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375" windowWidth="27795" windowHeight="11775"/>
  </bookViews>
  <sheets>
    <sheet name="Summary" sheetId="3" r:id="rId1"/>
    <sheet name="Change P+T+D+R+M" sheetId="9" r:id="rId2"/>
    <sheet name="CFCOS P+T+D+R+M" sheetId="8" r:id="rId3"/>
    <sheet name="ACOS P+T+D+R+M" sheetId="2" r:id="rId4"/>
    <sheet name="Change Summary" sheetId="7" r:id="rId5"/>
    <sheet name="CFCOS Summary" sheetId="5" r:id="rId6"/>
    <sheet name="ACOS Summary" sheetId="6" r:id="rId7"/>
  </sheets>
  <definedNames>
    <definedName name="_xlnm._FilterDatabase" localSheetId="3" hidden="1">'ACOS P+T+D+R+M'!$H$1:$H$1500</definedName>
    <definedName name="_xlnm._FilterDatabase" localSheetId="2" hidden="1">'CFCOS P+T+D+R+M'!$H$1:$H$1500</definedName>
    <definedName name="_xlnm._FilterDatabase" localSheetId="1" hidden="1">'Change P+T+D+R+M'!$H$1:$H$1500</definedName>
  </definedNames>
  <calcPr calcId="152511"/>
</workbook>
</file>

<file path=xl/calcChain.xml><?xml version="1.0" encoding="utf-8"?>
<calcChain xmlns="http://schemas.openxmlformats.org/spreadsheetml/2006/main">
  <c r="T1497" i="9" l="1"/>
  <c r="S1497" i="9"/>
  <c r="R1497" i="9"/>
  <c r="Q1497" i="9"/>
  <c r="P1497" i="9"/>
  <c r="O1497" i="9"/>
  <c r="N1497" i="9"/>
  <c r="M1497" i="9"/>
  <c r="L1497" i="9"/>
  <c r="K1497" i="9"/>
  <c r="J1497" i="9"/>
  <c r="I1497" i="9"/>
  <c r="H1497" i="9"/>
  <c r="T1496" i="9"/>
  <c r="S1496" i="9"/>
  <c r="R1496" i="9"/>
  <c r="Q1496" i="9"/>
  <c r="P1496" i="9"/>
  <c r="O1496" i="9"/>
  <c r="N1496" i="9"/>
  <c r="M1496" i="9"/>
  <c r="L1496" i="9"/>
  <c r="K1496" i="9"/>
  <c r="J1496" i="9"/>
  <c r="I1496" i="9"/>
  <c r="H1496" i="9"/>
  <c r="H1495" i="9"/>
  <c r="T1494" i="9"/>
  <c r="S1494" i="9"/>
  <c r="R1494" i="9"/>
  <c r="Q1494" i="9"/>
  <c r="P1494" i="9"/>
  <c r="O1494" i="9"/>
  <c r="N1494" i="9"/>
  <c r="M1494" i="9"/>
  <c r="L1494" i="9"/>
  <c r="K1494" i="9"/>
  <c r="J1494" i="9"/>
  <c r="I1494" i="9"/>
  <c r="H1494" i="9"/>
  <c r="H1492" i="9"/>
  <c r="H1491" i="9"/>
  <c r="H1490" i="9"/>
  <c r="H1489" i="9"/>
  <c r="H1488" i="9"/>
  <c r="H1487" i="9"/>
  <c r="H1486" i="9"/>
  <c r="H1485" i="9"/>
  <c r="H1484" i="9"/>
  <c r="H1483" i="9"/>
  <c r="H1482" i="9"/>
  <c r="T1481" i="9"/>
  <c r="S1481" i="9"/>
  <c r="R1481" i="9"/>
  <c r="Q1481" i="9"/>
  <c r="P1481" i="9"/>
  <c r="O1481" i="9"/>
  <c r="N1481" i="9"/>
  <c r="M1481" i="9"/>
  <c r="L1481" i="9"/>
  <c r="K1481" i="9"/>
  <c r="J1481" i="9"/>
  <c r="I1481" i="9"/>
  <c r="H1481" i="9"/>
  <c r="T1480" i="9"/>
  <c r="S1480" i="9"/>
  <c r="R1480" i="9"/>
  <c r="Q1480" i="9"/>
  <c r="P1480" i="9"/>
  <c r="O1480" i="9"/>
  <c r="N1480" i="9"/>
  <c r="M1480" i="9"/>
  <c r="L1480" i="9"/>
  <c r="K1480" i="9"/>
  <c r="J1480" i="9"/>
  <c r="I1480" i="9"/>
  <c r="H1480" i="9"/>
  <c r="H1479" i="9"/>
  <c r="T1478" i="9"/>
  <c r="S1478" i="9"/>
  <c r="R1478" i="9"/>
  <c r="Q1478" i="9"/>
  <c r="P1478" i="9"/>
  <c r="O1478" i="9"/>
  <c r="N1478" i="9"/>
  <c r="M1478" i="9"/>
  <c r="L1478" i="9"/>
  <c r="K1478" i="9"/>
  <c r="J1478" i="9"/>
  <c r="I1478" i="9"/>
  <c r="H1478" i="9"/>
  <c r="H1476" i="9"/>
  <c r="H1475" i="9"/>
  <c r="H1474" i="9"/>
  <c r="H1473" i="9"/>
  <c r="H1472" i="9"/>
  <c r="T1471" i="9"/>
  <c r="S1471" i="9"/>
  <c r="R1471" i="9"/>
  <c r="Q1471" i="9"/>
  <c r="P1471" i="9"/>
  <c r="O1471" i="9"/>
  <c r="N1471" i="9"/>
  <c r="M1471" i="9"/>
  <c r="L1471" i="9"/>
  <c r="K1471" i="9"/>
  <c r="J1471" i="9"/>
  <c r="I1471" i="9"/>
  <c r="H1471" i="9"/>
  <c r="T1470" i="9"/>
  <c r="S1470" i="9"/>
  <c r="R1470" i="9"/>
  <c r="Q1470" i="9"/>
  <c r="P1470" i="9"/>
  <c r="O1470" i="9"/>
  <c r="N1470" i="9"/>
  <c r="M1470" i="9"/>
  <c r="L1470" i="9"/>
  <c r="K1470" i="9"/>
  <c r="J1470" i="9"/>
  <c r="I1470" i="9"/>
  <c r="H1470" i="9"/>
  <c r="H1469" i="9"/>
  <c r="T1468" i="9"/>
  <c r="S1468" i="9"/>
  <c r="R1468" i="9"/>
  <c r="Q1468" i="9"/>
  <c r="P1468" i="9"/>
  <c r="O1468" i="9"/>
  <c r="N1468" i="9"/>
  <c r="M1468" i="9"/>
  <c r="L1468" i="9"/>
  <c r="K1468" i="9"/>
  <c r="J1468" i="9"/>
  <c r="I1468" i="9"/>
  <c r="H1468" i="9"/>
  <c r="T1467" i="9"/>
  <c r="S1467" i="9"/>
  <c r="R1467" i="9"/>
  <c r="Q1467" i="9"/>
  <c r="P1467" i="9"/>
  <c r="O1467" i="9"/>
  <c r="N1467" i="9"/>
  <c r="M1467" i="9"/>
  <c r="L1467" i="9"/>
  <c r="K1467" i="9"/>
  <c r="J1467" i="9"/>
  <c r="I1467" i="9"/>
  <c r="H1467" i="9"/>
  <c r="T1466" i="9"/>
  <c r="S1466" i="9"/>
  <c r="R1466" i="9"/>
  <c r="Q1466" i="9"/>
  <c r="P1466" i="9"/>
  <c r="O1466" i="9"/>
  <c r="N1466" i="9"/>
  <c r="M1466" i="9"/>
  <c r="L1466" i="9"/>
  <c r="K1466" i="9"/>
  <c r="J1466" i="9"/>
  <c r="I1466" i="9"/>
  <c r="H1466" i="9"/>
  <c r="T1465" i="9"/>
  <c r="S1465" i="9"/>
  <c r="R1465" i="9"/>
  <c r="Q1465" i="9"/>
  <c r="P1465" i="9"/>
  <c r="O1465" i="9"/>
  <c r="N1465" i="9"/>
  <c r="M1465" i="9"/>
  <c r="L1465" i="9"/>
  <c r="K1465" i="9"/>
  <c r="J1465" i="9"/>
  <c r="I1465" i="9"/>
  <c r="H1465" i="9"/>
  <c r="T1463" i="9"/>
  <c r="S1463" i="9"/>
  <c r="R1463" i="9"/>
  <c r="Q1463" i="9"/>
  <c r="P1463" i="9"/>
  <c r="O1463" i="9"/>
  <c r="N1463" i="9"/>
  <c r="M1463" i="9"/>
  <c r="L1463" i="9"/>
  <c r="K1463" i="9"/>
  <c r="J1463" i="9"/>
  <c r="I1463" i="9"/>
  <c r="H1463" i="9"/>
  <c r="T1462" i="9"/>
  <c r="S1462" i="9"/>
  <c r="R1462" i="9"/>
  <c r="Q1462" i="9"/>
  <c r="P1462" i="9"/>
  <c r="O1462" i="9"/>
  <c r="N1462" i="9"/>
  <c r="M1462" i="9"/>
  <c r="L1462" i="9"/>
  <c r="K1462" i="9"/>
  <c r="J1462" i="9"/>
  <c r="I1462" i="9"/>
  <c r="H1462" i="9"/>
  <c r="T1460" i="9"/>
  <c r="S1460" i="9"/>
  <c r="R1460" i="9"/>
  <c r="Q1460" i="9"/>
  <c r="P1460" i="9"/>
  <c r="O1460" i="9"/>
  <c r="N1460" i="9"/>
  <c r="M1460" i="9"/>
  <c r="L1460" i="9"/>
  <c r="K1460" i="9"/>
  <c r="J1460" i="9"/>
  <c r="I1460" i="9"/>
  <c r="H1460" i="9"/>
  <c r="H1459" i="9"/>
  <c r="H1458" i="9"/>
  <c r="H1457" i="9"/>
  <c r="T1456" i="9"/>
  <c r="S1456" i="9"/>
  <c r="R1456" i="9"/>
  <c r="Q1456" i="9"/>
  <c r="P1456" i="9"/>
  <c r="O1456" i="9"/>
  <c r="N1456" i="9"/>
  <c r="M1456" i="9"/>
  <c r="L1456" i="9"/>
  <c r="K1456" i="9"/>
  <c r="J1456" i="9"/>
  <c r="I1456" i="9"/>
  <c r="H1456" i="9"/>
  <c r="H1455" i="9"/>
  <c r="H1454" i="9"/>
  <c r="T1453" i="9"/>
  <c r="S1453" i="9"/>
  <c r="R1453" i="9"/>
  <c r="Q1453" i="9"/>
  <c r="P1453" i="9"/>
  <c r="O1453" i="9"/>
  <c r="N1453" i="9"/>
  <c r="M1453" i="9"/>
  <c r="L1453" i="9"/>
  <c r="K1453" i="9"/>
  <c r="J1453" i="9"/>
  <c r="I1453" i="9"/>
  <c r="H1453" i="9"/>
  <c r="H1452" i="9"/>
  <c r="T1451" i="9"/>
  <c r="S1451" i="9"/>
  <c r="R1451" i="9"/>
  <c r="Q1451" i="9"/>
  <c r="P1451" i="9"/>
  <c r="O1451" i="9"/>
  <c r="N1451" i="9"/>
  <c r="M1451" i="9"/>
  <c r="L1451" i="9"/>
  <c r="K1451" i="9"/>
  <c r="J1451" i="9"/>
  <c r="I1451" i="9"/>
  <c r="H1451" i="9"/>
  <c r="H1449" i="9"/>
  <c r="H1448" i="9"/>
  <c r="H1447" i="9"/>
  <c r="H1446" i="9"/>
  <c r="H1445" i="9"/>
  <c r="H1444" i="9"/>
  <c r="H1443" i="9"/>
  <c r="H1442" i="9"/>
  <c r="H1441" i="9"/>
  <c r="T1440" i="9"/>
  <c r="S1440" i="9"/>
  <c r="R1440" i="9"/>
  <c r="Q1440" i="9"/>
  <c r="P1440" i="9"/>
  <c r="O1440" i="9"/>
  <c r="N1440" i="9"/>
  <c r="M1440" i="9"/>
  <c r="L1440" i="9"/>
  <c r="K1440" i="9"/>
  <c r="J1440" i="9"/>
  <c r="I1440" i="9"/>
  <c r="H1440" i="9"/>
  <c r="T1439" i="9"/>
  <c r="S1439" i="9"/>
  <c r="R1439" i="9"/>
  <c r="Q1439" i="9"/>
  <c r="P1439" i="9"/>
  <c r="O1439" i="9"/>
  <c r="N1439" i="9"/>
  <c r="M1439" i="9"/>
  <c r="L1439" i="9"/>
  <c r="K1439" i="9"/>
  <c r="J1439" i="9"/>
  <c r="I1439" i="9"/>
  <c r="H1439" i="9"/>
  <c r="T1438" i="9"/>
  <c r="S1438" i="9"/>
  <c r="R1438" i="9"/>
  <c r="Q1438" i="9"/>
  <c r="P1438" i="9"/>
  <c r="O1438" i="9"/>
  <c r="N1438" i="9"/>
  <c r="M1438" i="9"/>
  <c r="L1438" i="9"/>
  <c r="K1438" i="9"/>
  <c r="J1438" i="9"/>
  <c r="I1438" i="9"/>
  <c r="H1438" i="9"/>
  <c r="T1436" i="9"/>
  <c r="S1436" i="9"/>
  <c r="R1436" i="9"/>
  <c r="Q1436" i="9"/>
  <c r="P1436" i="9"/>
  <c r="O1436" i="9"/>
  <c r="N1436" i="9"/>
  <c r="M1436" i="9"/>
  <c r="L1436" i="9"/>
  <c r="K1436" i="9"/>
  <c r="J1436" i="9"/>
  <c r="I1436" i="9"/>
  <c r="H1436" i="9"/>
  <c r="T1435" i="9"/>
  <c r="S1435" i="9"/>
  <c r="R1435" i="9"/>
  <c r="Q1435" i="9"/>
  <c r="P1435" i="9"/>
  <c r="O1435" i="9"/>
  <c r="N1435" i="9"/>
  <c r="M1435" i="9"/>
  <c r="L1435" i="9"/>
  <c r="K1435" i="9"/>
  <c r="J1435" i="9"/>
  <c r="I1435" i="9"/>
  <c r="H1435" i="9"/>
  <c r="H1434" i="9"/>
  <c r="T1433" i="9"/>
  <c r="S1433" i="9"/>
  <c r="R1433" i="9"/>
  <c r="Q1433" i="9"/>
  <c r="P1433" i="9"/>
  <c r="O1433" i="9"/>
  <c r="N1433" i="9"/>
  <c r="M1433" i="9"/>
  <c r="L1433" i="9"/>
  <c r="K1433" i="9"/>
  <c r="J1433" i="9"/>
  <c r="I1433" i="9"/>
  <c r="H1433" i="9"/>
  <c r="H1432" i="9"/>
  <c r="T1431" i="9"/>
  <c r="S1431" i="9"/>
  <c r="R1431" i="9"/>
  <c r="Q1431" i="9"/>
  <c r="P1431" i="9"/>
  <c r="O1431" i="9"/>
  <c r="N1431" i="9"/>
  <c r="M1431" i="9"/>
  <c r="L1431" i="9"/>
  <c r="K1431" i="9"/>
  <c r="J1431" i="9"/>
  <c r="I1431" i="9"/>
  <c r="H1431" i="9"/>
  <c r="H1430" i="9"/>
  <c r="T1429" i="9"/>
  <c r="S1429" i="9"/>
  <c r="R1429" i="9"/>
  <c r="Q1429" i="9"/>
  <c r="P1429" i="9"/>
  <c r="O1429" i="9"/>
  <c r="N1429" i="9"/>
  <c r="M1429" i="9"/>
  <c r="L1429" i="9"/>
  <c r="K1429" i="9"/>
  <c r="J1429" i="9"/>
  <c r="I1429" i="9"/>
  <c r="H1429" i="9"/>
  <c r="H1428" i="9"/>
  <c r="T1427" i="9"/>
  <c r="S1427" i="9"/>
  <c r="R1427" i="9"/>
  <c r="Q1427" i="9"/>
  <c r="P1427" i="9"/>
  <c r="O1427" i="9"/>
  <c r="N1427" i="9"/>
  <c r="M1427" i="9"/>
  <c r="L1427" i="9"/>
  <c r="K1427" i="9"/>
  <c r="J1427" i="9"/>
  <c r="I1427" i="9"/>
  <c r="H1427" i="9"/>
  <c r="H1426" i="9"/>
  <c r="T1425" i="9"/>
  <c r="S1425" i="9"/>
  <c r="R1425" i="9"/>
  <c r="Q1425" i="9"/>
  <c r="P1425" i="9"/>
  <c r="O1425" i="9"/>
  <c r="N1425" i="9"/>
  <c r="M1425" i="9"/>
  <c r="L1425" i="9"/>
  <c r="K1425" i="9"/>
  <c r="J1425" i="9"/>
  <c r="I1425" i="9"/>
  <c r="H1425" i="9"/>
  <c r="H1424" i="9"/>
  <c r="T1423" i="9"/>
  <c r="S1423" i="9"/>
  <c r="R1423" i="9"/>
  <c r="Q1423" i="9"/>
  <c r="P1423" i="9"/>
  <c r="O1423" i="9"/>
  <c r="N1423" i="9"/>
  <c r="M1423" i="9"/>
  <c r="L1423" i="9"/>
  <c r="K1423" i="9"/>
  <c r="J1423" i="9"/>
  <c r="I1423" i="9"/>
  <c r="H1423" i="9"/>
  <c r="H1422" i="9"/>
  <c r="C12" i="3" s="1"/>
  <c r="T1421" i="9"/>
  <c r="S1421" i="9"/>
  <c r="R1421" i="9"/>
  <c r="Q1421" i="9"/>
  <c r="P1421" i="9"/>
  <c r="O1421" i="9"/>
  <c r="N1421" i="9"/>
  <c r="M1421" i="9"/>
  <c r="L1421" i="9"/>
  <c r="K1421" i="9"/>
  <c r="J1421" i="9"/>
  <c r="I1421" i="9"/>
  <c r="H1421" i="9"/>
  <c r="H1420" i="9"/>
  <c r="T1419" i="9"/>
  <c r="S1419" i="9"/>
  <c r="R1419" i="9"/>
  <c r="Q1419" i="9"/>
  <c r="P1419" i="9"/>
  <c r="O1419" i="9"/>
  <c r="N1419" i="9"/>
  <c r="M1419" i="9"/>
  <c r="L1419" i="9"/>
  <c r="K1419" i="9"/>
  <c r="J1419" i="9"/>
  <c r="I1419" i="9"/>
  <c r="H1419" i="9"/>
  <c r="H1418" i="9"/>
  <c r="T1417" i="9"/>
  <c r="S1417" i="9"/>
  <c r="R1417" i="9"/>
  <c r="Q1417" i="9"/>
  <c r="P1417" i="9"/>
  <c r="O1417" i="9"/>
  <c r="N1417" i="9"/>
  <c r="M1417" i="9"/>
  <c r="L1417" i="9"/>
  <c r="K1417" i="9"/>
  <c r="J1417" i="9"/>
  <c r="I1417" i="9"/>
  <c r="H1417" i="9"/>
  <c r="H1416" i="9"/>
  <c r="T1415" i="9"/>
  <c r="S1415" i="9"/>
  <c r="R1415" i="9"/>
  <c r="Q1415" i="9"/>
  <c r="P1415" i="9"/>
  <c r="O1415" i="9"/>
  <c r="N1415" i="9"/>
  <c r="M1415" i="9"/>
  <c r="L1415" i="9"/>
  <c r="K1415" i="9"/>
  <c r="J1415" i="9"/>
  <c r="I1415" i="9"/>
  <c r="H1415" i="9"/>
  <c r="H1414" i="9"/>
  <c r="T1413" i="9"/>
  <c r="S1413" i="9"/>
  <c r="R1413" i="9"/>
  <c r="Q1413" i="9"/>
  <c r="P1413" i="9"/>
  <c r="O1413" i="9"/>
  <c r="N1413" i="9"/>
  <c r="M1413" i="9"/>
  <c r="L1413" i="9"/>
  <c r="K1413" i="9"/>
  <c r="J1413" i="9"/>
  <c r="I1413" i="9"/>
  <c r="H1413" i="9"/>
  <c r="H1412" i="9"/>
  <c r="T1411" i="9"/>
  <c r="S1411" i="9"/>
  <c r="R1411" i="9"/>
  <c r="Q1411" i="9"/>
  <c r="P1411" i="9"/>
  <c r="O1411" i="9"/>
  <c r="N1411" i="9"/>
  <c r="M1411" i="9"/>
  <c r="L1411" i="9"/>
  <c r="K1411" i="9"/>
  <c r="J1411" i="9"/>
  <c r="I1411" i="9"/>
  <c r="H1411" i="9"/>
  <c r="H1410" i="9"/>
  <c r="T1409" i="9"/>
  <c r="S1409" i="9"/>
  <c r="R1409" i="9"/>
  <c r="Q1409" i="9"/>
  <c r="P1409" i="9"/>
  <c r="O1409" i="9"/>
  <c r="N1409" i="9"/>
  <c r="M1409" i="9"/>
  <c r="L1409" i="9"/>
  <c r="K1409" i="9"/>
  <c r="J1409" i="9"/>
  <c r="I1409" i="9"/>
  <c r="H1409" i="9"/>
  <c r="T1408" i="9"/>
  <c r="S1408" i="9"/>
  <c r="R1408" i="9"/>
  <c r="Q1408" i="9"/>
  <c r="P1408" i="9"/>
  <c r="O1408" i="9"/>
  <c r="N1408" i="9"/>
  <c r="M1408" i="9"/>
  <c r="L1408" i="9"/>
  <c r="K1408" i="9"/>
  <c r="J1408" i="9"/>
  <c r="I1408" i="9"/>
  <c r="H1408" i="9"/>
  <c r="T1407" i="9"/>
  <c r="S1407" i="9"/>
  <c r="R1407" i="9"/>
  <c r="Q1407" i="9"/>
  <c r="P1407" i="9"/>
  <c r="O1407" i="9"/>
  <c r="N1407" i="9"/>
  <c r="M1407" i="9"/>
  <c r="L1407" i="9"/>
  <c r="K1407" i="9"/>
  <c r="J1407" i="9"/>
  <c r="I1407" i="9"/>
  <c r="H1407" i="9"/>
  <c r="T1406" i="9"/>
  <c r="S1406" i="9"/>
  <c r="R1406" i="9"/>
  <c r="Q1406" i="9"/>
  <c r="P1406" i="9"/>
  <c r="O1406" i="9"/>
  <c r="N1406" i="9"/>
  <c r="M1406" i="9"/>
  <c r="L1406" i="9"/>
  <c r="K1406" i="9"/>
  <c r="J1406" i="9"/>
  <c r="I1406" i="9"/>
  <c r="H1406" i="9"/>
  <c r="T1405" i="9"/>
  <c r="S1405" i="9"/>
  <c r="R1405" i="9"/>
  <c r="Q1405" i="9"/>
  <c r="P1405" i="9"/>
  <c r="O1405" i="9"/>
  <c r="N1405" i="9"/>
  <c r="M1405" i="9"/>
  <c r="L1405" i="9"/>
  <c r="K1405" i="9"/>
  <c r="J1405" i="9"/>
  <c r="I1405" i="9"/>
  <c r="H1405" i="9"/>
  <c r="T1404" i="9"/>
  <c r="S1404" i="9"/>
  <c r="R1404" i="9"/>
  <c r="Q1404" i="9"/>
  <c r="P1404" i="9"/>
  <c r="O1404" i="9"/>
  <c r="N1404" i="9"/>
  <c r="M1404" i="9"/>
  <c r="L1404" i="9"/>
  <c r="K1404" i="9"/>
  <c r="J1404" i="9"/>
  <c r="I1404" i="9"/>
  <c r="H1404" i="9"/>
  <c r="H1403" i="9"/>
  <c r="T1402" i="9"/>
  <c r="S1402" i="9"/>
  <c r="R1402" i="9"/>
  <c r="Q1402" i="9"/>
  <c r="P1402" i="9"/>
  <c r="O1402" i="9"/>
  <c r="N1402" i="9"/>
  <c r="M1402" i="9"/>
  <c r="L1402" i="9"/>
  <c r="K1402" i="9"/>
  <c r="J1402" i="9"/>
  <c r="I1402" i="9"/>
  <c r="H1402" i="9"/>
  <c r="H1401" i="9"/>
  <c r="T1400" i="9"/>
  <c r="S1400" i="9"/>
  <c r="R1400" i="9"/>
  <c r="Q1400" i="9"/>
  <c r="P1400" i="9"/>
  <c r="O1400" i="9"/>
  <c r="N1400" i="9"/>
  <c r="M1400" i="9"/>
  <c r="L1400" i="9"/>
  <c r="K1400" i="9"/>
  <c r="J1400" i="9"/>
  <c r="I1400" i="9"/>
  <c r="H1400" i="9"/>
  <c r="H1399" i="9"/>
  <c r="T1398" i="9"/>
  <c r="S1398" i="9"/>
  <c r="R1398" i="9"/>
  <c r="Q1398" i="9"/>
  <c r="P1398" i="9"/>
  <c r="O1398" i="9"/>
  <c r="N1398" i="9"/>
  <c r="M1398" i="9"/>
  <c r="L1398" i="9"/>
  <c r="K1398" i="9"/>
  <c r="J1398" i="9"/>
  <c r="I1398" i="9"/>
  <c r="H1398" i="9"/>
  <c r="T1397" i="9"/>
  <c r="S1397" i="9"/>
  <c r="R1397" i="9"/>
  <c r="Q1397" i="9"/>
  <c r="P1397" i="9"/>
  <c r="O1397" i="9"/>
  <c r="N1397" i="9"/>
  <c r="M1397" i="9"/>
  <c r="L1397" i="9"/>
  <c r="K1397" i="9"/>
  <c r="J1397" i="9"/>
  <c r="I1397" i="9"/>
  <c r="H1397" i="9"/>
  <c r="T1396" i="9"/>
  <c r="S1396" i="9"/>
  <c r="R1396" i="9"/>
  <c r="Q1396" i="9"/>
  <c r="P1396" i="9"/>
  <c r="O1396" i="9"/>
  <c r="N1396" i="9"/>
  <c r="M1396" i="9"/>
  <c r="L1396" i="9"/>
  <c r="K1396" i="9"/>
  <c r="J1396" i="9"/>
  <c r="I1396" i="9"/>
  <c r="H1396" i="9"/>
  <c r="T1395" i="9"/>
  <c r="S1395" i="9"/>
  <c r="R1395" i="9"/>
  <c r="Q1395" i="9"/>
  <c r="P1395" i="9"/>
  <c r="O1395" i="9"/>
  <c r="N1395" i="9"/>
  <c r="M1395" i="9"/>
  <c r="L1395" i="9"/>
  <c r="K1395" i="9"/>
  <c r="J1395" i="9"/>
  <c r="I1395" i="9"/>
  <c r="H1395" i="9"/>
  <c r="H1394" i="9"/>
  <c r="T1393" i="9"/>
  <c r="S1393" i="9"/>
  <c r="R1393" i="9"/>
  <c r="Q1393" i="9"/>
  <c r="P1393" i="9"/>
  <c r="O1393" i="9"/>
  <c r="N1393" i="9"/>
  <c r="M1393" i="9"/>
  <c r="L1393" i="9"/>
  <c r="K1393" i="9"/>
  <c r="J1393" i="9"/>
  <c r="I1393" i="9"/>
  <c r="H1393" i="9"/>
  <c r="T1392" i="9"/>
  <c r="S1392" i="9"/>
  <c r="R1392" i="9"/>
  <c r="Q1392" i="9"/>
  <c r="P1392" i="9"/>
  <c r="O1392" i="9"/>
  <c r="N1392" i="9"/>
  <c r="M1392" i="9"/>
  <c r="L1392" i="9"/>
  <c r="K1392" i="9"/>
  <c r="J1392" i="9"/>
  <c r="I1392" i="9"/>
  <c r="H1392" i="9"/>
  <c r="T1391" i="9"/>
  <c r="S1391" i="9"/>
  <c r="R1391" i="9"/>
  <c r="Q1391" i="9"/>
  <c r="P1391" i="9"/>
  <c r="O1391" i="9"/>
  <c r="N1391" i="9"/>
  <c r="M1391" i="9"/>
  <c r="L1391" i="9"/>
  <c r="K1391" i="9"/>
  <c r="J1391" i="9"/>
  <c r="I1391" i="9"/>
  <c r="H1391" i="9"/>
  <c r="T1390" i="9"/>
  <c r="S1390" i="9"/>
  <c r="R1390" i="9"/>
  <c r="Q1390" i="9"/>
  <c r="P1390" i="9"/>
  <c r="O1390" i="9"/>
  <c r="N1390" i="9"/>
  <c r="M1390" i="9"/>
  <c r="L1390" i="9"/>
  <c r="K1390" i="9"/>
  <c r="J1390" i="9"/>
  <c r="I1390" i="9"/>
  <c r="H1390" i="9"/>
  <c r="T1388" i="9"/>
  <c r="S1388" i="9"/>
  <c r="R1388" i="9"/>
  <c r="Q1388" i="9"/>
  <c r="P1388" i="9"/>
  <c r="O1388" i="9"/>
  <c r="N1388" i="9"/>
  <c r="M1388" i="9"/>
  <c r="L1388" i="9"/>
  <c r="K1388" i="9"/>
  <c r="J1388" i="9"/>
  <c r="I1388" i="9"/>
  <c r="H1388" i="9"/>
  <c r="T1387" i="9"/>
  <c r="S1387" i="9"/>
  <c r="R1387" i="9"/>
  <c r="Q1387" i="9"/>
  <c r="P1387" i="9"/>
  <c r="O1387" i="9"/>
  <c r="N1387" i="9"/>
  <c r="M1387" i="9"/>
  <c r="L1387" i="9"/>
  <c r="K1387" i="9"/>
  <c r="J1387" i="9"/>
  <c r="I1387" i="9"/>
  <c r="H1387" i="9"/>
  <c r="T1386" i="9"/>
  <c r="S1386" i="9"/>
  <c r="R1386" i="9"/>
  <c r="Q1386" i="9"/>
  <c r="P1386" i="9"/>
  <c r="O1386" i="9"/>
  <c r="N1386" i="9"/>
  <c r="M1386" i="9"/>
  <c r="L1386" i="9"/>
  <c r="K1386" i="9"/>
  <c r="J1386" i="9"/>
  <c r="I1386" i="9"/>
  <c r="H1386" i="9"/>
  <c r="H1385" i="9"/>
  <c r="T1384" i="9"/>
  <c r="S1384" i="9"/>
  <c r="R1384" i="9"/>
  <c r="Q1384" i="9"/>
  <c r="P1384" i="9"/>
  <c r="O1384" i="9"/>
  <c r="N1384" i="9"/>
  <c r="M1384" i="9"/>
  <c r="L1384" i="9"/>
  <c r="K1384" i="9"/>
  <c r="J1384" i="9"/>
  <c r="I1384" i="9"/>
  <c r="H1384" i="9"/>
  <c r="H1382" i="9"/>
  <c r="H1381" i="9"/>
  <c r="H1380" i="9"/>
  <c r="H1379" i="9"/>
  <c r="H1378" i="9"/>
  <c r="T1377" i="9"/>
  <c r="S1377" i="9"/>
  <c r="R1377" i="9"/>
  <c r="Q1377" i="9"/>
  <c r="P1377" i="9"/>
  <c r="O1377" i="9"/>
  <c r="N1377" i="9"/>
  <c r="M1377" i="9"/>
  <c r="L1377" i="9"/>
  <c r="K1377" i="9"/>
  <c r="J1377" i="9"/>
  <c r="I1377" i="9"/>
  <c r="H1377" i="9"/>
  <c r="H1376" i="9"/>
  <c r="T1375" i="9"/>
  <c r="S1375" i="9"/>
  <c r="R1375" i="9"/>
  <c r="Q1375" i="9"/>
  <c r="P1375" i="9"/>
  <c r="O1375" i="9"/>
  <c r="N1375" i="9"/>
  <c r="M1375" i="9"/>
  <c r="L1375" i="9"/>
  <c r="K1375" i="9"/>
  <c r="J1375" i="9"/>
  <c r="I1375" i="9"/>
  <c r="H1375" i="9"/>
  <c r="H1374" i="9"/>
  <c r="T1373" i="9"/>
  <c r="S1373" i="9"/>
  <c r="R1373" i="9"/>
  <c r="Q1373" i="9"/>
  <c r="P1373" i="9"/>
  <c r="O1373" i="9"/>
  <c r="N1373" i="9"/>
  <c r="M1373" i="9"/>
  <c r="L1373" i="9"/>
  <c r="K1373" i="9"/>
  <c r="J1373" i="9"/>
  <c r="I1373" i="9"/>
  <c r="H1373" i="9"/>
  <c r="H1372" i="9"/>
  <c r="T1371" i="9"/>
  <c r="S1371" i="9"/>
  <c r="R1371" i="9"/>
  <c r="Q1371" i="9"/>
  <c r="P1371" i="9"/>
  <c r="O1371" i="9"/>
  <c r="N1371" i="9"/>
  <c r="M1371" i="9"/>
  <c r="L1371" i="9"/>
  <c r="K1371" i="9"/>
  <c r="J1371" i="9"/>
  <c r="I1371" i="9"/>
  <c r="H1371" i="9"/>
  <c r="T1370" i="9"/>
  <c r="S1370" i="9"/>
  <c r="R1370" i="9"/>
  <c r="Q1370" i="9"/>
  <c r="P1370" i="9"/>
  <c r="O1370" i="9"/>
  <c r="N1370" i="9"/>
  <c r="M1370" i="9"/>
  <c r="L1370" i="9"/>
  <c r="K1370" i="9"/>
  <c r="J1370" i="9"/>
  <c r="I1370" i="9"/>
  <c r="H1370" i="9"/>
  <c r="T1369" i="9"/>
  <c r="S1369" i="9"/>
  <c r="R1369" i="9"/>
  <c r="Q1369" i="9"/>
  <c r="P1369" i="9"/>
  <c r="O1369" i="9"/>
  <c r="N1369" i="9"/>
  <c r="M1369" i="9"/>
  <c r="L1369" i="9"/>
  <c r="K1369" i="9"/>
  <c r="J1369" i="9"/>
  <c r="I1369" i="9"/>
  <c r="H1369" i="9"/>
  <c r="T1368" i="9"/>
  <c r="S1368" i="9"/>
  <c r="R1368" i="9"/>
  <c r="Q1368" i="9"/>
  <c r="P1368" i="9"/>
  <c r="O1368" i="9"/>
  <c r="N1368" i="9"/>
  <c r="M1368" i="9"/>
  <c r="L1368" i="9"/>
  <c r="K1368" i="9"/>
  <c r="J1368" i="9"/>
  <c r="I1368" i="9"/>
  <c r="H1368" i="9"/>
  <c r="H1366" i="9"/>
  <c r="T1365" i="9"/>
  <c r="S1365" i="9"/>
  <c r="R1365" i="9"/>
  <c r="Q1365" i="9"/>
  <c r="P1365" i="9"/>
  <c r="O1365" i="9"/>
  <c r="N1365" i="9"/>
  <c r="M1365" i="9"/>
  <c r="L1365" i="9"/>
  <c r="K1365" i="9"/>
  <c r="J1365" i="9"/>
  <c r="I1365" i="9"/>
  <c r="H1365" i="9"/>
  <c r="H1363" i="9"/>
  <c r="H1362" i="9"/>
  <c r="H1361" i="9"/>
  <c r="H1360" i="9"/>
  <c r="H1359" i="9"/>
  <c r="H1358" i="9"/>
  <c r="H1357" i="9"/>
  <c r="H1356" i="9"/>
  <c r="H1355" i="9"/>
  <c r="H1354" i="9"/>
  <c r="T1353" i="9"/>
  <c r="S1353" i="9"/>
  <c r="R1353" i="9"/>
  <c r="Q1353" i="9"/>
  <c r="P1353" i="9"/>
  <c r="O1353" i="9"/>
  <c r="N1353" i="9"/>
  <c r="M1353" i="9"/>
  <c r="L1353" i="9"/>
  <c r="K1353" i="9"/>
  <c r="J1353" i="9"/>
  <c r="I1353" i="9"/>
  <c r="H1353" i="9"/>
  <c r="T1352" i="9"/>
  <c r="S1352" i="9"/>
  <c r="R1352" i="9"/>
  <c r="Q1352" i="9"/>
  <c r="P1352" i="9"/>
  <c r="O1352" i="9"/>
  <c r="N1352" i="9"/>
  <c r="M1352" i="9"/>
  <c r="L1352" i="9"/>
  <c r="K1352" i="9"/>
  <c r="J1352" i="9"/>
  <c r="I1352" i="9"/>
  <c r="H1352" i="9"/>
  <c r="H1350" i="9"/>
  <c r="H1349" i="9"/>
  <c r="H1348" i="9"/>
  <c r="H1347" i="9"/>
  <c r="H1346" i="9"/>
  <c r="H1345" i="9"/>
  <c r="H1344" i="9"/>
  <c r="H1343" i="9"/>
  <c r="H1342" i="9"/>
  <c r="H1341" i="9"/>
  <c r="H1340" i="9"/>
  <c r="H1339" i="9"/>
  <c r="H1338" i="9"/>
  <c r="H1337" i="9"/>
  <c r="H1336" i="9"/>
  <c r="T1335" i="9"/>
  <c r="S1335" i="9"/>
  <c r="R1335" i="9"/>
  <c r="Q1335" i="9"/>
  <c r="P1335" i="9"/>
  <c r="O1335" i="9"/>
  <c r="N1335" i="9"/>
  <c r="M1335" i="9"/>
  <c r="L1335" i="9"/>
  <c r="K1335" i="9"/>
  <c r="J1335" i="9"/>
  <c r="I1335" i="9"/>
  <c r="H1335" i="9"/>
  <c r="H1334" i="9"/>
  <c r="T1333" i="9"/>
  <c r="S1333" i="9"/>
  <c r="R1333" i="9"/>
  <c r="Q1333" i="9"/>
  <c r="P1333" i="9"/>
  <c r="O1333" i="9"/>
  <c r="N1333" i="9"/>
  <c r="M1333" i="9"/>
  <c r="L1333" i="9"/>
  <c r="K1333" i="9"/>
  <c r="J1333" i="9"/>
  <c r="I1333" i="9"/>
  <c r="H1333" i="9"/>
  <c r="H1331" i="9"/>
  <c r="H1330" i="9"/>
  <c r="H1329" i="9"/>
  <c r="H1328" i="9"/>
  <c r="H1327" i="9"/>
  <c r="H1326" i="9"/>
  <c r="H1325" i="9"/>
  <c r="H1323" i="9"/>
  <c r="H1322" i="9"/>
  <c r="H1321" i="9"/>
  <c r="H1320" i="9"/>
  <c r="T1319" i="9"/>
  <c r="S1319" i="9"/>
  <c r="R1319" i="9"/>
  <c r="Q1319" i="9"/>
  <c r="P1319" i="9"/>
  <c r="O1319" i="9"/>
  <c r="N1319" i="9"/>
  <c r="M1319" i="9"/>
  <c r="L1319" i="9"/>
  <c r="K1319" i="9"/>
  <c r="J1319" i="9"/>
  <c r="I1319" i="9"/>
  <c r="H1319" i="9"/>
  <c r="H1318" i="9"/>
  <c r="T1317" i="9"/>
  <c r="S1317" i="9"/>
  <c r="R1317" i="9"/>
  <c r="Q1317" i="9"/>
  <c r="P1317" i="9"/>
  <c r="O1317" i="9"/>
  <c r="N1317" i="9"/>
  <c r="M1317" i="9"/>
  <c r="L1317" i="9"/>
  <c r="K1317" i="9"/>
  <c r="J1317" i="9"/>
  <c r="I1317" i="9"/>
  <c r="H1317" i="9"/>
  <c r="H1316" i="9"/>
  <c r="T1315" i="9"/>
  <c r="S1315" i="9"/>
  <c r="R1315" i="9"/>
  <c r="Q1315" i="9"/>
  <c r="P1315" i="9"/>
  <c r="O1315" i="9"/>
  <c r="N1315" i="9"/>
  <c r="M1315" i="9"/>
  <c r="L1315" i="9"/>
  <c r="K1315" i="9"/>
  <c r="J1315" i="9"/>
  <c r="I1315" i="9"/>
  <c r="H1315" i="9"/>
  <c r="H1314" i="9"/>
  <c r="T1313" i="9"/>
  <c r="S1313" i="9"/>
  <c r="R1313" i="9"/>
  <c r="Q1313" i="9"/>
  <c r="P1313" i="9"/>
  <c r="O1313" i="9"/>
  <c r="N1313" i="9"/>
  <c r="M1313" i="9"/>
  <c r="L1313" i="9"/>
  <c r="K1313" i="9"/>
  <c r="J1313" i="9"/>
  <c r="I1313" i="9"/>
  <c r="H1313" i="9"/>
  <c r="H1312" i="9"/>
  <c r="T1311" i="9"/>
  <c r="S1311" i="9"/>
  <c r="R1311" i="9"/>
  <c r="Q1311" i="9"/>
  <c r="P1311" i="9"/>
  <c r="O1311" i="9"/>
  <c r="N1311" i="9"/>
  <c r="M1311" i="9"/>
  <c r="L1311" i="9"/>
  <c r="K1311" i="9"/>
  <c r="J1311" i="9"/>
  <c r="I1311" i="9"/>
  <c r="H1311" i="9"/>
  <c r="H1310" i="9"/>
  <c r="H1309" i="9"/>
  <c r="T1308" i="9"/>
  <c r="S1308" i="9"/>
  <c r="R1308" i="9"/>
  <c r="Q1308" i="9"/>
  <c r="P1308" i="9"/>
  <c r="O1308" i="9"/>
  <c r="N1308" i="9"/>
  <c r="M1308" i="9"/>
  <c r="L1308" i="9"/>
  <c r="K1308" i="9"/>
  <c r="J1308" i="9"/>
  <c r="I1308" i="9"/>
  <c r="H1308" i="9"/>
  <c r="H1307" i="9"/>
  <c r="T1306" i="9"/>
  <c r="S1306" i="9"/>
  <c r="R1306" i="9"/>
  <c r="Q1306" i="9"/>
  <c r="P1306" i="9"/>
  <c r="O1306" i="9"/>
  <c r="N1306" i="9"/>
  <c r="M1306" i="9"/>
  <c r="L1306" i="9"/>
  <c r="K1306" i="9"/>
  <c r="J1306" i="9"/>
  <c r="I1306" i="9"/>
  <c r="H1306" i="9"/>
  <c r="H1305" i="9"/>
  <c r="T1304" i="9"/>
  <c r="S1304" i="9"/>
  <c r="R1304" i="9"/>
  <c r="Q1304" i="9"/>
  <c r="P1304" i="9"/>
  <c r="O1304" i="9"/>
  <c r="N1304" i="9"/>
  <c r="M1304" i="9"/>
  <c r="L1304" i="9"/>
  <c r="K1304" i="9"/>
  <c r="J1304" i="9"/>
  <c r="I1304" i="9"/>
  <c r="H1304" i="9"/>
  <c r="H1303" i="9"/>
  <c r="T1302" i="9"/>
  <c r="S1302" i="9"/>
  <c r="R1302" i="9"/>
  <c r="Q1302" i="9"/>
  <c r="P1302" i="9"/>
  <c r="O1302" i="9"/>
  <c r="N1302" i="9"/>
  <c r="M1302" i="9"/>
  <c r="L1302" i="9"/>
  <c r="K1302" i="9"/>
  <c r="J1302" i="9"/>
  <c r="I1302" i="9"/>
  <c r="H1302" i="9"/>
  <c r="H1301" i="9"/>
  <c r="T1300" i="9"/>
  <c r="S1300" i="9"/>
  <c r="R1300" i="9"/>
  <c r="Q1300" i="9"/>
  <c r="P1300" i="9"/>
  <c r="O1300" i="9"/>
  <c r="N1300" i="9"/>
  <c r="M1300" i="9"/>
  <c r="L1300" i="9"/>
  <c r="K1300" i="9"/>
  <c r="J1300" i="9"/>
  <c r="I1300" i="9"/>
  <c r="H1300" i="9"/>
  <c r="H1299" i="9"/>
  <c r="T1298" i="9"/>
  <c r="S1298" i="9"/>
  <c r="R1298" i="9"/>
  <c r="Q1298" i="9"/>
  <c r="P1298" i="9"/>
  <c r="O1298" i="9"/>
  <c r="N1298" i="9"/>
  <c r="M1298" i="9"/>
  <c r="L1298" i="9"/>
  <c r="K1298" i="9"/>
  <c r="J1298" i="9"/>
  <c r="I1298" i="9"/>
  <c r="H1298" i="9"/>
  <c r="H1297" i="9"/>
  <c r="T1296" i="9"/>
  <c r="S1296" i="9"/>
  <c r="R1296" i="9"/>
  <c r="Q1296" i="9"/>
  <c r="P1296" i="9"/>
  <c r="O1296" i="9"/>
  <c r="N1296" i="9"/>
  <c r="M1296" i="9"/>
  <c r="L1296" i="9"/>
  <c r="K1296" i="9"/>
  <c r="J1296" i="9"/>
  <c r="I1296" i="9"/>
  <c r="H1296" i="9"/>
  <c r="T1295" i="9"/>
  <c r="S1295" i="9"/>
  <c r="R1295" i="9"/>
  <c r="Q1295" i="9"/>
  <c r="P1295" i="9"/>
  <c r="O1295" i="9"/>
  <c r="N1295" i="9"/>
  <c r="M1295" i="9"/>
  <c r="L1295" i="9"/>
  <c r="K1295" i="9"/>
  <c r="J1295" i="9"/>
  <c r="I1295" i="9"/>
  <c r="H1295" i="9"/>
  <c r="T1294" i="9"/>
  <c r="S1294" i="9"/>
  <c r="R1294" i="9"/>
  <c r="Q1294" i="9"/>
  <c r="P1294" i="9"/>
  <c r="O1294" i="9"/>
  <c r="N1294" i="9"/>
  <c r="M1294" i="9"/>
  <c r="L1294" i="9"/>
  <c r="K1294" i="9"/>
  <c r="J1294" i="9"/>
  <c r="I1294" i="9"/>
  <c r="H1294" i="9"/>
  <c r="T1293" i="9"/>
  <c r="S1293" i="9"/>
  <c r="R1293" i="9"/>
  <c r="Q1293" i="9"/>
  <c r="P1293" i="9"/>
  <c r="O1293" i="9"/>
  <c r="N1293" i="9"/>
  <c r="M1293" i="9"/>
  <c r="L1293" i="9"/>
  <c r="K1293" i="9"/>
  <c r="J1293" i="9"/>
  <c r="I1293" i="9"/>
  <c r="H1293" i="9"/>
  <c r="T1292" i="9"/>
  <c r="S1292" i="9"/>
  <c r="R1292" i="9"/>
  <c r="Q1292" i="9"/>
  <c r="P1292" i="9"/>
  <c r="O1292" i="9"/>
  <c r="N1292" i="9"/>
  <c r="M1292" i="9"/>
  <c r="L1292" i="9"/>
  <c r="K1292" i="9"/>
  <c r="J1292" i="9"/>
  <c r="I1292" i="9"/>
  <c r="H1292" i="9"/>
  <c r="T1291" i="9"/>
  <c r="S1291" i="9"/>
  <c r="R1291" i="9"/>
  <c r="Q1291" i="9"/>
  <c r="P1291" i="9"/>
  <c r="O1291" i="9"/>
  <c r="N1291" i="9"/>
  <c r="M1291" i="9"/>
  <c r="L1291" i="9"/>
  <c r="K1291" i="9"/>
  <c r="J1291" i="9"/>
  <c r="I1291" i="9"/>
  <c r="H1291" i="9"/>
  <c r="H1289" i="9"/>
  <c r="T1288" i="9"/>
  <c r="S1288" i="9"/>
  <c r="R1288" i="9"/>
  <c r="Q1288" i="9"/>
  <c r="P1288" i="9"/>
  <c r="O1288" i="9"/>
  <c r="N1288" i="9"/>
  <c r="M1288" i="9"/>
  <c r="L1288" i="9"/>
  <c r="K1288" i="9"/>
  <c r="J1288" i="9"/>
  <c r="I1288" i="9"/>
  <c r="H1288" i="9"/>
  <c r="H1287" i="9"/>
  <c r="T1286" i="9"/>
  <c r="S1286" i="9"/>
  <c r="R1286" i="9"/>
  <c r="Q1286" i="9"/>
  <c r="P1286" i="9"/>
  <c r="O1286" i="9"/>
  <c r="N1286" i="9"/>
  <c r="M1286" i="9"/>
  <c r="L1286" i="9"/>
  <c r="K1286" i="9"/>
  <c r="J1286" i="9"/>
  <c r="I1286" i="9"/>
  <c r="H1286" i="9"/>
  <c r="H1285" i="9"/>
  <c r="T1284" i="9"/>
  <c r="S1284" i="9"/>
  <c r="R1284" i="9"/>
  <c r="Q1284" i="9"/>
  <c r="P1284" i="9"/>
  <c r="O1284" i="9"/>
  <c r="N1284" i="9"/>
  <c r="M1284" i="9"/>
  <c r="L1284" i="9"/>
  <c r="K1284" i="9"/>
  <c r="J1284" i="9"/>
  <c r="I1284" i="9"/>
  <c r="H1284" i="9"/>
  <c r="H1282" i="9"/>
  <c r="T1281" i="9"/>
  <c r="S1281" i="9"/>
  <c r="R1281" i="9"/>
  <c r="Q1281" i="9"/>
  <c r="P1281" i="9"/>
  <c r="O1281" i="9"/>
  <c r="N1281" i="9"/>
  <c r="M1281" i="9"/>
  <c r="L1281" i="9"/>
  <c r="K1281" i="9"/>
  <c r="J1281" i="9"/>
  <c r="I1281" i="9"/>
  <c r="H1281" i="9"/>
  <c r="T1279" i="9"/>
  <c r="S1279" i="9"/>
  <c r="R1279" i="9"/>
  <c r="Q1279" i="9"/>
  <c r="P1279" i="9"/>
  <c r="O1279" i="9"/>
  <c r="N1279" i="9"/>
  <c r="M1279" i="9"/>
  <c r="L1279" i="9"/>
  <c r="K1279" i="9"/>
  <c r="J1279" i="9"/>
  <c r="I1279" i="9"/>
  <c r="H1279" i="9"/>
  <c r="T1278" i="9"/>
  <c r="H1278" i="9"/>
  <c r="H1277" i="9"/>
  <c r="H1276" i="9"/>
  <c r="H1275" i="9"/>
  <c r="H1274" i="9"/>
  <c r="H1273" i="9"/>
  <c r="H1272" i="9"/>
  <c r="H1271" i="9"/>
  <c r="H1270" i="9"/>
  <c r="T1269" i="9"/>
  <c r="S1269" i="9"/>
  <c r="R1269" i="9"/>
  <c r="Q1269" i="9"/>
  <c r="P1269" i="9"/>
  <c r="O1269" i="9"/>
  <c r="N1269" i="9"/>
  <c r="M1269" i="9"/>
  <c r="L1269" i="9"/>
  <c r="K1269" i="9"/>
  <c r="J1269" i="9"/>
  <c r="I1269" i="9"/>
  <c r="H1269" i="9"/>
  <c r="H1267" i="9"/>
  <c r="H1266" i="9"/>
  <c r="H1265" i="9"/>
  <c r="H1264" i="9"/>
  <c r="H1263" i="9"/>
  <c r="H1262" i="9"/>
  <c r="H1261" i="9"/>
  <c r="T1260" i="9"/>
  <c r="S1260" i="9"/>
  <c r="R1260" i="9"/>
  <c r="Q1260" i="9"/>
  <c r="P1260" i="9"/>
  <c r="O1260" i="9"/>
  <c r="N1260" i="9"/>
  <c r="M1260" i="9"/>
  <c r="L1260" i="9"/>
  <c r="K1260" i="9"/>
  <c r="J1260" i="9"/>
  <c r="I1260" i="9"/>
  <c r="H1260" i="9"/>
  <c r="H1258" i="9"/>
  <c r="H1257" i="9"/>
  <c r="H1256" i="9"/>
  <c r="H1255" i="9"/>
  <c r="H1254" i="9"/>
  <c r="T1253" i="9"/>
  <c r="S1253" i="9"/>
  <c r="R1253" i="9"/>
  <c r="Q1253" i="9"/>
  <c r="P1253" i="9"/>
  <c r="O1253" i="9"/>
  <c r="N1253" i="9"/>
  <c r="M1253" i="9"/>
  <c r="L1253" i="9"/>
  <c r="K1253" i="9"/>
  <c r="J1253" i="9"/>
  <c r="I1253" i="9"/>
  <c r="H1253" i="9"/>
  <c r="H1252" i="9"/>
  <c r="T1251" i="9"/>
  <c r="S1251" i="9"/>
  <c r="R1251" i="9"/>
  <c r="Q1251" i="9"/>
  <c r="P1251" i="9"/>
  <c r="O1251" i="9"/>
  <c r="N1251" i="9"/>
  <c r="M1251" i="9"/>
  <c r="L1251" i="9"/>
  <c r="K1251" i="9"/>
  <c r="J1251" i="9"/>
  <c r="I1251" i="9"/>
  <c r="H1251" i="9"/>
  <c r="H1250" i="9"/>
  <c r="T1249" i="9"/>
  <c r="S1249" i="9"/>
  <c r="R1249" i="9"/>
  <c r="Q1249" i="9"/>
  <c r="P1249" i="9"/>
  <c r="O1249" i="9"/>
  <c r="N1249" i="9"/>
  <c r="M1249" i="9"/>
  <c r="L1249" i="9"/>
  <c r="K1249" i="9"/>
  <c r="J1249" i="9"/>
  <c r="I1249" i="9"/>
  <c r="H1249" i="9"/>
  <c r="H1248" i="9"/>
  <c r="T1247" i="9"/>
  <c r="S1247" i="9"/>
  <c r="R1247" i="9"/>
  <c r="Q1247" i="9"/>
  <c r="P1247" i="9"/>
  <c r="O1247" i="9"/>
  <c r="N1247" i="9"/>
  <c r="M1247" i="9"/>
  <c r="L1247" i="9"/>
  <c r="K1247" i="9"/>
  <c r="J1247" i="9"/>
  <c r="I1247" i="9"/>
  <c r="H1247" i="9"/>
  <c r="H1246" i="9"/>
  <c r="T1245" i="9"/>
  <c r="S1245" i="9"/>
  <c r="R1245" i="9"/>
  <c r="Q1245" i="9"/>
  <c r="P1245" i="9"/>
  <c r="O1245" i="9"/>
  <c r="N1245" i="9"/>
  <c r="M1245" i="9"/>
  <c r="L1245" i="9"/>
  <c r="K1245" i="9"/>
  <c r="J1245" i="9"/>
  <c r="I1245" i="9"/>
  <c r="H1245" i="9"/>
  <c r="H1244" i="9"/>
  <c r="T1243" i="9"/>
  <c r="S1243" i="9"/>
  <c r="R1243" i="9"/>
  <c r="Q1243" i="9"/>
  <c r="P1243" i="9"/>
  <c r="O1243" i="9"/>
  <c r="N1243" i="9"/>
  <c r="M1243" i="9"/>
  <c r="L1243" i="9"/>
  <c r="K1243" i="9"/>
  <c r="J1243" i="9"/>
  <c r="I1243" i="9"/>
  <c r="H1243" i="9"/>
  <c r="H1242" i="9"/>
  <c r="T1241" i="9"/>
  <c r="S1241" i="9"/>
  <c r="R1241" i="9"/>
  <c r="Q1241" i="9"/>
  <c r="P1241" i="9"/>
  <c r="O1241" i="9"/>
  <c r="N1241" i="9"/>
  <c r="M1241" i="9"/>
  <c r="L1241" i="9"/>
  <c r="K1241" i="9"/>
  <c r="J1241" i="9"/>
  <c r="I1241" i="9"/>
  <c r="H1241" i="9"/>
  <c r="H1240" i="9"/>
  <c r="T1239" i="9"/>
  <c r="S1239" i="9"/>
  <c r="R1239" i="9"/>
  <c r="Q1239" i="9"/>
  <c r="P1239" i="9"/>
  <c r="O1239" i="9"/>
  <c r="N1239" i="9"/>
  <c r="M1239" i="9"/>
  <c r="L1239" i="9"/>
  <c r="K1239" i="9"/>
  <c r="J1239" i="9"/>
  <c r="I1239" i="9"/>
  <c r="H1239" i="9"/>
  <c r="H1237" i="9"/>
  <c r="H1236" i="9"/>
  <c r="T1235" i="9"/>
  <c r="S1235" i="9"/>
  <c r="R1235" i="9"/>
  <c r="Q1235" i="9"/>
  <c r="P1235" i="9"/>
  <c r="O1235" i="9"/>
  <c r="N1235" i="9"/>
  <c r="M1235" i="9"/>
  <c r="L1235" i="9"/>
  <c r="K1235" i="9"/>
  <c r="J1235" i="9"/>
  <c r="I1235" i="9"/>
  <c r="H1235" i="9"/>
  <c r="H1234" i="9"/>
  <c r="T1233" i="9"/>
  <c r="S1233" i="9"/>
  <c r="R1233" i="9"/>
  <c r="Q1233" i="9"/>
  <c r="P1233" i="9"/>
  <c r="O1233" i="9"/>
  <c r="N1233" i="9"/>
  <c r="M1233" i="9"/>
  <c r="L1233" i="9"/>
  <c r="K1233" i="9"/>
  <c r="J1233" i="9"/>
  <c r="I1233" i="9"/>
  <c r="H1233" i="9"/>
  <c r="H1232" i="9"/>
  <c r="T1231" i="9"/>
  <c r="S1231" i="9"/>
  <c r="R1231" i="9"/>
  <c r="Q1231" i="9"/>
  <c r="P1231" i="9"/>
  <c r="O1231" i="9"/>
  <c r="N1231" i="9"/>
  <c r="M1231" i="9"/>
  <c r="L1231" i="9"/>
  <c r="K1231" i="9"/>
  <c r="J1231" i="9"/>
  <c r="I1231" i="9"/>
  <c r="H1231" i="9"/>
  <c r="H1230" i="9"/>
  <c r="T1229" i="9"/>
  <c r="S1229" i="9"/>
  <c r="R1229" i="9"/>
  <c r="Q1229" i="9"/>
  <c r="P1229" i="9"/>
  <c r="O1229" i="9"/>
  <c r="N1229" i="9"/>
  <c r="M1229" i="9"/>
  <c r="L1229" i="9"/>
  <c r="K1229" i="9"/>
  <c r="J1229" i="9"/>
  <c r="I1229" i="9"/>
  <c r="H1229" i="9"/>
  <c r="H1228" i="9"/>
  <c r="T1227" i="9"/>
  <c r="S1227" i="9"/>
  <c r="R1227" i="9"/>
  <c r="Q1227" i="9"/>
  <c r="P1227" i="9"/>
  <c r="O1227" i="9"/>
  <c r="N1227" i="9"/>
  <c r="M1227" i="9"/>
  <c r="L1227" i="9"/>
  <c r="K1227" i="9"/>
  <c r="J1227" i="9"/>
  <c r="I1227" i="9"/>
  <c r="H1227" i="9"/>
  <c r="H1225" i="9"/>
  <c r="H1224" i="9"/>
  <c r="H1223" i="9"/>
  <c r="H1222" i="9"/>
  <c r="H1221" i="9"/>
  <c r="H1220" i="9"/>
  <c r="T1219" i="9"/>
  <c r="S1219" i="9"/>
  <c r="R1219" i="9"/>
  <c r="Q1219" i="9"/>
  <c r="P1219" i="9"/>
  <c r="O1219" i="9"/>
  <c r="N1219" i="9"/>
  <c r="M1219" i="9"/>
  <c r="L1219" i="9"/>
  <c r="K1219" i="9"/>
  <c r="J1219" i="9"/>
  <c r="I1219" i="9"/>
  <c r="H1219" i="9"/>
  <c r="T1218" i="9"/>
  <c r="S1218" i="9"/>
  <c r="R1218" i="9"/>
  <c r="Q1218" i="9"/>
  <c r="P1218" i="9"/>
  <c r="O1218" i="9"/>
  <c r="N1218" i="9"/>
  <c r="M1218" i="9"/>
  <c r="L1218" i="9"/>
  <c r="K1218" i="9"/>
  <c r="J1218" i="9"/>
  <c r="I1218" i="9"/>
  <c r="H1218" i="9"/>
  <c r="T1217" i="9"/>
  <c r="S1217" i="9"/>
  <c r="R1217" i="9"/>
  <c r="Q1217" i="9"/>
  <c r="P1217" i="9"/>
  <c r="O1217" i="9"/>
  <c r="N1217" i="9"/>
  <c r="M1217" i="9"/>
  <c r="L1217" i="9"/>
  <c r="K1217" i="9"/>
  <c r="J1217" i="9"/>
  <c r="I1217" i="9"/>
  <c r="H1217" i="9"/>
  <c r="T1216" i="9"/>
  <c r="S1216" i="9"/>
  <c r="R1216" i="9"/>
  <c r="Q1216" i="9"/>
  <c r="P1216" i="9"/>
  <c r="O1216" i="9"/>
  <c r="N1216" i="9"/>
  <c r="M1216" i="9"/>
  <c r="L1216" i="9"/>
  <c r="K1216" i="9"/>
  <c r="J1216" i="9"/>
  <c r="I1216" i="9"/>
  <c r="H1216" i="9"/>
  <c r="T1215" i="9"/>
  <c r="S1215" i="9"/>
  <c r="R1215" i="9"/>
  <c r="Q1215" i="9"/>
  <c r="P1215" i="9"/>
  <c r="O1215" i="9"/>
  <c r="N1215" i="9"/>
  <c r="M1215" i="9"/>
  <c r="L1215" i="9"/>
  <c r="K1215" i="9"/>
  <c r="J1215" i="9"/>
  <c r="I1215" i="9"/>
  <c r="H1215" i="9"/>
  <c r="T1214" i="9"/>
  <c r="S1214" i="9"/>
  <c r="R1214" i="9"/>
  <c r="Q1214" i="9"/>
  <c r="P1214" i="9"/>
  <c r="O1214" i="9"/>
  <c r="N1214" i="9"/>
  <c r="M1214" i="9"/>
  <c r="L1214" i="9"/>
  <c r="K1214" i="9"/>
  <c r="J1214" i="9"/>
  <c r="I1214" i="9"/>
  <c r="H1214" i="9"/>
  <c r="T1213" i="9"/>
  <c r="S1213" i="9"/>
  <c r="R1213" i="9"/>
  <c r="Q1213" i="9"/>
  <c r="P1213" i="9"/>
  <c r="O1213" i="9"/>
  <c r="N1213" i="9"/>
  <c r="M1213" i="9"/>
  <c r="L1213" i="9"/>
  <c r="K1213" i="9"/>
  <c r="J1213" i="9"/>
  <c r="I1213" i="9"/>
  <c r="H1213" i="9"/>
  <c r="T1211" i="9"/>
  <c r="S1211" i="9"/>
  <c r="R1211" i="9"/>
  <c r="Q1211" i="9"/>
  <c r="P1211" i="9"/>
  <c r="O1211" i="9"/>
  <c r="N1211" i="9"/>
  <c r="M1211" i="9"/>
  <c r="L1211" i="9"/>
  <c r="K1211" i="9"/>
  <c r="J1211" i="9"/>
  <c r="I1211" i="9"/>
  <c r="H1211" i="9"/>
  <c r="T1210" i="9"/>
  <c r="S1210" i="9"/>
  <c r="R1210" i="9"/>
  <c r="Q1210" i="9"/>
  <c r="P1210" i="9"/>
  <c r="O1210" i="9"/>
  <c r="N1210" i="9"/>
  <c r="M1210" i="9"/>
  <c r="L1210" i="9"/>
  <c r="K1210" i="9"/>
  <c r="J1210" i="9"/>
  <c r="I1210" i="9"/>
  <c r="H1210" i="9"/>
  <c r="T1208" i="9"/>
  <c r="S1208" i="9"/>
  <c r="R1208" i="9"/>
  <c r="Q1208" i="9"/>
  <c r="P1208" i="9"/>
  <c r="O1208" i="9"/>
  <c r="N1208" i="9"/>
  <c r="M1208" i="9"/>
  <c r="L1208" i="9"/>
  <c r="K1208" i="9"/>
  <c r="J1208" i="9"/>
  <c r="I1208" i="9"/>
  <c r="H1208" i="9"/>
  <c r="H1207" i="9"/>
  <c r="T1206" i="9"/>
  <c r="S1206" i="9"/>
  <c r="R1206" i="9"/>
  <c r="Q1206" i="9"/>
  <c r="P1206" i="9"/>
  <c r="O1206" i="9"/>
  <c r="N1206" i="9"/>
  <c r="M1206" i="9"/>
  <c r="L1206" i="9"/>
  <c r="K1206" i="9"/>
  <c r="J1206" i="9"/>
  <c r="I1206" i="9"/>
  <c r="H1206" i="9"/>
  <c r="H1204" i="9"/>
  <c r="H1203" i="9"/>
  <c r="H1202" i="9"/>
  <c r="H1201" i="9"/>
  <c r="H1200" i="9"/>
  <c r="H1199" i="9"/>
  <c r="H1198" i="9"/>
  <c r="T1197" i="9"/>
  <c r="S1197" i="9"/>
  <c r="R1197" i="9"/>
  <c r="Q1197" i="9"/>
  <c r="P1197" i="9"/>
  <c r="O1197" i="9"/>
  <c r="N1197" i="9"/>
  <c r="M1197" i="9"/>
  <c r="L1197" i="9"/>
  <c r="K1197" i="9"/>
  <c r="J1197" i="9"/>
  <c r="I1197" i="9"/>
  <c r="H1197" i="9"/>
  <c r="T1196" i="9"/>
  <c r="S1196" i="9"/>
  <c r="R1196" i="9"/>
  <c r="Q1196" i="9"/>
  <c r="P1196" i="9"/>
  <c r="O1196" i="9"/>
  <c r="N1196" i="9"/>
  <c r="M1196" i="9"/>
  <c r="L1196" i="9"/>
  <c r="K1196" i="9"/>
  <c r="J1196" i="9"/>
  <c r="I1196" i="9"/>
  <c r="H1196" i="9"/>
  <c r="H1194" i="9"/>
  <c r="H1193" i="9"/>
  <c r="H1192" i="9"/>
  <c r="H1191" i="9"/>
  <c r="H1190" i="9"/>
  <c r="H1189" i="9"/>
  <c r="T1188" i="9"/>
  <c r="S1188" i="9"/>
  <c r="R1188" i="9"/>
  <c r="Q1188" i="9"/>
  <c r="P1188" i="9"/>
  <c r="O1188" i="9"/>
  <c r="N1188" i="9"/>
  <c r="M1188" i="9"/>
  <c r="L1188" i="9"/>
  <c r="K1188" i="9"/>
  <c r="J1188" i="9"/>
  <c r="I1188" i="9"/>
  <c r="H1188" i="9"/>
  <c r="T1187" i="9"/>
  <c r="S1187" i="9"/>
  <c r="R1187" i="9"/>
  <c r="Q1187" i="9"/>
  <c r="P1187" i="9"/>
  <c r="O1187" i="9"/>
  <c r="N1187" i="9"/>
  <c r="M1187" i="9"/>
  <c r="L1187" i="9"/>
  <c r="K1187" i="9"/>
  <c r="J1187" i="9"/>
  <c r="I1187" i="9"/>
  <c r="H1187" i="9"/>
  <c r="H1185" i="9"/>
  <c r="H1184" i="9"/>
  <c r="H1183" i="9"/>
  <c r="T1182" i="9"/>
  <c r="S1182" i="9"/>
  <c r="R1182" i="9"/>
  <c r="Q1182" i="9"/>
  <c r="P1182" i="9"/>
  <c r="O1182" i="9"/>
  <c r="N1182" i="9"/>
  <c r="M1182" i="9"/>
  <c r="L1182" i="9"/>
  <c r="K1182" i="9"/>
  <c r="J1182" i="9"/>
  <c r="I1182" i="9"/>
  <c r="H1182" i="9"/>
  <c r="T1181" i="9"/>
  <c r="S1181" i="9"/>
  <c r="R1181" i="9"/>
  <c r="Q1181" i="9"/>
  <c r="P1181" i="9"/>
  <c r="O1181" i="9"/>
  <c r="N1181" i="9"/>
  <c r="M1181" i="9"/>
  <c r="L1181" i="9"/>
  <c r="K1181" i="9"/>
  <c r="J1181" i="9"/>
  <c r="I1181" i="9"/>
  <c r="H1181" i="9"/>
  <c r="T1180" i="9"/>
  <c r="S1180" i="9"/>
  <c r="R1180" i="9"/>
  <c r="Q1180" i="9"/>
  <c r="P1180" i="9"/>
  <c r="O1180" i="9"/>
  <c r="N1180" i="9"/>
  <c r="M1180" i="9"/>
  <c r="L1180" i="9"/>
  <c r="K1180" i="9"/>
  <c r="J1180" i="9"/>
  <c r="I1180" i="9"/>
  <c r="H1180" i="9"/>
  <c r="T1179" i="9"/>
  <c r="S1179" i="9"/>
  <c r="R1179" i="9"/>
  <c r="Q1179" i="9"/>
  <c r="P1179" i="9"/>
  <c r="O1179" i="9"/>
  <c r="N1179" i="9"/>
  <c r="M1179" i="9"/>
  <c r="L1179" i="9"/>
  <c r="K1179" i="9"/>
  <c r="J1179" i="9"/>
  <c r="I1179" i="9"/>
  <c r="H1179" i="9"/>
  <c r="T1178" i="9"/>
  <c r="S1178" i="9"/>
  <c r="R1178" i="9"/>
  <c r="Q1178" i="9"/>
  <c r="P1178" i="9"/>
  <c r="O1178" i="9"/>
  <c r="N1178" i="9"/>
  <c r="M1178" i="9"/>
  <c r="L1178" i="9"/>
  <c r="K1178" i="9"/>
  <c r="J1178" i="9"/>
  <c r="I1178" i="9"/>
  <c r="H1178" i="9"/>
  <c r="T1177" i="9"/>
  <c r="S1177" i="9"/>
  <c r="R1177" i="9"/>
  <c r="Q1177" i="9"/>
  <c r="P1177" i="9"/>
  <c r="O1177" i="9"/>
  <c r="N1177" i="9"/>
  <c r="M1177" i="9"/>
  <c r="L1177" i="9"/>
  <c r="K1177" i="9"/>
  <c r="J1177" i="9"/>
  <c r="I1177" i="9"/>
  <c r="H1177" i="9"/>
  <c r="T1175" i="9"/>
  <c r="S1175" i="9"/>
  <c r="R1175" i="9"/>
  <c r="Q1175" i="9"/>
  <c r="P1175" i="9"/>
  <c r="O1175" i="9"/>
  <c r="N1175" i="9"/>
  <c r="M1175" i="9"/>
  <c r="L1175" i="9"/>
  <c r="K1175" i="9"/>
  <c r="J1175" i="9"/>
  <c r="I1175" i="9"/>
  <c r="H1175" i="9"/>
  <c r="H1174" i="9"/>
  <c r="H1173" i="9"/>
  <c r="T1172" i="9"/>
  <c r="S1172" i="9"/>
  <c r="R1172" i="9"/>
  <c r="Q1172" i="9"/>
  <c r="P1172" i="9"/>
  <c r="O1172" i="9"/>
  <c r="N1172" i="9"/>
  <c r="M1172" i="9"/>
  <c r="L1172" i="9"/>
  <c r="K1172" i="9"/>
  <c r="J1172" i="9"/>
  <c r="I1172" i="9"/>
  <c r="H1172" i="9"/>
  <c r="H1171" i="9"/>
  <c r="H1170" i="9"/>
  <c r="T1169" i="9"/>
  <c r="S1169" i="9"/>
  <c r="R1169" i="9"/>
  <c r="Q1169" i="9"/>
  <c r="P1169" i="9"/>
  <c r="O1169" i="9"/>
  <c r="N1169" i="9"/>
  <c r="M1169" i="9"/>
  <c r="L1169" i="9"/>
  <c r="K1169" i="9"/>
  <c r="J1169" i="9"/>
  <c r="I1169" i="9"/>
  <c r="H1169" i="9"/>
  <c r="T1168" i="9"/>
  <c r="H1168" i="9"/>
  <c r="T1167" i="9"/>
  <c r="S1167" i="9"/>
  <c r="R1167" i="9"/>
  <c r="Q1167" i="9"/>
  <c r="P1167" i="9"/>
  <c r="O1167" i="9"/>
  <c r="N1167" i="9"/>
  <c r="M1167" i="9"/>
  <c r="L1167" i="9"/>
  <c r="K1167" i="9"/>
  <c r="J1167" i="9"/>
  <c r="I1167" i="9"/>
  <c r="H1167" i="9"/>
  <c r="H1166" i="9"/>
  <c r="H1165" i="9"/>
  <c r="H1164" i="9"/>
  <c r="T1163" i="9"/>
  <c r="S1163" i="9"/>
  <c r="R1163" i="9"/>
  <c r="Q1163" i="9"/>
  <c r="P1163" i="9"/>
  <c r="O1163" i="9"/>
  <c r="N1163" i="9"/>
  <c r="M1163" i="9"/>
  <c r="L1163" i="9"/>
  <c r="K1163" i="9"/>
  <c r="J1163" i="9"/>
  <c r="I1163" i="9"/>
  <c r="H1163" i="9"/>
  <c r="T1162" i="9"/>
  <c r="S1162" i="9"/>
  <c r="R1162" i="9"/>
  <c r="Q1162" i="9"/>
  <c r="P1162" i="9"/>
  <c r="O1162" i="9"/>
  <c r="N1162" i="9"/>
  <c r="M1162" i="9"/>
  <c r="L1162" i="9"/>
  <c r="K1162" i="9"/>
  <c r="J1162" i="9"/>
  <c r="I1162" i="9"/>
  <c r="H1162" i="9"/>
  <c r="H1161" i="9"/>
  <c r="H1160" i="9"/>
  <c r="H1159" i="9"/>
  <c r="T1158" i="9"/>
  <c r="S1158" i="9"/>
  <c r="R1158" i="9"/>
  <c r="Q1158" i="9"/>
  <c r="P1158" i="9"/>
  <c r="O1158" i="9"/>
  <c r="N1158" i="9"/>
  <c r="M1158" i="9"/>
  <c r="L1158" i="9"/>
  <c r="K1158" i="9"/>
  <c r="J1158" i="9"/>
  <c r="I1158" i="9"/>
  <c r="H1158" i="9"/>
  <c r="H1156" i="9"/>
  <c r="H1155" i="9"/>
  <c r="H1154" i="9"/>
  <c r="H1153" i="9"/>
  <c r="H1152" i="9"/>
  <c r="H1151" i="9"/>
  <c r="H1150" i="9"/>
  <c r="T1149" i="9"/>
  <c r="S1149" i="9"/>
  <c r="R1149" i="9"/>
  <c r="Q1149" i="9"/>
  <c r="P1149" i="9"/>
  <c r="O1149" i="9"/>
  <c r="N1149" i="9"/>
  <c r="M1149" i="9"/>
  <c r="L1149" i="9"/>
  <c r="K1149" i="9"/>
  <c r="J1149" i="9"/>
  <c r="I1149" i="9"/>
  <c r="H1149" i="9"/>
  <c r="T1148" i="9"/>
  <c r="S1148" i="9"/>
  <c r="R1148" i="9"/>
  <c r="Q1148" i="9"/>
  <c r="P1148" i="9"/>
  <c r="O1148" i="9"/>
  <c r="N1148" i="9"/>
  <c r="M1148" i="9"/>
  <c r="L1148" i="9"/>
  <c r="K1148" i="9"/>
  <c r="J1148" i="9"/>
  <c r="I1148" i="9"/>
  <c r="H1148" i="9"/>
  <c r="T1147" i="9"/>
  <c r="S1147" i="9"/>
  <c r="R1147" i="9"/>
  <c r="Q1147" i="9"/>
  <c r="P1147" i="9"/>
  <c r="O1147" i="9"/>
  <c r="N1147" i="9"/>
  <c r="M1147" i="9"/>
  <c r="L1147" i="9"/>
  <c r="K1147" i="9"/>
  <c r="J1147" i="9"/>
  <c r="I1147" i="9"/>
  <c r="H1147" i="9"/>
  <c r="T1146" i="9"/>
  <c r="S1146" i="9"/>
  <c r="R1146" i="9"/>
  <c r="Q1146" i="9"/>
  <c r="P1146" i="9"/>
  <c r="O1146" i="9"/>
  <c r="N1146" i="9"/>
  <c r="M1146" i="9"/>
  <c r="L1146" i="9"/>
  <c r="K1146" i="9"/>
  <c r="J1146" i="9"/>
  <c r="I1146" i="9"/>
  <c r="H1146" i="9"/>
  <c r="T1145" i="9"/>
  <c r="S1145" i="9"/>
  <c r="R1145" i="9"/>
  <c r="Q1145" i="9"/>
  <c r="P1145" i="9"/>
  <c r="O1145" i="9"/>
  <c r="N1145" i="9"/>
  <c r="M1145" i="9"/>
  <c r="L1145" i="9"/>
  <c r="K1145" i="9"/>
  <c r="J1145" i="9"/>
  <c r="I1145" i="9"/>
  <c r="H1145" i="9"/>
  <c r="T1144" i="9"/>
  <c r="S1144" i="9"/>
  <c r="R1144" i="9"/>
  <c r="Q1144" i="9"/>
  <c r="P1144" i="9"/>
  <c r="O1144" i="9"/>
  <c r="N1144" i="9"/>
  <c r="M1144" i="9"/>
  <c r="L1144" i="9"/>
  <c r="K1144" i="9"/>
  <c r="J1144" i="9"/>
  <c r="I1144" i="9"/>
  <c r="H1144" i="9"/>
  <c r="H1142" i="9"/>
  <c r="H1141" i="9"/>
  <c r="H1140" i="9"/>
  <c r="H1139" i="9"/>
  <c r="H1138" i="9"/>
  <c r="H1137" i="9"/>
  <c r="H1136" i="9"/>
  <c r="H1135" i="9"/>
  <c r="H1134" i="9"/>
  <c r="T1133" i="9"/>
  <c r="S1133" i="9"/>
  <c r="R1133" i="9"/>
  <c r="Q1133" i="9"/>
  <c r="P1133" i="9"/>
  <c r="O1133" i="9"/>
  <c r="N1133" i="9"/>
  <c r="M1133" i="9"/>
  <c r="L1133" i="9"/>
  <c r="K1133" i="9"/>
  <c r="J1133" i="9"/>
  <c r="I1133" i="9"/>
  <c r="H1133" i="9"/>
  <c r="T1132" i="9"/>
  <c r="S1132" i="9"/>
  <c r="R1132" i="9"/>
  <c r="Q1132" i="9"/>
  <c r="P1132" i="9"/>
  <c r="O1132" i="9"/>
  <c r="N1132" i="9"/>
  <c r="M1132" i="9"/>
  <c r="L1132" i="9"/>
  <c r="K1132" i="9"/>
  <c r="J1132" i="9"/>
  <c r="I1132" i="9"/>
  <c r="H1132" i="9"/>
  <c r="H1130" i="9"/>
  <c r="H1129" i="9"/>
  <c r="H1128" i="9"/>
  <c r="H1127" i="9"/>
  <c r="H1126" i="9"/>
  <c r="H1125" i="9"/>
  <c r="H1124" i="9"/>
  <c r="H1123" i="9"/>
  <c r="T1122" i="9"/>
  <c r="S1122" i="9"/>
  <c r="R1122" i="9"/>
  <c r="Q1122" i="9"/>
  <c r="P1122" i="9"/>
  <c r="O1122" i="9"/>
  <c r="N1122" i="9"/>
  <c r="M1122" i="9"/>
  <c r="L1122" i="9"/>
  <c r="K1122" i="9"/>
  <c r="J1122" i="9"/>
  <c r="I1122" i="9"/>
  <c r="H1122" i="9"/>
  <c r="T1121" i="9"/>
  <c r="S1121" i="9"/>
  <c r="R1121" i="9"/>
  <c r="Q1121" i="9"/>
  <c r="P1121" i="9"/>
  <c r="O1121" i="9"/>
  <c r="N1121" i="9"/>
  <c r="M1121" i="9"/>
  <c r="L1121" i="9"/>
  <c r="K1121" i="9"/>
  <c r="J1121" i="9"/>
  <c r="I1121" i="9"/>
  <c r="H1121" i="9"/>
  <c r="H1119" i="9"/>
  <c r="H1118" i="9"/>
  <c r="H1117" i="9"/>
  <c r="H1116" i="9"/>
  <c r="H1115" i="9"/>
  <c r="H1114" i="9"/>
  <c r="H1113" i="9"/>
  <c r="H1112" i="9"/>
  <c r="T1111" i="9"/>
  <c r="S1111" i="9"/>
  <c r="R1111" i="9"/>
  <c r="Q1111" i="9"/>
  <c r="P1111" i="9"/>
  <c r="O1111" i="9"/>
  <c r="N1111" i="9"/>
  <c r="M1111" i="9"/>
  <c r="L1111" i="9"/>
  <c r="K1111" i="9"/>
  <c r="J1111" i="9"/>
  <c r="I1111" i="9"/>
  <c r="H1111" i="9"/>
  <c r="T1110" i="9"/>
  <c r="S1110" i="9"/>
  <c r="R1110" i="9"/>
  <c r="Q1110" i="9"/>
  <c r="P1110" i="9"/>
  <c r="O1110" i="9"/>
  <c r="N1110" i="9"/>
  <c r="M1110" i="9"/>
  <c r="L1110" i="9"/>
  <c r="K1110" i="9"/>
  <c r="J1110" i="9"/>
  <c r="I1110" i="9"/>
  <c r="H1110" i="9"/>
  <c r="H1108" i="9"/>
  <c r="H1107" i="9"/>
  <c r="H1106" i="9"/>
  <c r="H1105" i="9"/>
  <c r="H1104" i="9"/>
  <c r="H1103" i="9"/>
  <c r="H1102" i="9"/>
  <c r="H1101" i="9"/>
  <c r="T1100" i="9"/>
  <c r="S1100" i="9"/>
  <c r="R1100" i="9"/>
  <c r="Q1100" i="9"/>
  <c r="P1100" i="9"/>
  <c r="O1100" i="9"/>
  <c r="N1100" i="9"/>
  <c r="M1100" i="9"/>
  <c r="L1100" i="9"/>
  <c r="K1100" i="9"/>
  <c r="J1100" i="9"/>
  <c r="I1100" i="9"/>
  <c r="H1100" i="9"/>
  <c r="T1099" i="9"/>
  <c r="S1099" i="9"/>
  <c r="R1099" i="9"/>
  <c r="Q1099" i="9"/>
  <c r="P1099" i="9"/>
  <c r="O1099" i="9"/>
  <c r="N1099" i="9"/>
  <c r="M1099" i="9"/>
  <c r="L1099" i="9"/>
  <c r="K1099" i="9"/>
  <c r="J1099" i="9"/>
  <c r="I1099" i="9"/>
  <c r="H1099" i="9"/>
  <c r="H1097" i="9"/>
  <c r="H1096" i="9"/>
  <c r="H1095" i="9"/>
  <c r="H1094" i="9"/>
  <c r="H1093" i="9"/>
  <c r="H1092" i="9"/>
  <c r="T1091" i="9"/>
  <c r="S1091" i="9"/>
  <c r="R1091" i="9"/>
  <c r="Q1091" i="9"/>
  <c r="P1091" i="9"/>
  <c r="O1091" i="9"/>
  <c r="N1091" i="9"/>
  <c r="M1091" i="9"/>
  <c r="L1091" i="9"/>
  <c r="K1091" i="9"/>
  <c r="J1091" i="9"/>
  <c r="I1091" i="9"/>
  <c r="H1091" i="9"/>
  <c r="T1090" i="9"/>
  <c r="S1090" i="9"/>
  <c r="R1090" i="9"/>
  <c r="Q1090" i="9"/>
  <c r="P1090" i="9"/>
  <c r="O1090" i="9"/>
  <c r="N1090" i="9"/>
  <c r="M1090" i="9"/>
  <c r="L1090" i="9"/>
  <c r="K1090" i="9"/>
  <c r="J1090" i="9"/>
  <c r="I1090" i="9"/>
  <c r="H1090" i="9"/>
  <c r="H1088" i="9"/>
  <c r="H1087" i="9"/>
  <c r="H1086" i="9"/>
  <c r="H1085" i="9"/>
  <c r="H1084" i="9"/>
  <c r="H1083" i="9"/>
  <c r="H1082" i="9"/>
  <c r="H1081" i="9"/>
  <c r="H1080" i="9"/>
  <c r="T1079" i="9"/>
  <c r="S1079" i="9"/>
  <c r="R1079" i="9"/>
  <c r="Q1079" i="9"/>
  <c r="P1079" i="9"/>
  <c r="O1079" i="9"/>
  <c r="N1079" i="9"/>
  <c r="M1079" i="9"/>
  <c r="L1079" i="9"/>
  <c r="K1079" i="9"/>
  <c r="J1079" i="9"/>
  <c r="I1079" i="9"/>
  <c r="H1079" i="9"/>
  <c r="T1078" i="9"/>
  <c r="S1078" i="9"/>
  <c r="R1078" i="9"/>
  <c r="Q1078" i="9"/>
  <c r="P1078" i="9"/>
  <c r="O1078" i="9"/>
  <c r="N1078" i="9"/>
  <c r="M1078" i="9"/>
  <c r="L1078" i="9"/>
  <c r="K1078" i="9"/>
  <c r="J1078" i="9"/>
  <c r="I1078" i="9"/>
  <c r="H1078" i="9"/>
  <c r="H1076" i="9"/>
  <c r="H1075" i="9"/>
  <c r="H1074" i="9"/>
  <c r="H1073" i="9"/>
  <c r="H1072" i="9"/>
  <c r="H1071" i="9"/>
  <c r="H1070" i="9"/>
  <c r="H1069" i="9"/>
  <c r="H1068" i="9"/>
  <c r="T1067" i="9"/>
  <c r="S1067" i="9"/>
  <c r="R1067" i="9"/>
  <c r="Q1067" i="9"/>
  <c r="P1067" i="9"/>
  <c r="O1067" i="9"/>
  <c r="N1067" i="9"/>
  <c r="M1067" i="9"/>
  <c r="L1067" i="9"/>
  <c r="K1067" i="9"/>
  <c r="J1067" i="9"/>
  <c r="I1067" i="9"/>
  <c r="H1067" i="9"/>
  <c r="T1066" i="9"/>
  <c r="S1066" i="9"/>
  <c r="R1066" i="9"/>
  <c r="Q1066" i="9"/>
  <c r="P1066" i="9"/>
  <c r="O1066" i="9"/>
  <c r="N1066" i="9"/>
  <c r="M1066" i="9"/>
  <c r="L1066" i="9"/>
  <c r="K1066" i="9"/>
  <c r="J1066" i="9"/>
  <c r="I1066" i="9"/>
  <c r="H1066" i="9"/>
  <c r="T1064" i="9"/>
  <c r="S1064" i="9"/>
  <c r="R1064" i="9"/>
  <c r="Q1064" i="9"/>
  <c r="P1064" i="9"/>
  <c r="O1064" i="9"/>
  <c r="N1064" i="9"/>
  <c r="M1064" i="9"/>
  <c r="L1064" i="9"/>
  <c r="K1064" i="9"/>
  <c r="J1064" i="9"/>
  <c r="I1064" i="9"/>
  <c r="H1064" i="9"/>
  <c r="H1063" i="9"/>
  <c r="H1062" i="9"/>
  <c r="H1061" i="9"/>
  <c r="H1060" i="9"/>
  <c r="H1059" i="9"/>
  <c r="H1058" i="9"/>
  <c r="H1057" i="9"/>
  <c r="T1056" i="9"/>
  <c r="S1056" i="9"/>
  <c r="R1056" i="9"/>
  <c r="Q1056" i="9"/>
  <c r="P1056" i="9"/>
  <c r="O1056" i="9"/>
  <c r="N1056" i="9"/>
  <c r="M1056" i="9"/>
  <c r="L1056" i="9"/>
  <c r="K1056" i="9"/>
  <c r="J1056" i="9"/>
  <c r="I1056" i="9"/>
  <c r="H1056" i="9"/>
  <c r="T1055" i="9"/>
  <c r="S1055" i="9"/>
  <c r="R1055" i="9"/>
  <c r="Q1055" i="9"/>
  <c r="P1055" i="9"/>
  <c r="O1055" i="9"/>
  <c r="N1055" i="9"/>
  <c r="M1055" i="9"/>
  <c r="L1055" i="9"/>
  <c r="K1055" i="9"/>
  <c r="J1055" i="9"/>
  <c r="I1055" i="9"/>
  <c r="H1055" i="9"/>
  <c r="H1053" i="9"/>
  <c r="H1052" i="9"/>
  <c r="H1051" i="9"/>
  <c r="H1050" i="9"/>
  <c r="H1049" i="9"/>
  <c r="T1048" i="9"/>
  <c r="S1048" i="9"/>
  <c r="R1048" i="9"/>
  <c r="Q1048" i="9"/>
  <c r="P1048" i="9"/>
  <c r="O1048" i="9"/>
  <c r="N1048" i="9"/>
  <c r="M1048" i="9"/>
  <c r="L1048" i="9"/>
  <c r="K1048" i="9"/>
  <c r="J1048" i="9"/>
  <c r="I1048" i="9"/>
  <c r="H1048" i="9"/>
  <c r="T1047" i="9"/>
  <c r="S1047" i="9"/>
  <c r="R1047" i="9"/>
  <c r="Q1047" i="9"/>
  <c r="P1047" i="9"/>
  <c r="O1047" i="9"/>
  <c r="N1047" i="9"/>
  <c r="M1047" i="9"/>
  <c r="L1047" i="9"/>
  <c r="K1047" i="9"/>
  <c r="J1047" i="9"/>
  <c r="I1047" i="9"/>
  <c r="H1047" i="9"/>
  <c r="T1046" i="9"/>
  <c r="S1046" i="9"/>
  <c r="R1046" i="9"/>
  <c r="Q1046" i="9"/>
  <c r="P1046" i="9"/>
  <c r="O1046" i="9"/>
  <c r="N1046" i="9"/>
  <c r="M1046" i="9"/>
  <c r="L1046" i="9"/>
  <c r="K1046" i="9"/>
  <c r="J1046" i="9"/>
  <c r="I1046" i="9"/>
  <c r="H1046" i="9"/>
  <c r="T1045" i="9"/>
  <c r="S1045" i="9"/>
  <c r="R1045" i="9"/>
  <c r="Q1045" i="9"/>
  <c r="P1045" i="9"/>
  <c r="O1045" i="9"/>
  <c r="N1045" i="9"/>
  <c r="M1045" i="9"/>
  <c r="L1045" i="9"/>
  <c r="K1045" i="9"/>
  <c r="J1045" i="9"/>
  <c r="I1045" i="9"/>
  <c r="H1045" i="9"/>
  <c r="T1044" i="9"/>
  <c r="S1044" i="9"/>
  <c r="R1044" i="9"/>
  <c r="Q1044" i="9"/>
  <c r="P1044" i="9"/>
  <c r="O1044" i="9"/>
  <c r="N1044" i="9"/>
  <c r="M1044" i="9"/>
  <c r="L1044" i="9"/>
  <c r="K1044" i="9"/>
  <c r="J1044" i="9"/>
  <c r="I1044" i="9"/>
  <c r="H1044" i="9"/>
  <c r="T1043" i="9"/>
  <c r="S1043" i="9"/>
  <c r="R1043" i="9"/>
  <c r="Q1043" i="9"/>
  <c r="P1043" i="9"/>
  <c r="O1043" i="9"/>
  <c r="N1043" i="9"/>
  <c r="M1043" i="9"/>
  <c r="L1043" i="9"/>
  <c r="K1043" i="9"/>
  <c r="J1043" i="9"/>
  <c r="I1043" i="9"/>
  <c r="H1043" i="9"/>
  <c r="H1041" i="9"/>
  <c r="H1040" i="9"/>
  <c r="T1039" i="9"/>
  <c r="S1039" i="9"/>
  <c r="R1039" i="9"/>
  <c r="Q1039" i="9"/>
  <c r="P1039" i="9"/>
  <c r="O1039" i="9"/>
  <c r="N1039" i="9"/>
  <c r="M1039" i="9"/>
  <c r="L1039" i="9"/>
  <c r="K1039" i="9"/>
  <c r="J1039" i="9"/>
  <c r="I1039" i="9"/>
  <c r="H1039" i="9"/>
  <c r="T1038" i="9"/>
  <c r="S1038" i="9"/>
  <c r="R1038" i="9"/>
  <c r="Q1038" i="9"/>
  <c r="P1038" i="9"/>
  <c r="O1038" i="9"/>
  <c r="N1038" i="9"/>
  <c r="M1038" i="9"/>
  <c r="L1038" i="9"/>
  <c r="K1038" i="9"/>
  <c r="J1038" i="9"/>
  <c r="I1038" i="9"/>
  <c r="H1038" i="9"/>
  <c r="T1037" i="9"/>
  <c r="S1037" i="9"/>
  <c r="R1037" i="9"/>
  <c r="Q1037" i="9"/>
  <c r="P1037" i="9"/>
  <c r="O1037" i="9"/>
  <c r="N1037" i="9"/>
  <c r="M1037" i="9"/>
  <c r="L1037" i="9"/>
  <c r="K1037" i="9"/>
  <c r="J1037" i="9"/>
  <c r="I1037" i="9"/>
  <c r="H1037" i="9"/>
  <c r="T1036" i="9"/>
  <c r="S1036" i="9"/>
  <c r="R1036" i="9"/>
  <c r="Q1036" i="9"/>
  <c r="P1036" i="9"/>
  <c r="O1036" i="9"/>
  <c r="N1036" i="9"/>
  <c r="M1036" i="9"/>
  <c r="L1036" i="9"/>
  <c r="K1036" i="9"/>
  <c r="J1036" i="9"/>
  <c r="I1036" i="9"/>
  <c r="H1036" i="9"/>
  <c r="T1035" i="9"/>
  <c r="S1035" i="9"/>
  <c r="R1035" i="9"/>
  <c r="Q1035" i="9"/>
  <c r="P1035" i="9"/>
  <c r="O1035" i="9"/>
  <c r="N1035" i="9"/>
  <c r="M1035" i="9"/>
  <c r="L1035" i="9"/>
  <c r="K1035" i="9"/>
  <c r="J1035" i="9"/>
  <c r="I1035" i="9"/>
  <c r="H1035" i="9"/>
  <c r="T1034" i="9"/>
  <c r="S1034" i="9"/>
  <c r="R1034" i="9"/>
  <c r="Q1034" i="9"/>
  <c r="P1034" i="9"/>
  <c r="O1034" i="9"/>
  <c r="N1034" i="9"/>
  <c r="M1034" i="9"/>
  <c r="L1034" i="9"/>
  <c r="K1034" i="9"/>
  <c r="J1034" i="9"/>
  <c r="I1034" i="9"/>
  <c r="H1034" i="9"/>
  <c r="T1033" i="9"/>
  <c r="S1033" i="9"/>
  <c r="R1033" i="9"/>
  <c r="Q1033" i="9"/>
  <c r="P1033" i="9"/>
  <c r="O1033" i="9"/>
  <c r="N1033" i="9"/>
  <c r="M1033" i="9"/>
  <c r="L1033" i="9"/>
  <c r="K1033" i="9"/>
  <c r="J1033" i="9"/>
  <c r="I1033" i="9"/>
  <c r="H1033" i="9"/>
  <c r="T1032" i="9"/>
  <c r="S1032" i="9"/>
  <c r="R1032" i="9"/>
  <c r="Q1032" i="9"/>
  <c r="P1032" i="9"/>
  <c r="O1032" i="9"/>
  <c r="N1032" i="9"/>
  <c r="M1032" i="9"/>
  <c r="L1032" i="9"/>
  <c r="K1032" i="9"/>
  <c r="J1032" i="9"/>
  <c r="I1032" i="9"/>
  <c r="H1032" i="9"/>
  <c r="T1031" i="9"/>
  <c r="S1031" i="9"/>
  <c r="R1031" i="9"/>
  <c r="Q1031" i="9"/>
  <c r="P1031" i="9"/>
  <c r="O1031" i="9"/>
  <c r="N1031" i="9"/>
  <c r="M1031" i="9"/>
  <c r="L1031" i="9"/>
  <c r="K1031" i="9"/>
  <c r="J1031" i="9"/>
  <c r="I1031" i="9"/>
  <c r="H1031" i="9"/>
  <c r="T1030" i="9"/>
  <c r="S1030" i="9"/>
  <c r="R1030" i="9"/>
  <c r="Q1030" i="9"/>
  <c r="P1030" i="9"/>
  <c r="O1030" i="9"/>
  <c r="N1030" i="9"/>
  <c r="M1030" i="9"/>
  <c r="L1030" i="9"/>
  <c r="K1030" i="9"/>
  <c r="J1030" i="9"/>
  <c r="I1030" i="9"/>
  <c r="H1030" i="9"/>
  <c r="T1029" i="9"/>
  <c r="S1029" i="9"/>
  <c r="R1029" i="9"/>
  <c r="Q1029" i="9"/>
  <c r="P1029" i="9"/>
  <c r="O1029" i="9"/>
  <c r="N1029" i="9"/>
  <c r="M1029" i="9"/>
  <c r="L1029" i="9"/>
  <c r="K1029" i="9"/>
  <c r="J1029" i="9"/>
  <c r="I1029" i="9"/>
  <c r="H1029" i="9"/>
  <c r="T1028" i="9"/>
  <c r="S1028" i="9"/>
  <c r="R1028" i="9"/>
  <c r="Q1028" i="9"/>
  <c r="P1028" i="9"/>
  <c r="O1028" i="9"/>
  <c r="N1028" i="9"/>
  <c r="M1028" i="9"/>
  <c r="L1028" i="9"/>
  <c r="K1028" i="9"/>
  <c r="J1028" i="9"/>
  <c r="I1028" i="9"/>
  <c r="H1028" i="9"/>
  <c r="T1027" i="9"/>
  <c r="S1027" i="9"/>
  <c r="R1027" i="9"/>
  <c r="Q1027" i="9"/>
  <c r="P1027" i="9"/>
  <c r="O1027" i="9"/>
  <c r="N1027" i="9"/>
  <c r="M1027" i="9"/>
  <c r="L1027" i="9"/>
  <c r="K1027" i="9"/>
  <c r="J1027" i="9"/>
  <c r="I1027" i="9"/>
  <c r="H1027" i="9"/>
  <c r="T1026" i="9"/>
  <c r="S1026" i="9"/>
  <c r="R1026" i="9"/>
  <c r="Q1026" i="9"/>
  <c r="P1026" i="9"/>
  <c r="O1026" i="9"/>
  <c r="N1026" i="9"/>
  <c r="M1026" i="9"/>
  <c r="L1026" i="9"/>
  <c r="K1026" i="9"/>
  <c r="J1026" i="9"/>
  <c r="I1026" i="9"/>
  <c r="H1026" i="9"/>
  <c r="T1024" i="9"/>
  <c r="S1024" i="9"/>
  <c r="R1024" i="9"/>
  <c r="Q1024" i="9"/>
  <c r="P1024" i="9"/>
  <c r="O1024" i="9"/>
  <c r="N1024" i="9"/>
  <c r="M1024" i="9"/>
  <c r="L1024" i="9"/>
  <c r="K1024" i="9"/>
  <c r="J1024" i="9"/>
  <c r="I1024" i="9"/>
  <c r="H1024" i="9"/>
  <c r="H1023" i="9"/>
  <c r="T1022" i="9"/>
  <c r="S1022" i="9"/>
  <c r="R1022" i="9"/>
  <c r="Q1022" i="9"/>
  <c r="P1022" i="9"/>
  <c r="O1022" i="9"/>
  <c r="N1022" i="9"/>
  <c r="M1022" i="9"/>
  <c r="L1022" i="9"/>
  <c r="K1022" i="9"/>
  <c r="J1022" i="9"/>
  <c r="I1022" i="9"/>
  <c r="H1022" i="9"/>
  <c r="S1021" i="9"/>
  <c r="R1021" i="9"/>
  <c r="T1020" i="9"/>
  <c r="S1020" i="9"/>
  <c r="R1020" i="9"/>
  <c r="Q1020" i="9"/>
  <c r="P1020" i="9"/>
  <c r="O1020" i="9"/>
  <c r="N1020" i="9"/>
  <c r="M1020" i="9"/>
  <c r="L1020" i="9"/>
  <c r="K1020" i="9"/>
  <c r="J1020" i="9"/>
  <c r="I1020" i="9"/>
  <c r="H1020" i="9"/>
  <c r="S1019" i="9"/>
  <c r="H1019" i="9"/>
  <c r="T1018" i="9"/>
  <c r="S1018" i="9"/>
  <c r="R1018" i="9"/>
  <c r="Q1018" i="9"/>
  <c r="P1018" i="9"/>
  <c r="O1018" i="9"/>
  <c r="N1018" i="9"/>
  <c r="M1018" i="9"/>
  <c r="L1018" i="9"/>
  <c r="K1018" i="9"/>
  <c r="J1018" i="9"/>
  <c r="I1018" i="9"/>
  <c r="H1018" i="9"/>
  <c r="S1017" i="9"/>
  <c r="R1017" i="9"/>
  <c r="T1016" i="9"/>
  <c r="S1016" i="9"/>
  <c r="R1016" i="9"/>
  <c r="Q1016" i="9"/>
  <c r="P1016" i="9"/>
  <c r="O1016" i="9"/>
  <c r="N1016" i="9"/>
  <c r="M1016" i="9"/>
  <c r="L1016" i="9"/>
  <c r="K1016" i="9"/>
  <c r="J1016" i="9"/>
  <c r="I1016" i="9"/>
  <c r="H1016" i="9"/>
  <c r="S1015" i="9"/>
  <c r="H1015" i="9"/>
  <c r="T1014" i="9"/>
  <c r="S1014" i="9"/>
  <c r="R1014" i="9"/>
  <c r="Q1014" i="9"/>
  <c r="P1014" i="9"/>
  <c r="O1014" i="9"/>
  <c r="N1014" i="9"/>
  <c r="M1014" i="9"/>
  <c r="L1014" i="9"/>
  <c r="K1014" i="9"/>
  <c r="J1014" i="9"/>
  <c r="I1014" i="9"/>
  <c r="H1014" i="9"/>
  <c r="S1013" i="9"/>
  <c r="R1013" i="9"/>
  <c r="T1012" i="9"/>
  <c r="S1012" i="9"/>
  <c r="R1012" i="9"/>
  <c r="Q1012" i="9"/>
  <c r="P1012" i="9"/>
  <c r="O1012" i="9"/>
  <c r="N1012" i="9"/>
  <c r="M1012" i="9"/>
  <c r="L1012" i="9"/>
  <c r="K1012" i="9"/>
  <c r="J1012" i="9"/>
  <c r="I1012" i="9"/>
  <c r="H1012" i="9"/>
  <c r="H1011" i="9"/>
  <c r="H1010" i="9"/>
  <c r="T1009" i="9"/>
  <c r="S1009" i="9"/>
  <c r="R1009" i="9"/>
  <c r="Q1009" i="9"/>
  <c r="P1009" i="9"/>
  <c r="O1009" i="9"/>
  <c r="N1009" i="9"/>
  <c r="M1009" i="9"/>
  <c r="L1009" i="9"/>
  <c r="K1009" i="9"/>
  <c r="J1009" i="9"/>
  <c r="I1009" i="9"/>
  <c r="H1009" i="9"/>
  <c r="T1007" i="9"/>
  <c r="S1007" i="9"/>
  <c r="R1007" i="9"/>
  <c r="Q1007" i="9"/>
  <c r="P1007" i="9"/>
  <c r="O1007" i="9"/>
  <c r="N1007" i="9"/>
  <c r="M1007" i="9"/>
  <c r="L1007" i="9"/>
  <c r="K1007" i="9"/>
  <c r="J1007" i="9"/>
  <c r="I1007" i="9"/>
  <c r="H1007" i="9"/>
  <c r="H1006" i="9"/>
  <c r="H1005" i="9"/>
  <c r="T1004" i="9"/>
  <c r="S1004" i="9"/>
  <c r="R1004" i="9"/>
  <c r="Q1004" i="9"/>
  <c r="P1004" i="9"/>
  <c r="O1004" i="9"/>
  <c r="N1004" i="9"/>
  <c r="M1004" i="9"/>
  <c r="L1004" i="9"/>
  <c r="K1004" i="9"/>
  <c r="J1004" i="9"/>
  <c r="I1004" i="9"/>
  <c r="H1004" i="9"/>
  <c r="T1002" i="9"/>
  <c r="S1002" i="9"/>
  <c r="R1002" i="9"/>
  <c r="Q1002" i="9"/>
  <c r="P1002" i="9"/>
  <c r="O1002" i="9"/>
  <c r="N1002" i="9"/>
  <c r="M1002" i="9"/>
  <c r="L1002" i="9"/>
  <c r="K1002" i="9"/>
  <c r="J1002" i="9"/>
  <c r="I1002" i="9"/>
  <c r="H1002" i="9"/>
  <c r="H1001" i="9"/>
  <c r="H1000" i="9"/>
  <c r="T999" i="9"/>
  <c r="S999" i="9"/>
  <c r="R999" i="9"/>
  <c r="Q999" i="9"/>
  <c r="P999" i="9"/>
  <c r="O999" i="9"/>
  <c r="N999" i="9"/>
  <c r="M999" i="9"/>
  <c r="L999" i="9"/>
  <c r="K999" i="9"/>
  <c r="J999" i="9"/>
  <c r="I999" i="9"/>
  <c r="H999" i="9"/>
  <c r="T997" i="9"/>
  <c r="S997" i="9"/>
  <c r="R997" i="9"/>
  <c r="Q997" i="9"/>
  <c r="P997" i="9"/>
  <c r="O997" i="9"/>
  <c r="N997" i="9"/>
  <c r="M997" i="9"/>
  <c r="L997" i="9"/>
  <c r="K997" i="9"/>
  <c r="J997" i="9"/>
  <c r="I997" i="9"/>
  <c r="H997" i="9"/>
  <c r="H996" i="9"/>
  <c r="H995" i="9"/>
  <c r="T994" i="9"/>
  <c r="S994" i="9"/>
  <c r="R994" i="9"/>
  <c r="Q994" i="9"/>
  <c r="P994" i="9"/>
  <c r="O994" i="9"/>
  <c r="N994" i="9"/>
  <c r="M994" i="9"/>
  <c r="L994" i="9"/>
  <c r="K994" i="9"/>
  <c r="J994" i="9"/>
  <c r="I994" i="9"/>
  <c r="H994" i="9"/>
  <c r="T992" i="9"/>
  <c r="S992" i="9"/>
  <c r="R992" i="9"/>
  <c r="Q992" i="9"/>
  <c r="P992" i="9"/>
  <c r="O992" i="9"/>
  <c r="N992" i="9"/>
  <c r="M992" i="9"/>
  <c r="L992" i="9"/>
  <c r="K992" i="9"/>
  <c r="J992" i="9"/>
  <c r="I992" i="9"/>
  <c r="H992" i="9"/>
  <c r="H991" i="9"/>
  <c r="T990" i="9"/>
  <c r="S990" i="9"/>
  <c r="R990" i="9"/>
  <c r="Q990" i="9"/>
  <c r="P990" i="9"/>
  <c r="O990" i="9"/>
  <c r="N990" i="9"/>
  <c r="M990" i="9"/>
  <c r="L990" i="9"/>
  <c r="K990" i="9"/>
  <c r="J990" i="9"/>
  <c r="I990" i="9"/>
  <c r="H990" i="9"/>
  <c r="T988" i="9"/>
  <c r="S988" i="9"/>
  <c r="R988" i="9"/>
  <c r="Q988" i="9"/>
  <c r="P988" i="9"/>
  <c r="O988" i="9"/>
  <c r="N988" i="9"/>
  <c r="M988" i="9"/>
  <c r="L988" i="9"/>
  <c r="K988" i="9"/>
  <c r="J988" i="9"/>
  <c r="I988" i="9"/>
  <c r="H988" i="9"/>
  <c r="H987" i="9"/>
  <c r="T986" i="9"/>
  <c r="S986" i="9"/>
  <c r="R986" i="9"/>
  <c r="Q986" i="9"/>
  <c r="P986" i="9"/>
  <c r="O986" i="9"/>
  <c r="N986" i="9"/>
  <c r="M986" i="9"/>
  <c r="L986" i="9"/>
  <c r="K986" i="9"/>
  <c r="J986" i="9"/>
  <c r="I986" i="9"/>
  <c r="H986" i="9"/>
  <c r="T984" i="9"/>
  <c r="S984" i="9"/>
  <c r="R984" i="9"/>
  <c r="Q984" i="9"/>
  <c r="P984" i="9"/>
  <c r="O984" i="9"/>
  <c r="N984" i="9"/>
  <c r="M984" i="9"/>
  <c r="L984" i="9"/>
  <c r="K984" i="9"/>
  <c r="J984" i="9"/>
  <c r="I984" i="9"/>
  <c r="H984" i="9"/>
  <c r="H983" i="9"/>
  <c r="T982" i="9"/>
  <c r="S982" i="9"/>
  <c r="R982" i="9"/>
  <c r="Q982" i="9"/>
  <c r="P982" i="9"/>
  <c r="O982" i="9"/>
  <c r="N982" i="9"/>
  <c r="M982" i="9"/>
  <c r="L982" i="9"/>
  <c r="K982" i="9"/>
  <c r="J982" i="9"/>
  <c r="I982" i="9"/>
  <c r="H982" i="9"/>
  <c r="T981" i="9"/>
  <c r="S981" i="9"/>
  <c r="R981" i="9"/>
  <c r="Q981" i="9"/>
  <c r="P981" i="9"/>
  <c r="O981" i="9"/>
  <c r="N981" i="9"/>
  <c r="M981" i="9"/>
  <c r="L981" i="9"/>
  <c r="K981" i="9"/>
  <c r="J981" i="9"/>
  <c r="I981" i="9"/>
  <c r="H981" i="9"/>
  <c r="T980" i="9"/>
  <c r="S980" i="9"/>
  <c r="R980" i="9"/>
  <c r="Q980" i="9"/>
  <c r="P980" i="9"/>
  <c r="O980" i="9"/>
  <c r="N980" i="9"/>
  <c r="M980" i="9"/>
  <c r="L980" i="9"/>
  <c r="K980" i="9"/>
  <c r="J980" i="9"/>
  <c r="I980" i="9"/>
  <c r="H980" i="9"/>
  <c r="T979" i="9"/>
  <c r="S979" i="9"/>
  <c r="R979" i="9"/>
  <c r="Q979" i="9"/>
  <c r="P979" i="9"/>
  <c r="O979" i="9"/>
  <c r="N979" i="9"/>
  <c r="M979" i="9"/>
  <c r="L979" i="9"/>
  <c r="K979" i="9"/>
  <c r="J979" i="9"/>
  <c r="I979" i="9"/>
  <c r="H979" i="9"/>
  <c r="T978" i="9"/>
  <c r="S978" i="9"/>
  <c r="R978" i="9"/>
  <c r="Q978" i="9"/>
  <c r="P978" i="9"/>
  <c r="O978" i="9"/>
  <c r="N978" i="9"/>
  <c r="M978" i="9"/>
  <c r="L978" i="9"/>
  <c r="K978" i="9"/>
  <c r="J978" i="9"/>
  <c r="I978" i="9"/>
  <c r="H978" i="9"/>
  <c r="T976" i="9"/>
  <c r="S976" i="9"/>
  <c r="R976" i="9"/>
  <c r="Q976" i="9"/>
  <c r="P976" i="9"/>
  <c r="O976" i="9"/>
  <c r="N976" i="9"/>
  <c r="M976" i="9"/>
  <c r="L976" i="9"/>
  <c r="K976" i="9"/>
  <c r="J976" i="9"/>
  <c r="I976" i="9"/>
  <c r="H976" i="9"/>
  <c r="H975" i="9"/>
  <c r="H974" i="9"/>
  <c r="T973" i="9"/>
  <c r="S973" i="9"/>
  <c r="R973" i="9"/>
  <c r="Q973" i="9"/>
  <c r="P973" i="9"/>
  <c r="O973" i="9"/>
  <c r="N973" i="9"/>
  <c r="M973" i="9"/>
  <c r="L973" i="9"/>
  <c r="K973" i="9"/>
  <c r="J973" i="9"/>
  <c r="I973" i="9"/>
  <c r="H973" i="9"/>
  <c r="T971" i="9"/>
  <c r="S971" i="9"/>
  <c r="R971" i="9"/>
  <c r="Q971" i="9"/>
  <c r="P971" i="9"/>
  <c r="O971" i="9"/>
  <c r="N971" i="9"/>
  <c r="M971" i="9"/>
  <c r="L971" i="9"/>
  <c r="K971" i="9"/>
  <c r="J971" i="9"/>
  <c r="I971" i="9"/>
  <c r="H971" i="9"/>
  <c r="H970" i="9"/>
  <c r="T969" i="9"/>
  <c r="S969" i="9"/>
  <c r="R969" i="9"/>
  <c r="Q969" i="9"/>
  <c r="P969" i="9"/>
  <c r="O969" i="9"/>
  <c r="N969" i="9"/>
  <c r="M969" i="9"/>
  <c r="L969" i="9"/>
  <c r="K969" i="9"/>
  <c r="J969" i="9"/>
  <c r="I969" i="9"/>
  <c r="H969" i="9"/>
  <c r="T967" i="9"/>
  <c r="S967" i="9"/>
  <c r="R967" i="9"/>
  <c r="Q967" i="9"/>
  <c r="P967" i="9"/>
  <c r="O967" i="9"/>
  <c r="N967" i="9"/>
  <c r="M967" i="9"/>
  <c r="L967" i="9"/>
  <c r="K967" i="9"/>
  <c r="J967" i="9"/>
  <c r="I967" i="9"/>
  <c r="H967" i="9"/>
  <c r="H966" i="9"/>
  <c r="T965" i="9"/>
  <c r="S965" i="9"/>
  <c r="R965" i="9"/>
  <c r="Q965" i="9"/>
  <c r="P965" i="9"/>
  <c r="O965" i="9"/>
  <c r="N965" i="9"/>
  <c r="M965" i="9"/>
  <c r="L965" i="9"/>
  <c r="K965" i="9"/>
  <c r="J965" i="9"/>
  <c r="I965" i="9"/>
  <c r="H965" i="9"/>
  <c r="T963" i="9"/>
  <c r="S963" i="9"/>
  <c r="R963" i="9"/>
  <c r="Q963" i="9"/>
  <c r="P963" i="9"/>
  <c r="O963" i="9"/>
  <c r="N963" i="9"/>
  <c r="M963" i="9"/>
  <c r="L963" i="9"/>
  <c r="K963" i="9"/>
  <c r="J963" i="9"/>
  <c r="I963" i="9"/>
  <c r="H963" i="9"/>
  <c r="H962" i="9"/>
  <c r="T961" i="9"/>
  <c r="S961" i="9"/>
  <c r="R961" i="9"/>
  <c r="Q961" i="9"/>
  <c r="P961" i="9"/>
  <c r="O961" i="9"/>
  <c r="N961" i="9"/>
  <c r="M961" i="9"/>
  <c r="L961" i="9"/>
  <c r="K961" i="9"/>
  <c r="J961" i="9"/>
  <c r="I961" i="9"/>
  <c r="H961" i="9"/>
  <c r="T959" i="9"/>
  <c r="S959" i="9"/>
  <c r="R959" i="9"/>
  <c r="Q959" i="9"/>
  <c r="P959" i="9"/>
  <c r="O959" i="9"/>
  <c r="N959" i="9"/>
  <c r="M959" i="9"/>
  <c r="L959" i="9"/>
  <c r="K959" i="9"/>
  <c r="J959" i="9"/>
  <c r="I959" i="9"/>
  <c r="H959" i="9"/>
  <c r="H958" i="9"/>
  <c r="T957" i="9"/>
  <c r="S957" i="9"/>
  <c r="R957" i="9"/>
  <c r="Q957" i="9"/>
  <c r="P957" i="9"/>
  <c r="O957" i="9"/>
  <c r="N957" i="9"/>
  <c r="M957" i="9"/>
  <c r="L957" i="9"/>
  <c r="K957" i="9"/>
  <c r="J957" i="9"/>
  <c r="I957" i="9"/>
  <c r="H957" i="9"/>
  <c r="T955" i="9"/>
  <c r="S955" i="9"/>
  <c r="R955" i="9"/>
  <c r="Q955" i="9"/>
  <c r="P955" i="9"/>
  <c r="O955" i="9"/>
  <c r="N955" i="9"/>
  <c r="M955" i="9"/>
  <c r="L955" i="9"/>
  <c r="K955" i="9"/>
  <c r="J955" i="9"/>
  <c r="I955" i="9"/>
  <c r="H955" i="9"/>
  <c r="H954" i="9"/>
  <c r="T953" i="9"/>
  <c r="S953" i="9"/>
  <c r="R953" i="9"/>
  <c r="Q953" i="9"/>
  <c r="P953" i="9"/>
  <c r="O953" i="9"/>
  <c r="N953" i="9"/>
  <c r="M953" i="9"/>
  <c r="L953" i="9"/>
  <c r="K953" i="9"/>
  <c r="J953" i="9"/>
  <c r="I953" i="9"/>
  <c r="H953" i="9"/>
  <c r="T951" i="9"/>
  <c r="S951" i="9"/>
  <c r="R951" i="9"/>
  <c r="Q951" i="9"/>
  <c r="P951" i="9"/>
  <c r="O951" i="9"/>
  <c r="N951" i="9"/>
  <c r="M951" i="9"/>
  <c r="L951" i="9"/>
  <c r="K951" i="9"/>
  <c r="J951" i="9"/>
  <c r="I951" i="9"/>
  <c r="H951" i="9"/>
  <c r="H950" i="9"/>
  <c r="T949" i="9"/>
  <c r="S949" i="9"/>
  <c r="R949" i="9"/>
  <c r="Q949" i="9"/>
  <c r="P949" i="9"/>
  <c r="O949" i="9"/>
  <c r="N949" i="9"/>
  <c r="M949" i="9"/>
  <c r="L949" i="9"/>
  <c r="K949" i="9"/>
  <c r="J949" i="9"/>
  <c r="I949" i="9"/>
  <c r="H949" i="9"/>
  <c r="T947" i="9"/>
  <c r="S947" i="9"/>
  <c r="R947" i="9"/>
  <c r="Q947" i="9"/>
  <c r="P947" i="9"/>
  <c r="O947" i="9"/>
  <c r="N947" i="9"/>
  <c r="M947" i="9"/>
  <c r="L947" i="9"/>
  <c r="K947" i="9"/>
  <c r="J947" i="9"/>
  <c r="I947" i="9"/>
  <c r="H947" i="9"/>
  <c r="H946" i="9"/>
  <c r="T945" i="9"/>
  <c r="S945" i="9"/>
  <c r="R945" i="9"/>
  <c r="Q945" i="9"/>
  <c r="P945" i="9"/>
  <c r="O945" i="9"/>
  <c r="N945" i="9"/>
  <c r="M945" i="9"/>
  <c r="L945" i="9"/>
  <c r="K945" i="9"/>
  <c r="J945" i="9"/>
  <c r="I945" i="9"/>
  <c r="H945" i="9"/>
  <c r="T943" i="9"/>
  <c r="S943" i="9"/>
  <c r="R943" i="9"/>
  <c r="Q943" i="9"/>
  <c r="P943" i="9"/>
  <c r="O943" i="9"/>
  <c r="N943" i="9"/>
  <c r="M943" i="9"/>
  <c r="L943" i="9"/>
  <c r="K943" i="9"/>
  <c r="J943" i="9"/>
  <c r="I943" i="9"/>
  <c r="H943" i="9"/>
  <c r="H942" i="9"/>
  <c r="T941" i="9"/>
  <c r="S941" i="9"/>
  <c r="R941" i="9"/>
  <c r="Q941" i="9"/>
  <c r="P941" i="9"/>
  <c r="O941" i="9"/>
  <c r="N941" i="9"/>
  <c r="M941" i="9"/>
  <c r="L941" i="9"/>
  <c r="K941" i="9"/>
  <c r="J941" i="9"/>
  <c r="I941" i="9"/>
  <c r="H941" i="9"/>
  <c r="T939" i="9"/>
  <c r="S939" i="9"/>
  <c r="R939" i="9"/>
  <c r="Q939" i="9"/>
  <c r="P939" i="9"/>
  <c r="O939" i="9"/>
  <c r="N939" i="9"/>
  <c r="M939" i="9"/>
  <c r="L939" i="9"/>
  <c r="K939" i="9"/>
  <c r="J939" i="9"/>
  <c r="I939" i="9"/>
  <c r="H939" i="9"/>
  <c r="H938" i="9"/>
  <c r="T937" i="9"/>
  <c r="S937" i="9"/>
  <c r="R937" i="9"/>
  <c r="Q937" i="9"/>
  <c r="P937" i="9"/>
  <c r="O937" i="9"/>
  <c r="N937" i="9"/>
  <c r="M937" i="9"/>
  <c r="L937" i="9"/>
  <c r="K937" i="9"/>
  <c r="J937" i="9"/>
  <c r="I937" i="9"/>
  <c r="H937" i="9"/>
  <c r="T936" i="9"/>
  <c r="S936" i="9"/>
  <c r="R936" i="9"/>
  <c r="Q936" i="9"/>
  <c r="P936" i="9"/>
  <c r="O936" i="9"/>
  <c r="N936" i="9"/>
  <c r="M936" i="9"/>
  <c r="L936" i="9"/>
  <c r="K936" i="9"/>
  <c r="J936" i="9"/>
  <c r="I936" i="9"/>
  <c r="H936" i="9"/>
  <c r="T935" i="9"/>
  <c r="S935" i="9"/>
  <c r="R935" i="9"/>
  <c r="Q935" i="9"/>
  <c r="P935" i="9"/>
  <c r="O935" i="9"/>
  <c r="N935" i="9"/>
  <c r="M935" i="9"/>
  <c r="L935" i="9"/>
  <c r="K935" i="9"/>
  <c r="J935" i="9"/>
  <c r="I935" i="9"/>
  <c r="H935" i="9"/>
  <c r="T933" i="9"/>
  <c r="S933" i="9"/>
  <c r="R933" i="9"/>
  <c r="Q933" i="9"/>
  <c r="P933" i="9"/>
  <c r="O933" i="9"/>
  <c r="N933" i="9"/>
  <c r="M933" i="9"/>
  <c r="L933" i="9"/>
  <c r="K933" i="9"/>
  <c r="J933" i="9"/>
  <c r="I933" i="9"/>
  <c r="H933" i="9"/>
  <c r="H932" i="9"/>
  <c r="T931" i="9"/>
  <c r="S931" i="9"/>
  <c r="R931" i="9"/>
  <c r="Q931" i="9"/>
  <c r="P931" i="9"/>
  <c r="O931" i="9"/>
  <c r="N931" i="9"/>
  <c r="M931" i="9"/>
  <c r="L931" i="9"/>
  <c r="K931" i="9"/>
  <c r="J931" i="9"/>
  <c r="I931" i="9"/>
  <c r="H931" i="9"/>
  <c r="T930" i="9"/>
  <c r="S930" i="9"/>
  <c r="R930" i="9"/>
  <c r="Q930" i="9"/>
  <c r="P930" i="9"/>
  <c r="O930" i="9"/>
  <c r="N930" i="9"/>
  <c r="M930" i="9"/>
  <c r="L930" i="9"/>
  <c r="K930" i="9"/>
  <c r="J930" i="9"/>
  <c r="I930" i="9"/>
  <c r="H930" i="9"/>
  <c r="T928" i="9"/>
  <c r="S928" i="9"/>
  <c r="R928" i="9"/>
  <c r="Q928" i="9"/>
  <c r="P928" i="9"/>
  <c r="O928" i="9"/>
  <c r="N928" i="9"/>
  <c r="M928" i="9"/>
  <c r="L928" i="9"/>
  <c r="K928" i="9"/>
  <c r="J928" i="9"/>
  <c r="I928" i="9"/>
  <c r="H928" i="9"/>
  <c r="H927" i="9"/>
  <c r="T926" i="9"/>
  <c r="S926" i="9"/>
  <c r="R926" i="9"/>
  <c r="Q926" i="9"/>
  <c r="P926" i="9"/>
  <c r="O926" i="9"/>
  <c r="N926" i="9"/>
  <c r="M926" i="9"/>
  <c r="L926" i="9"/>
  <c r="K926" i="9"/>
  <c r="J926" i="9"/>
  <c r="I926" i="9"/>
  <c r="H926" i="9"/>
  <c r="H925" i="9"/>
  <c r="H924" i="9"/>
  <c r="T923" i="9"/>
  <c r="S923" i="9"/>
  <c r="R923" i="9"/>
  <c r="Q923" i="9"/>
  <c r="P923" i="9"/>
  <c r="O923" i="9"/>
  <c r="N923" i="9"/>
  <c r="M923" i="9"/>
  <c r="L923" i="9"/>
  <c r="K923" i="9"/>
  <c r="J923" i="9"/>
  <c r="I923" i="9"/>
  <c r="H923" i="9"/>
  <c r="H921" i="9"/>
  <c r="H920" i="9"/>
  <c r="H919" i="9"/>
  <c r="T918" i="9"/>
  <c r="S918" i="9"/>
  <c r="R918" i="9"/>
  <c r="Q918" i="9"/>
  <c r="P918" i="9"/>
  <c r="O918" i="9"/>
  <c r="N918" i="9"/>
  <c r="M918" i="9"/>
  <c r="L918" i="9"/>
  <c r="K918" i="9"/>
  <c r="J918" i="9"/>
  <c r="I918" i="9"/>
  <c r="H918" i="9"/>
  <c r="H916" i="9"/>
  <c r="H915" i="9"/>
  <c r="H914" i="9"/>
  <c r="T913" i="9"/>
  <c r="S913" i="9"/>
  <c r="R913" i="9"/>
  <c r="Q913" i="9"/>
  <c r="P913" i="9"/>
  <c r="O913" i="9"/>
  <c r="N913" i="9"/>
  <c r="M913" i="9"/>
  <c r="L913" i="9"/>
  <c r="K913" i="9"/>
  <c r="J913" i="9"/>
  <c r="I913" i="9"/>
  <c r="H913" i="9"/>
  <c r="H911" i="9"/>
  <c r="H910" i="9"/>
  <c r="H909" i="9"/>
  <c r="T908" i="9"/>
  <c r="S908" i="9"/>
  <c r="R908" i="9"/>
  <c r="Q908" i="9"/>
  <c r="P908" i="9"/>
  <c r="O908" i="9"/>
  <c r="N908" i="9"/>
  <c r="M908" i="9"/>
  <c r="L908" i="9"/>
  <c r="K908" i="9"/>
  <c r="J908" i="9"/>
  <c r="I908" i="9"/>
  <c r="H908" i="9"/>
  <c r="H906" i="9"/>
  <c r="H905" i="9"/>
  <c r="T904" i="9"/>
  <c r="S904" i="9"/>
  <c r="R904" i="9"/>
  <c r="Q904" i="9"/>
  <c r="P904" i="9"/>
  <c r="O904" i="9"/>
  <c r="N904" i="9"/>
  <c r="M904" i="9"/>
  <c r="L904" i="9"/>
  <c r="K904" i="9"/>
  <c r="J904" i="9"/>
  <c r="I904" i="9"/>
  <c r="H904" i="9"/>
  <c r="H902" i="9"/>
  <c r="H901" i="9"/>
  <c r="H900" i="9"/>
  <c r="T899" i="9"/>
  <c r="S899" i="9"/>
  <c r="R899" i="9"/>
  <c r="Q899" i="9"/>
  <c r="P899" i="9"/>
  <c r="O899" i="9"/>
  <c r="N899" i="9"/>
  <c r="M899" i="9"/>
  <c r="L899" i="9"/>
  <c r="K899" i="9"/>
  <c r="J899" i="9"/>
  <c r="I899" i="9"/>
  <c r="H899" i="9"/>
  <c r="H897" i="9"/>
  <c r="H896" i="9"/>
  <c r="H895" i="9"/>
  <c r="T894" i="9"/>
  <c r="S894" i="9"/>
  <c r="R894" i="9"/>
  <c r="Q894" i="9"/>
  <c r="P894" i="9"/>
  <c r="O894" i="9"/>
  <c r="N894" i="9"/>
  <c r="M894" i="9"/>
  <c r="L894" i="9"/>
  <c r="K894" i="9"/>
  <c r="J894" i="9"/>
  <c r="I894" i="9"/>
  <c r="H894" i="9"/>
  <c r="T893" i="9"/>
  <c r="S893" i="9"/>
  <c r="R893" i="9"/>
  <c r="Q893" i="9"/>
  <c r="P893" i="9"/>
  <c r="O893" i="9"/>
  <c r="N893" i="9"/>
  <c r="M893" i="9"/>
  <c r="L893" i="9"/>
  <c r="K893" i="9"/>
  <c r="J893" i="9"/>
  <c r="I893" i="9"/>
  <c r="H893" i="9"/>
  <c r="T892" i="9"/>
  <c r="S892" i="9"/>
  <c r="R892" i="9"/>
  <c r="Q892" i="9"/>
  <c r="P892" i="9"/>
  <c r="O892" i="9"/>
  <c r="N892" i="9"/>
  <c r="M892" i="9"/>
  <c r="L892" i="9"/>
  <c r="K892" i="9"/>
  <c r="J892" i="9"/>
  <c r="I892" i="9"/>
  <c r="H892" i="9"/>
  <c r="T891" i="9"/>
  <c r="S891" i="9"/>
  <c r="R891" i="9"/>
  <c r="Q891" i="9"/>
  <c r="P891" i="9"/>
  <c r="O891" i="9"/>
  <c r="N891" i="9"/>
  <c r="M891" i="9"/>
  <c r="L891" i="9"/>
  <c r="K891" i="9"/>
  <c r="J891" i="9"/>
  <c r="I891" i="9"/>
  <c r="H891" i="9"/>
  <c r="T889" i="9"/>
  <c r="S889" i="9"/>
  <c r="R889" i="9"/>
  <c r="Q889" i="9"/>
  <c r="P889" i="9"/>
  <c r="O889" i="9"/>
  <c r="N889" i="9"/>
  <c r="M889" i="9"/>
  <c r="L889" i="9"/>
  <c r="K889" i="9"/>
  <c r="J889" i="9"/>
  <c r="I889" i="9"/>
  <c r="H889" i="9"/>
  <c r="H888" i="9"/>
  <c r="T887" i="9"/>
  <c r="S887" i="9"/>
  <c r="R887" i="9"/>
  <c r="Q887" i="9"/>
  <c r="P887" i="9"/>
  <c r="O887" i="9"/>
  <c r="N887" i="9"/>
  <c r="M887" i="9"/>
  <c r="L887" i="9"/>
  <c r="K887" i="9"/>
  <c r="J887" i="9"/>
  <c r="I887" i="9"/>
  <c r="H887" i="9"/>
  <c r="H886" i="9"/>
  <c r="T885" i="9"/>
  <c r="S885" i="9"/>
  <c r="R885" i="9"/>
  <c r="Q885" i="9"/>
  <c r="P885" i="9"/>
  <c r="O885" i="9"/>
  <c r="N885" i="9"/>
  <c r="M885" i="9"/>
  <c r="L885" i="9"/>
  <c r="K885" i="9"/>
  <c r="J885" i="9"/>
  <c r="I885" i="9"/>
  <c r="H885" i="9"/>
  <c r="H884" i="9"/>
  <c r="T883" i="9"/>
  <c r="S883" i="9"/>
  <c r="R883" i="9"/>
  <c r="Q883" i="9"/>
  <c r="P883" i="9"/>
  <c r="O883" i="9"/>
  <c r="N883" i="9"/>
  <c r="M883" i="9"/>
  <c r="L883" i="9"/>
  <c r="K883" i="9"/>
  <c r="J883" i="9"/>
  <c r="I883" i="9"/>
  <c r="H883" i="9"/>
  <c r="H882" i="9"/>
  <c r="T881" i="9"/>
  <c r="S881" i="9"/>
  <c r="R881" i="9"/>
  <c r="Q881" i="9"/>
  <c r="P881" i="9"/>
  <c r="O881" i="9"/>
  <c r="N881" i="9"/>
  <c r="M881" i="9"/>
  <c r="L881" i="9"/>
  <c r="K881" i="9"/>
  <c r="J881" i="9"/>
  <c r="I881" i="9"/>
  <c r="H881" i="9"/>
  <c r="H880" i="9"/>
  <c r="T879" i="9"/>
  <c r="S879" i="9"/>
  <c r="R879" i="9"/>
  <c r="Q879" i="9"/>
  <c r="P879" i="9"/>
  <c r="O879" i="9"/>
  <c r="N879" i="9"/>
  <c r="M879" i="9"/>
  <c r="L879" i="9"/>
  <c r="K879" i="9"/>
  <c r="J879" i="9"/>
  <c r="I879" i="9"/>
  <c r="H879" i="9"/>
  <c r="H878" i="9"/>
  <c r="T877" i="9"/>
  <c r="S877" i="9"/>
  <c r="R877" i="9"/>
  <c r="Q877" i="9"/>
  <c r="P877" i="9"/>
  <c r="O877" i="9"/>
  <c r="N877" i="9"/>
  <c r="M877" i="9"/>
  <c r="L877" i="9"/>
  <c r="K877" i="9"/>
  <c r="J877" i="9"/>
  <c r="I877" i="9"/>
  <c r="H877" i="9"/>
  <c r="H876" i="9"/>
  <c r="T875" i="9"/>
  <c r="S875" i="9"/>
  <c r="R875" i="9"/>
  <c r="Q875" i="9"/>
  <c r="P875" i="9"/>
  <c r="O875" i="9"/>
  <c r="N875" i="9"/>
  <c r="M875" i="9"/>
  <c r="L875" i="9"/>
  <c r="K875" i="9"/>
  <c r="J875" i="9"/>
  <c r="I875" i="9"/>
  <c r="H875" i="9"/>
  <c r="H874" i="9"/>
  <c r="T873" i="9"/>
  <c r="S873" i="9"/>
  <c r="R873" i="9"/>
  <c r="Q873" i="9"/>
  <c r="P873" i="9"/>
  <c r="O873" i="9"/>
  <c r="N873" i="9"/>
  <c r="M873" i="9"/>
  <c r="L873" i="9"/>
  <c r="K873" i="9"/>
  <c r="J873" i="9"/>
  <c r="I873" i="9"/>
  <c r="H873" i="9"/>
  <c r="T872" i="9"/>
  <c r="S872" i="9"/>
  <c r="R872" i="9"/>
  <c r="Q872" i="9"/>
  <c r="P872" i="9"/>
  <c r="O872" i="9"/>
  <c r="N872" i="9"/>
  <c r="M872" i="9"/>
  <c r="L872" i="9"/>
  <c r="K872" i="9"/>
  <c r="J872" i="9"/>
  <c r="I872" i="9"/>
  <c r="H872" i="9"/>
  <c r="T871" i="9"/>
  <c r="S871" i="9"/>
  <c r="R871" i="9"/>
  <c r="Q871" i="9"/>
  <c r="P871" i="9"/>
  <c r="O871" i="9"/>
  <c r="N871" i="9"/>
  <c r="M871" i="9"/>
  <c r="L871" i="9"/>
  <c r="K871" i="9"/>
  <c r="J871" i="9"/>
  <c r="I871" i="9"/>
  <c r="H871" i="9"/>
  <c r="T870" i="9"/>
  <c r="S870" i="9"/>
  <c r="R870" i="9"/>
  <c r="Q870" i="9"/>
  <c r="P870" i="9"/>
  <c r="O870" i="9"/>
  <c r="N870" i="9"/>
  <c r="M870" i="9"/>
  <c r="L870" i="9"/>
  <c r="K870" i="9"/>
  <c r="J870" i="9"/>
  <c r="I870" i="9"/>
  <c r="H870" i="9"/>
  <c r="T869" i="9"/>
  <c r="S869" i="9"/>
  <c r="R869" i="9"/>
  <c r="Q869" i="9"/>
  <c r="P869" i="9"/>
  <c r="O869" i="9"/>
  <c r="N869" i="9"/>
  <c r="M869" i="9"/>
  <c r="L869" i="9"/>
  <c r="K869" i="9"/>
  <c r="J869" i="9"/>
  <c r="I869" i="9"/>
  <c r="H869" i="9"/>
  <c r="T867" i="9"/>
  <c r="S867" i="9"/>
  <c r="R867" i="9"/>
  <c r="Q867" i="9"/>
  <c r="P867" i="9"/>
  <c r="O867" i="9"/>
  <c r="N867" i="9"/>
  <c r="M867" i="9"/>
  <c r="L867" i="9"/>
  <c r="K867" i="9"/>
  <c r="J867" i="9"/>
  <c r="I867" i="9"/>
  <c r="H867" i="9"/>
  <c r="H866" i="9"/>
  <c r="T865" i="9"/>
  <c r="S865" i="9"/>
  <c r="R865" i="9"/>
  <c r="Q865" i="9"/>
  <c r="P865" i="9"/>
  <c r="O865" i="9"/>
  <c r="N865" i="9"/>
  <c r="M865" i="9"/>
  <c r="L865" i="9"/>
  <c r="K865" i="9"/>
  <c r="J865" i="9"/>
  <c r="I865" i="9"/>
  <c r="H865" i="9"/>
  <c r="H864" i="9"/>
  <c r="T863" i="9"/>
  <c r="S863" i="9"/>
  <c r="R863" i="9"/>
  <c r="Q863" i="9"/>
  <c r="P863" i="9"/>
  <c r="O863" i="9"/>
  <c r="N863" i="9"/>
  <c r="M863" i="9"/>
  <c r="L863" i="9"/>
  <c r="K863" i="9"/>
  <c r="J863" i="9"/>
  <c r="I863" i="9"/>
  <c r="H863" i="9"/>
  <c r="H862" i="9"/>
  <c r="T861" i="9"/>
  <c r="S861" i="9"/>
  <c r="R861" i="9"/>
  <c r="Q861" i="9"/>
  <c r="P861" i="9"/>
  <c r="O861" i="9"/>
  <c r="N861" i="9"/>
  <c r="M861" i="9"/>
  <c r="L861" i="9"/>
  <c r="K861" i="9"/>
  <c r="J861" i="9"/>
  <c r="I861" i="9"/>
  <c r="H861" i="9"/>
  <c r="H860" i="9"/>
  <c r="T859" i="9"/>
  <c r="S859" i="9"/>
  <c r="R859" i="9"/>
  <c r="Q859" i="9"/>
  <c r="P859" i="9"/>
  <c r="O859" i="9"/>
  <c r="N859" i="9"/>
  <c r="M859" i="9"/>
  <c r="L859" i="9"/>
  <c r="K859" i="9"/>
  <c r="J859" i="9"/>
  <c r="I859" i="9"/>
  <c r="H859" i="9"/>
  <c r="H858" i="9"/>
  <c r="T857" i="9"/>
  <c r="S857" i="9"/>
  <c r="R857" i="9"/>
  <c r="Q857" i="9"/>
  <c r="P857" i="9"/>
  <c r="O857" i="9"/>
  <c r="N857" i="9"/>
  <c r="M857" i="9"/>
  <c r="L857" i="9"/>
  <c r="K857" i="9"/>
  <c r="J857" i="9"/>
  <c r="I857" i="9"/>
  <c r="H857" i="9"/>
  <c r="H856" i="9"/>
  <c r="T855" i="9"/>
  <c r="S855" i="9"/>
  <c r="R855" i="9"/>
  <c r="Q855" i="9"/>
  <c r="P855" i="9"/>
  <c r="O855" i="9"/>
  <c r="N855" i="9"/>
  <c r="M855" i="9"/>
  <c r="L855" i="9"/>
  <c r="K855" i="9"/>
  <c r="J855" i="9"/>
  <c r="I855" i="9"/>
  <c r="H855" i="9"/>
  <c r="H854" i="9"/>
  <c r="T853" i="9"/>
  <c r="S853" i="9"/>
  <c r="R853" i="9"/>
  <c r="Q853" i="9"/>
  <c r="P853" i="9"/>
  <c r="O853" i="9"/>
  <c r="N853" i="9"/>
  <c r="M853" i="9"/>
  <c r="L853" i="9"/>
  <c r="K853" i="9"/>
  <c r="J853" i="9"/>
  <c r="I853" i="9"/>
  <c r="H853" i="9"/>
  <c r="T852" i="9"/>
  <c r="S852" i="9"/>
  <c r="R852" i="9"/>
  <c r="Q852" i="9"/>
  <c r="P852" i="9"/>
  <c r="O852" i="9"/>
  <c r="N852" i="9"/>
  <c r="M852" i="9"/>
  <c r="L852" i="9"/>
  <c r="K852" i="9"/>
  <c r="J852" i="9"/>
  <c r="I852" i="9"/>
  <c r="H852" i="9"/>
  <c r="T851" i="9"/>
  <c r="S851" i="9"/>
  <c r="R851" i="9"/>
  <c r="Q851" i="9"/>
  <c r="P851" i="9"/>
  <c r="O851" i="9"/>
  <c r="N851" i="9"/>
  <c r="M851" i="9"/>
  <c r="L851" i="9"/>
  <c r="K851" i="9"/>
  <c r="J851" i="9"/>
  <c r="I851" i="9"/>
  <c r="H851" i="9"/>
  <c r="T850" i="9"/>
  <c r="S850" i="9"/>
  <c r="R850" i="9"/>
  <c r="Q850" i="9"/>
  <c r="P850" i="9"/>
  <c r="O850" i="9"/>
  <c r="N850" i="9"/>
  <c r="M850" i="9"/>
  <c r="L850" i="9"/>
  <c r="K850" i="9"/>
  <c r="J850" i="9"/>
  <c r="I850" i="9"/>
  <c r="H850" i="9"/>
  <c r="T849" i="9"/>
  <c r="S849" i="9"/>
  <c r="R849" i="9"/>
  <c r="Q849" i="9"/>
  <c r="P849" i="9"/>
  <c r="O849" i="9"/>
  <c r="N849" i="9"/>
  <c r="M849" i="9"/>
  <c r="L849" i="9"/>
  <c r="K849" i="9"/>
  <c r="J849" i="9"/>
  <c r="I849" i="9"/>
  <c r="H849" i="9"/>
  <c r="T847" i="9"/>
  <c r="S847" i="9"/>
  <c r="R847" i="9"/>
  <c r="Q847" i="9"/>
  <c r="P847" i="9"/>
  <c r="O847" i="9"/>
  <c r="N847" i="9"/>
  <c r="M847" i="9"/>
  <c r="L847" i="9"/>
  <c r="K847" i="9"/>
  <c r="J847" i="9"/>
  <c r="I847" i="9"/>
  <c r="H847" i="9"/>
  <c r="T846" i="9"/>
  <c r="S846" i="9"/>
  <c r="R846" i="9"/>
  <c r="Q846" i="9"/>
  <c r="P846" i="9"/>
  <c r="O846" i="9"/>
  <c r="N846" i="9"/>
  <c r="M846" i="9"/>
  <c r="L846" i="9"/>
  <c r="K846" i="9"/>
  <c r="J846" i="9"/>
  <c r="I846" i="9"/>
  <c r="H846" i="9"/>
  <c r="T845" i="9"/>
  <c r="S845" i="9"/>
  <c r="R845" i="9"/>
  <c r="Q845" i="9"/>
  <c r="P845" i="9"/>
  <c r="O845" i="9"/>
  <c r="N845" i="9"/>
  <c r="M845" i="9"/>
  <c r="L845" i="9"/>
  <c r="K845" i="9"/>
  <c r="J845" i="9"/>
  <c r="I845" i="9"/>
  <c r="H845" i="9"/>
  <c r="H844" i="9"/>
  <c r="T843" i="9"/>
  <c r="S843" i="9"/>
  <c r="R843" i="9"/>
  <c r="Q843" i="9"/>
  <c r="P843" i="9"/>
  <c r="O843" i="9"/>
  <c r="N843" i="9"/>
  <c r="M843" i="9"/>
  <c r="L843" i="9"/>
  <c r="K843" i="9"/>
  <c r="J843" i="9"/>
  <c r="I843" i="9"/>
  <c r="H843" i="9"/>
  <c r="H841" i="9"/>
  <c r="T840" i="9"/>
  <c r="S840" i="9"/>
  <c r="R840" i="9"/>
  <c r="Q840" i="9"/>
  <c r="P840" i="9"/>
  <c r="O840" i="9"/>
  <c r="N840" i="9"/>
  <c r="M840" i="9"/>
  <c r="L840" i="9"/>
  <c r="K840" i="9"/>
  <c r="J840" i="9"/>
  <c r="I840" i="9"/>
  <c r="H840" i="9"/>
  <c r="H838" i="9"/>
  <c r="T837" i="9"/>
  <c r="S837" i="9"/>
  <c r="R837" i="9"/>
  <c r="Q837" i="9"/>
  <c r="P837" i="9"/>
  <c r="O837" i="9"/>
  <c r="N837" i="9"/>
  <c r="M837" i="9"/>
  <c r="L837" i="9"/>
  <c r="K837" i="9"/>
  <c r="J837" i="9"/>
  <c r="I837" i="9"/>
  <c r="H837" i="9"/>
  <c r="H835" i="9"/>
  <c r="T834" i="9"/>
  <c r="S834" i="9"/>
  <c r="R834" i="9"/>
  <c r="Q834" i="9"/>
  <c r="P834" i="9"/>
  <c r="O834" i="9"/>
  <c r="N834" i="9"/>
  <c r="M834" i="9"/>
  <c r="L834" i="9"/>
  <c r="K834" i="9"/>
  <c r="J834" i="9"/>
  <c r="I834" i="9"/>
  <c r="H834" i="9"/>
  <c r="H832" i="9"/>
  <c r="T831" i="9"/>
  <c r="S831" i="9"/>
  <c r="R831" i="9"/>
  <c r="Q831" i="9"/>
  <c r="P831" i="9"/>
  <c r="O831" i="9"/>
  <c r="N831" i="9"/>
  <c r="M831" i="9"/>
  <c r="L831" i="9"/>
  <c r="K831" i="9"/>
  <c r="J831" i="9"/>
  <c r="I831" i="9"/>
  <c r="H831" i="9"/>
  <c r="H829" i="9"/>
  <c r="T828" i="9"/>
  <c r="S828" i="9"/>
  <c r="R828" i="9"/>
  <c r="Q828" i="9"/>
  <c r="P828" i="9"/>
  <c r="O828" i="9"/>
  <c r="N828" i="9"/>
  <c r="M828" i="9"/>
  <c r="L828" i="9"/>
  <c r="K828" i="9"/>
  <c r="J828" i="9"/>
  <c r="I828" i="9"/>
  <c r="H828" i="9"/>
  <c r="H826" i="9"/>
  <c r="T825" i="9"/>
  <c r="S825" i="9"/>
  <c r="R825" i="9"/>
  <c r="Q825" i="9"/>
  <c r="P825" i="9"/>
  <c r="O825" i="9"/>
  <c r="N825" i="9"/>
  <c r="M825" i="9"/>
  <c r="L825" i="9"/>
  <c r="K825" i="9"/>
  <c r="J825" i="9"/>
  <c r="I825" i="9"/>
  <c r="H825" i="9"/>
  <c r="T824" i="9"/>
  <c r="S824" i="9"/>
  <c r="R824" i="9"/>
  <c r="Q824" i="9"/>
  <c r="P824" i="9"/>
  <c r="O824" i="9"/>
  <c r="N824" i="9"/>
  <c r="M824" i="9"/>
  <c r="L824" i="9"/>
  <c r="K824" i="9"/>
  <c r="J824" i="9"/>
  <c r="I824" i="9"/>
  <c r="H824" i="9"/>
  <c r="T823" i="9"/>
  <c r="S823" i="9"/>
  <c r="R823" i="9"/>
  <c r="Q823" i="9"/>
  <c r="P823" i="9"/>
  <c r="O823" i="9"/>
  <c r="N823" i="9"/>
  <c r="M823" i="9"/>
  <c r="L823" i="9"/>
  <c r="K823" i="9"/>
  <c r="J823" i="9"/>
  <c r="I823" i="9"/>
  <c r="H823" i="9"/>
  <c r="T822" i="9"/>
  <c r="S822" i="9"/>
  <c r="R822" i="9"/>
  <c r="Q822" i="9"/>
  <c r="P822" i="9"/>
  <c r="O822" i="9"/>
  <c r="N822" i="9"/>
  <c r="M822" i="9"/>
  <c r="L822" i="9"/>
  <c r="K822" i="9"/>
  <c r="J822" i="9"/>
  <c r="I822" i="9"/>
  <c r="H822" i="9"/>
  <c r="T821" i="9"/>
  <c r="S821" i="9"/>
  <c r="R821" i="9"/>
  <c r="Q821" i="9"/>
  <c r="P821" i="9"/>
  <c r="O821" i="9"/>
  <c r="N821" i="9"/>
  <c r="M821" i="9"/>
  <c r="L821" i="9"/>
  <c r="K821" i="9"/>
  <c r="J821" i="9"/>
  <c r="I821" i="9"/>
  <c r="H821" i="9"/>
  <c r="T820" i="9"/>
  <c r="S820" i="9"/>
  <c r="R820" i="9"/>
  <c r="Q820" i="9"/>
  <c r="P820" i="9"/>
  <c r="O820" i="9"/>
  <c r="N820" i="9"/>
  <c r="M820" i="9"/>
  <c r="L820" i="9"/>
  <c r="K820" i="9"/>
  <c r="J820" i="9"/>
  <c r="I820" i="9"/>
  <c r="H820" i="9"/>
  <c r="T818" i="9"/>
  <c r="S818" i="9"/>
  <c r="R818" i="9"/>
  <c r="Q818" i="9"/>
  <c r="P818" i="9"/>
  <c r="O818" i="9"/>
  <c r="N818" i="9"/>
  <c r="M818" i="9"/>
  <c r="L818" i="9"/>
  <c r="K818" i="9"/>
  <c r="J818" i="9"/>
  <c r="I818" i="9"/>
  <c r="H818" i="9"/>
  <c r="T817" i="9"/>
  <c r="S817" i="9"/>
  <c r="R817" i="9"/>
  <c r="Q817" i="9"/>
  <c r="P817" i="9"/>
  <c r="O817" i="9"/>
  <c r="N817" i="9"/>
  <c r="M817" i="9"/>
  <c r="L817" i="9"/>
  <c r="K817" i="9"/>
  <c r="J817" i="9"/>
  <c r="I817" i="9"/>
  <c r="H817" i="9"/>
  <c r="T815" i="9"/>
  <c r="S815" i="9"/>
  <c r="R815" i="9"/>
  <c r="Q815" i="9"/>
  <c r="P815" i="9"/>
  <c r="O815" i="9"/>
  <c r="N815" i="9"/>
  <c r="M815" i="9"/>
  <c r="L815" i="9"/>
  <c r="K815" i="9"/>
  <c r="J815" i="9"/>
  <c r="I815" i="9"/>
  <c r="H815" i="9"/>
  <c r="T814" i="9"/>
  <c r="S814" i="9"/>
  <c r="R814" i="9"/>
  <c r="Q814" i="9"/>
  <c r="P814" i="9"/>
  <c r="O814" i="9"/>
  <c r="N814" i="9"/>
  <c r="M814" i="9"/>
  <c r="L814" i="9"/>
  <c r="K814" i="9"/>
  <c r="J814" i="9"/>
  <c r="I814" i="9"/>
  <c r="H814" i="9"/>
  <c r="T813" i="9"/>
  <c r="S813" i="9"/>
  <c r="R813" i="9"/>
  <c r="Q813" i="9"/>
  <c r="P813" i="9"/>
  <c r="O813" i="9"/>
  <c r="N813" i="9"/>
  <c r="M813" i="9"/>
  <c r="L813" i="9"/>
  <c r="K813" i="9"/>
  <c r="J813" i="9"/>
  <c r="I813" i="9"/>
  <c r="H813" i="9"/>
  <c r="H811" i="9"/>
  <c r="H810" i="9"/>
  <c r="H809" i="9"/>
  <c r="H808" i="9"/>
  <c r="T807" i="9"/>
  <c r="S807" i="9"/>
  <c r="R807" i="9"/>
  <c r="Q807" i="9"/>
  <c r="P807" i="9"/>
  <c r="O807" i="9"/>
  <c r="N807" i="9"/>
  <c r="M807" i="9"/>
  <c r="L807" i="9"/>
  <c r="K807" i="9"/>
  <c r="J807" i="9"/>
  <c r="I807" i="9"/>
  <c r="H807" i="9"/>
  <c r="T806" i="9"/>
  <c r="S806" i="9"/>
  <c r="R806" i="9"/>
  <c r="Q806" i="9"/>
  <c r="P806" i="9"/>
  <c r="O806" i="9"/>
  <c r="N806" i="9"/>
  <c r="M806" i="9"/>
  <c r="L806" i="9"/>
  <c r="K806" i="9"/>
  <c r="J806" i="9"/>
  <c r="I806" i="9"/>
  <c r="H806" i="9"/>
  <c r="T804" i="9"/>
  <c r="S804" i="9"/>
  <c r="R804" i="9"/>
  <c r="Q804" i="9"/>
  <c r="P804" i="9"/>
  <c r="O804" i="9"/>
  <c r="N804" i="9"/>
  <c r="M804" i="9"/>
  <c r="L804" i="9"/>
  <c r="K804" i="9"/>
  <c r="J804" i="9"/>
  <c r="I804" i="9"/>
  <c r="H804" i="9"/>
  <c r="T802" i="9"/>
  <c r="S802" i="9"/>
  <c r="R802" i="9"/>
  <c r="Q802" i="9"/>
  <c r="P802" i="9"/>
  <c r="O802" i="9"/>
  <c r="N802" i="9"/>
  <c r="M802" i="9"/>
  <c r="L802" i="9"/>
  <c r="K802" i="9"/>
  <c r="J802" i="9"/>
  <c r="I802" i="9"/>
  <c r="H802" i="9"/>
  <c r="T800" i="9"/>
  <c r="S800" i="9"/>
  <c r="R800" i="9"/>
  <c r="Q800" i="9"/>
  <c r="P800" i="9"/>
  <c r="O800" i="9"/>
  <c r="N800" i="9"/>
  <c r="M800" i="9"/>
  <c r="L800" i="9"/>
  <c r="K800" i="9"/>
  <c r="J800" i="9"/>
  <c r="I800" i="9"/>
  <c r="H800" i="9"/>
  <c r="T798" i="9"/>
  <c r="S798" i="9"/>
  <c r="R798" i="9"/>
  <c r="Q798" i="9"/>
  <c r="P798" i="9"/>
  <c r="O798" i="9"/>
  <c r="N798" i="9"/>
  <c r="M798" i="9"/>
  <c r="L798" i="9"/>
  <c r="K798" i="9"/>
  <c r="J798" i="9"/>
  <c r="I798" i="9"/>
  <c r="H798" i="9"/>
  <c r="H795" i="9"/>
  <c r="T790" i="9"/>
  <c r="S790" i="9"/>
  <c r="R790" i="9"/>
  <c r="Q790" i="9"/>
  <c r="P790" i="9"/>
  <c r="O790" i="9"/>
  <c r="N790" i="9"/>
  <c r="M790" i="9"/>
  <c r="L790" i="9"/>
  <c r="K790" i="9"/>
  <c r="J790" i="9"/>
  <c r="I790" i="9"/>
  <c r="H790" i="9"/>
  <c r="T788" i="9"/>
  <c r="S788" i="9"/>
  <c r="R788" i="9"/>
  <c r="Q788" i="9"/>
  <c r="P788" i="9"/>
  <c r="O788" i="9"/>
  <c r="N788" i="9"/>
  <c r="M788" i="9"/>
  <c r="L788" i="9"/>
  <c r="K788" i="9"/>
  <c r="J788" i="9"/>
  <c r="I788" i="9"/>
  <c r="H788" i="9"/>
  <c r="T787" i="9"/>
  <c r="S787" i="9"/>
  <c r="R787" i="9"/>
  <c r="Q787" i="9"/>
  <c r="P787" i="9"/>
  <c r="O787" i="9"/>
  <c r="N787" i="9"/>
  <c r="M787" i="9"/>
  <c r="L787" i="9"/>
  <c r="K787" i="9"/>
  <c r="J787" i="9"/>
  <c r="I787" i="9"/>
  <c r="H787" i="9"/>
  <c r="T786" i="9"/>
  <c r="S786" i="9"/>
  <c r="R786" i="9"/>
  <c r="Q786" i="9"/>
  <c r="P786" i="9"/>
  <c r="O786" i="9"/>
  <c r="N786" i="9"/>
  <c r="M786" i="9"/>
  <c r="L786" i="9"/>
  <c r="K786" i="9"/>
  <c r="J786" i="9"/>
  <c r="I786" i="9"/>
  <c r="H786" i="9"/>
  <c r="H784" i="9"/>
  <c r="T782" i="9"/>
  <c r="S782" i="9"/>
  <c r="R782" i="9"/>
  <c r="Q782" i="9"/>
  <c r="P782" i="9"/>
  <c r="O782" i="9"/>
  <c r="N782" i="9"/>
  <c r="M782" i="9"/>
  <c r="L782" i="9"/>
  <c r="K782" i="9"/>
  <c r="J782" i="9"/>
  <c r="I782" i="9"/>
  <c r="H782" i="9"/>
  <c r="T781" i="9"/>
  <c r="S781" i="9"/>
  <c r="R781" i="9"/>
  <c r="Q781" i="9"/>
  <c r="P781" i="9"/>
  <c r="O781" i="9"/>
  <c r="N781" i="9"/>
  <c r="M781" i="9"/>
  <c r="L781" i="9"/>
  <c r="K781" i="9"/>
  <c r="J781" i="9"/>
  <c r="I781" i="9"/>
  <c r="H781" i="9"/>
  <c r="T780" i="9"/>
  <c r="S780" i="9"/>
  <c r="R780" i="9"/>
  <c r="Q780" i="9"/>
  <c r="P780" i="9"/>
  <c r="O780" i="9"/>
  <c r="N780" i="9"/>
  <c r="M780" i="9"/>
  <c r="L780" i="9"/>
  <c r="K780" i="9"/>
  <c r="J780" i="9"/>
  <c r="I780" i="9"/>
  <c r="H780" i="9"/>
  <c r="T779" i="9"/>
  <c r="S779" i="9"/>
  <c r="R779" i="9"/>
  <c r="Q779" i="9"/>
  <c r="P779" i="9"/>
  <c r="O779" i="9"/>
  <c r="N779" i="9"/>
  <c r="M779" i="9"/>
  <c r="L779" i="9"/>
  <c r="K779" i="9"/>
  <c r="J779" i="9"/>
  <c r="I779" i="9"/>
  <c r="H779" i="9"/>
  <c r="T778" i="9"/>
  <c r="S778" i="9"/>
  <c r="R778" i="9"/>
  <c r="Q778" i="9"/>
  <c r="P778" i="9"/>
  <c r="O778" i="9"/>
  <c r="N778" i="9"/>
  <c r="M778" i="9"/>
  <c r="L778" i="9"/>
  <c r="K778" i="9"/>
  <c r="J778" i="9"/>
  <c r="I778" i="9"/>
  <c r="H778" i="9"/>
  <c r="T776" i="9"/>
  <c r="S776" i="9"/>
  <c r="R776" i="9"/>
  <c r="Q776" i="9"/>
  <c r="P776" i="9"/>
  <c r="O776" i="9"/>
  <c r="N776" i="9"/>
  <c r="M776" i="9"/>
  <c r="L776" i="9"/>
  <c r="K776" i="9"/>
  <c r="J776" i="9"/>
  <c r="I776" i="9"/>
  <c r="H776" i="9"/>
  <c r="T774" i="9"/>
  <c r="S774" i="9"/>
  <c r="R774" i="9"/>
  <c r="Q774" i="9"/>
  <c r="P774" i="9"/>
  <c r="O774" i="9"/>
  <c r="N774" i="9"/>
  <c r="M774" i="9"/>
  <c r="L774" i="9"/>
  <c r="K774" i="9"/>
  <c r="J774" i="9"/>
  <c r="I774" i="9"/>
  <c r="H774" i="9"/>
  <c r="T773" i="9"/>
  <c r="S773" i="9"/>
  <c r="R773" i="9"/>
  <c r="Q773" i="9"/>
  <c r="P773" i="9"/>
  <c r="O773" i="9"/>
  <c r="N773" i="9"/>
  <c r="M773" i="9"/>
  <c r="L773" i="9"/>
  <c r="K773" i="9"/>
  <c r="J773" i="9"/>
  <c r="I773" i="9"/>
  <c r="H773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T760" i="9"/>
  <c r="S760" i="9"/>
  <c r="R760" i="9"/>
  <c r="Q760" i="9"/>
  <c r="P760" i="9"/>
  <c r="O760" i="9"/>
  <c r="N760" i="9"/>
  <c r="M760" i="9"/>
  <c r="L760" i="9"/>
  <c r="K760" i="9"/>
  <c r="J760" i="9"/>
  <c r="I760" i="9"/>
  <c r="H760" i="9"/>
  <c r="T759" i="9"/>
  <c r="S759" i="9"/>
  <c r="R759" i="9"/>
  <c r="Q759" i="9"/>
  <c r="P759" i="9"/>
  <c r="O759" i="9"/>
  <c r="N759" i="9"/>
  <c r="M759" i="9"/>
  <c r="L759" i="9"/>
  <c r="K759" i="9"/>
  <c r="J759" i="9"/>
  <c r="I759" i="9"/>
  <c r="H759" i="9"/>
  <c r="T758" i="9"/>
  <c r="S758" i="9"/>
  <c r="R758" i="9"/>
  <c r="Q758" i="9"/>
  <c r="P758" i="9"/>
  <c r="O758" i="9"/>
  <c r="N758" i="9"/>
  <c r="M758" i="9"/>
  <c r="L758" i="9"/>
  <c r="K758" i="9"/>
  <c r="J758" i="9"/>
  <c r="I758" i="9"/>
  <c r="H758" i="9"/>
  <c r="H757" i="9"/>
  <c r="H756" i="9"/>
  <c r="H754" i="9"/>
  <c r="H753" i="9"/>
  <c r="H752" i="9"/>
  <c r="T751" i="9"/>
  <c r="S751" i="9"/>
  <c r="R751" i="9"/>
  <c r="Q751" i="9"/>
  <c r="P751" i="9"/>
  <c r="O751" i="9"/>
  <c r="N751" i="9"/>
  <c r="M751" i="9"/>
  <c r="L751" i="9"/>
  <c r="K751" i="9"/>
  <c r="J751" i="9"/>
  <c r="I751" i="9"/>
  <c r="H751" i="9"/>
  <c r="T750" i="9"/>
  <c r="S750" i="9"/>
  <c r="R750" i="9"/>
  <c r="Q750" i="9"/>
  <c r="P750" i="9"/>
  <c r="O750" i="9"/>
  <c r="N750" i="9"/>
  <c r="M750" i="9"/>
  <c r="L750" i="9"/>
  <c r="K750" i="9"/>
  <c r="J750" i="9"/>
  <c r="I750" i="9"/>
  <c r="H750" i="9"/>
  <c r="H749" i="9"/>
  <c r="H748" i="9"/>
  <c r="H747" i="9"/>
  <c r="T746" i="9"/>
  <c r="S746" i="9"/>
  <c r="R746" i="9"/>
  <c r="Q746" i="9"/>
  <c r="P746" i="9"/>
  <c r="O746" i="9"/>
  <c r="N746" i="9"/>
  <c r="M746" i="9"/>
  <c r="L746" i="9"/>
  <c r="K746" i="9"/>
  <c r="J746" i="9"/>
  <c r="I746" i="9"/>
  <c r="H746" i="9"/>
  <c r="T745" i="9"/>
  <c r="S745" i="9"/>
  <c r="R745" i="9"/>
  <c r="Q745" i="9"/>
  <c r="P745" i="9"/>
  <c r="O745" i="9"/>
  <c r="N745" i="9"/>
  <c r="M745" i="9"/>
  <c r="L745" i="9"/>
  <c r="K745" i="9"/>
  <c r="J745" i="9"/>
  <c r="I745" i="9"/>
  <c r="H745" i="9"/>
  <c r="T743" i="9"/>
  <c r="S743" i="9"/>
  <c r="R743" i="9"/>
  <c r="Q743" i="9"/>
  <c r="P743" i="9"/>
  <c r="O743" i="9"/>
  <c r="N743" i="9"/>
  <c r="M743" i="9"/>
  <c r="L743" i="9"/>
  <c r="K743" i="9"/>
  <c r="J743" i="9"/>
  <c r="I743" i="9"/>
  <c r="H743" i="9"/>
  <c r="T742" i="9"/>
  <c r="S742" i="9"/>
  <c r="R742" i="9"/>
  <c r="Q742" i="9"/>
  <c r="P742" i="9"/>
  <c r="O742" i="9"/>
  <c r="N742" i="9"/>
  <c r="M742" i="9"/>
  <c r="L742" i="9"/>
  <c r="K742" i="9"/>
  <c r="J742" i="9"/>
  <c r="I742" i="9"/>
  <c r="H742" i="9"/>
  <c r="H741" i="9"/>
  <c r="H740" i="9"/>
  <c r="H739" i="9"/>
  <c r="H738" i="9"/>
  <c r="H737" i="9"/>
  <c r="H736" i="9"/>
  <c r="H735" i="9"/>
  <c r="H734" i="9"/>
  <c r="H733" i="9"/>
  <c r="H732" i="9"/>
  <c r="H731" i="9"/>
  <c r="H730" i="9"/>
  <c r="H729" i="9"/>
  <c r="H728" i="9"/>
  <c r="T727" i="9"/>
  <c r="S727" i="9"/>
  <c r="R727" i="9"/>
  <c r="Q727" i="9"/>
  <c r="P727" i="9"/>
  <c r="O727" i="9"/>
  <c r="N727" i="9"/>
  <c r="M727" i="9"/>
  <c r="L727" i="9"/>
  <c r="K727" i="9"/>
  <c r="J727" i="9"/>
  <c r="I727" i="9"/>
  <c r="H727" i="9"/>
  <c r="T726" i="9"/>
  <c r="S726" i="9"/>
  <c r="R726" i="9"/>
  <c r="Q726" i="9"/>
  <c r="P726" i="9"/>
  <c r="O726" i="9"/>
  <c r="N726" i="9"/>
  <c r="M726" i="9"/>
  <c r="L726" i="9"/>
  <c r="K726" i="9"/>
  <c r="J726" i="9"/>
  <c r="I726" i="9"/>
  <c r="H726" i="9"/>
  <c r="T725" i="9"/>
  <c r="S725" i="9"/>
  <c r="R725" i="9"/>
  <c r="Q725" i="9"/>
  <c r="P725" i="9"/>
  <c r="O725" i="9"/>
  <c r="N725" i="9"/>
  <c r="M725" i="9"/>
  <c r="L725" i="9"/>
  <c r="K725" i="9"/>
  <c r="J725" i="9"/>
  <c r="I725" i="9"/>
  <c r="H725" i="9"/>
  <c r="H724" i="9"/>
  <c r="H723" i="9"/>
  <c r="H722" i="9"/>
  <c r="H721" i="9"/>
  <c r="H720" i="9"/>
  <c r="H719" i="9"/>
  <c r="T718" i="9"/>
  <c r="S718" i="9"/>
  <c r="R718" i="9"/>
  <c r="Q718" i="9"/>
  <c r="P718" i="9"/>
  <c r="O718" i="9"/>
  <c r="N718" i="9"/>
  <c r="M718" i="9"/>
  <c r="L718" i="9"/>
  <c r="K718" i="9"/>
  <c r="J718" i="9"/>
  <c r="I718" i="9"/>
  <c r="H718" i="9"/>
  <c r="T717" i="9"/>
  <c r="S717" i="9"/>
  <c r="R717" i="9"/>
  <c r="Q717" i="9"/>
  <c r="P717" i="9"/>
  <c r="O717" i="9"/>
  <c r="N717" i="9"/>
  <c r="M717" i="9"/>
  <c r="L717" i="9"/>
  <c r="K717" i="9"/>
  <c r="J717" i="9"/>
  <c r="I717" i="9"/>
  <c r="H717" i="9"/>
  <c r="T716" i="9"/>
  <c r="S716" i="9"/>
  <c r="R716" i="9"/>
  <c r="Q716" i="9"/>
  <c r="P716" i="9"/>
  <c r="O716" i="9"/>
  <c r="N716" i="9"/>
  <c r="M716" i="9"/>
  <c r="L716" i="9"/>
  <c r="K716" i="9"/>
  <c r="J716" i="9"/>
  <c r="I716" i="9"/>
  <c r="H716" i="9"/>
  <c r="H715" i="9"/>
  <c r="H714" i="9"/>
  <c r="H713" i="9"/>
  <c r="H712" i="9"/>
  <c r="H711" i="9"/>
  <c r="H710" i="9"/>
  <c r="T709" i="9"/>
  <c r="S709" i="9"/>
  <c r="R709" i="9"/>
  <c r="Q709" i="9"/>
  <c r="P709" i="9"/>
  <c r="O709" i="9"/>
  <c r="N709" i="9"/>
  <c r="M709" i="9"/>
  <c r="L709" i="9"/>
  <c r="K709" i="9"/>
  <c r="J709" i="9"/>
  <c r="I709" i="9"/>
  <c r="H709" i="9"/>
  <c r="T708" i="9"/>
  <c r="S708" i="9"/>
  <c r="R708" i="9"/>
  <c r="Q708" i="9"/>
  <c r="P708" i="9"/>
  <c r="O708" i="9"/>
  <c r="N708" i="9"/>
  <c r="M708" i="9"/>
  <c r="L708" i="9"/>
  <c r="K708" i="9"/>
  <c r="J708" i="9"/>
  <c r="I708" i="9"/>
  <c r="H708" i="9"/>
  <c r="T706" i="9"/>
  <c r="S706" i="9"/>
  <c r="R706" i="9"/>
  <c r="Q706" i="9"/>
  <c r="P706" i="9"/>
  <c r="O706" i="9"/>
  <c r="N706" i="9"/>
  <c r="M706" i="9"/>
  <c r="L706" i="9"/>
  <c r="K706" i="9"/>
  <c r="J706" i="9"/>
  <c r="I706" i="9"/>
  <c r="H706" i="9"/>
  <c r="H705" i="9"/>
  <c r="T704" i="9"/>
  <c r="S704" i="9"/>
  <c r="R704" i="9"/>
  <c r="Q704" i="9"/>
  <c r="P704" i="9"/>
  <c r="O704" i="9"/>
  <c r="N704" i="9"/>
  <c r="M704" i="9"/>
  <c r="L704" i="9"/>
  <c r="K704" i="9"/>
  <c r="J704" i="9"/>
  <c r="I704" i="9"/>
  <c r="H704" i="9"/>
  <c r="T702" i="9"/>
  <c r="S702" i="9"/>
  <c r="R702" i="9"/>
  <c r="Q702" i="9"/>
  <c r="P702" i="9"/>
  <c r="O702" i="9"/>
  <c r="N702" i="9"/>
  <c r="M702" i="9"/>
  <c r="L702" i="9"/>
  <c r="K702" i="9"/>
  <c r="J702" i="9"/>
  <c r="I702" i="9"/>
  <c r="H702" i="9"/>
  <c r="H701" i="9"/>
  <c r="T700" i="9"/>
  <c r="S700" i="9"/>
  <c r="R700" i="9"/>
  <c r="Q700" i="9"/>
  <c r="P700" i="9"/>
  <c r="O700" i="9"/>
  <c r="N700" i="9"/>
  <c r="M700" i="9"/>
  <c r="L700" i="9"/>
  <c r="K700" i="9"/>
  <c r="J700" i="9"/>
  <c r="I700" i="9"/>
  <c r="H700" i="9"/>
  <c r="T698" i="9"/>
  <c r="S698" i="9"/>
  <c r="R698" i="9"/>
  <c r="Q698" i="9"/>
  <c r="P698" i="9"/>
  <c r="O698" i="9"/>
  <c r="N698" i="9"/>
  <c r="M698" i="9"/>
  <c r="L698" i="9"/>
  <c r="K698" i="9"/>
  <c r="J698" i="9"/>
  <c r="I698" i="9"/>
  <c r="H698" i="9"/>
  <c r="T697" i="9"/>
  <c r="S697" i="9"/>
  <c r="R697" i="9"/>
  <c r="Q697" i="9"/>
  <c r="P697" i="9"/>
  <c r="O697" i="9"/>
  <c r="N697" i="9"/>
  <c r="M697" i="9"/>
  <c r="L697" i="9"/>
  <c r="K697" i="9"/>
  <c r="J697" i="9"/>
  <c r="I697" i="9"/>
  <c r="H697" i="9"/>
  <c r="T696" i="9"/>
  <c r="S696" i="9"/>
  <c r="R696" i="9"/>
  <c r="Q696" i="9"/>
  <c r="P696" i="9"/>
  <c r="O696" i="9"/>
  <c r="N696" i="9"/>
  <c r="M696" i="9"/>
  <c r="L696" i="9"/>
  <c r="K696" i="9"/>
  <c r="J696" i="9"/>
  <c r="I696" i="9"/>
  <c r="H696" i="9"/>
  <c r="T695" i="9"/>
  <c r="S695" i="9"/>
  <c r="R695" i="9"/>
  <c r="Q695" i="9"/>
  <c r="P695" i="9"/>
  <c r="O695" i="9"/>
  <c r="N695" i="9"/>
  <c r="M695" i="9"/>
  <c r="L695" i="9"/>
  <c r="K695" i="9"/>
  <c r="J695" i="9"/>
  <c r="I695" i="9"/>
  <c r="H695" i="9"/>
  <c r="H694" i="9"/>
  <c r="T693" i="9"/>
  <c r="S693" i="9"/>
  <c r="R693" i="9"/>
  <c r="Q693" i="9"/>
  <c r="P693" i="9"/>
  <c r="O693" i="9"/>
  <c r="N693" i="9"/>
  <c r="M693" i="9"/>
  <c r="L693" i="9"/>
  <c r="K693" i="9"/>
  <c r="J693" i="9"/>
  <c r="I693" i="9"/>
  <c r="H693" i="9"/>
  <c r="T691" i="9"/>
  <c r="S691" i="9"/>
  <c r="R691" i="9"/>
  <c r="Q691" i="9"/>
  <c r="P691" i="9"/>
  <c r="O691" i="9"/>
  <c r="N691" i="9"/>
  <c r="M691" i="9"/>
  <c r="L691" i="9"/>
  <c r="K691" i="9"/>
  <c r="J691" i="9"/>
  <c r="I691" i="9"/>
  <c r="H691" i="9"/>
  <c r="T689" i="9"/>
  <c r="S689" i="9"/>
  <c r="R689" i="9"/>
  <c r="Q689" i="9"/>
  <c r="P689" i="9"/>
  <c r="O689" i="9"/>
  <c r="N689" i="9"/>
  <c r="M689" i="9"/>
  <c r="L689" i="9"/>
  <c r="K689" i="9"/>
  <c r="J689" i="9"/>
  <c r="I689" i="9"/>
  <c r="H689" i="9"/>
  <c r="H688" i="9"/>
  <c r="T687" i="9"/>
  <c r="S687" i="9"/>
  <c r="R687" i="9"/>
  <c r="Q687" i="9"/>
  <c r="P687" i="9"/>
  <c r="O687" i="9"/>
  <c r="N687" i="9"/>
  <c r="M687" i="9"/>
  <c r="L687" i="9"/>
  <c r="K687" i="9"/>
  <c r="J687" i="9"/>
  <c r="I687" i="9"/>
  <c r="H687" i="9"/>
  <c r="H686" i="9"/>
  <c r="T685" i="9"/>
  <c r="S685" i="9"/>
  <c r="R685" i="9"/>
  <c r="Q685" i="9"/>
  <c r="P685" i="9"/>
  <c r="O685" i="9"/>
  <c r="N685" i="9"/>
  <c r="M685" i="9"/>
  <c r="L685" i="9"/>
  <c r="K685" i="9"/>
  <c r="J685" i="9"/>
  <c r="I685" i="9"/>
  <c r="H685" i="9"/>
  <c r="T684" i="9"/>
  <c r="S684" i="9"/>
  <c r="R684" i="9"/>
  <c r="Q684" i="9"/>
  <c r="P684" i="9"/>
  <c r="O684" i="9"/>
  <c r="N684" i="9"/>
  <c r="M684" i="9"/>
  <c r="L684" i="9"/>
  <c r="K684" i="9"/>
  <c r="J684" i="9"/>
  <c r="I684" i="9"/>
  <c r="H684" i="9"/>
  <c r="T683" i="9"/>
  <c r="S683" i="9"/>
  <c r="R683" i="9"/>
  <c r="Q683" i="9"/>
  <c r="P683" i="9"/>
  <c r="O683" i="9"/>
  <c r="N683" i="9"/>
  <c r="M683" i="9"/>
  <c r="L683" i="9"/>
  <c r="K683" i="9"/>
  <c r="J683" i="9"/>
  <c r="I683" i="9"/>
  <c r="H683" i="9"/>
  <c r="T682" i="9"/>
  <c r="S682" i="9"/>
  <c r="R682" i="9"/>
  <c r="Q682" i="9"/>
  <c r="P682" i="9"/>
  <c r="O682" i="9"/>
  <c r="N682" i="9"/>
  <c r="M682" i="9"/>
  <c r="L682" i="9"/>
  <c r="K682" i="9"/>
  <c r="J682" i="9"/>
  <c r="I682" i="9"/>
  <c r="H682" i="9"/>
  <c r="T681" i="9"/>
  <c r="S681" i="9"/>
  <c r="R681" i="9"/>
  <c r="Q681" i="9"/>
  <c r="P681" i="9"/>
  <c r="O681" i="9"/>
  <c r="N681" i="9"/>
  <c r="M681" i="9"/>
  <c r="L681" i="9"/>
  <c r="K681" i="9"/>
  <c r="J681" i="9"/>
  <c r="I681" i="9"/>
  <c r="H681" i="9"/>
  <c r="H680" i="9"/>
  <c r="T679" i="9"/>
  <c r="S679" i="9"/>
  <c r="R679" i="9"/>
  <c r="Q679" i="9"/>
  <c r="P679" i="9"/>
  <c r="O679" i="9"/>
  <c r="N679" i="9"/>
  <c r="M679" i="9"/>
  <c r="L679" i="9"/>
  <c r="K679" i="9"/>
  <c r="J679" i="9"/>
  <c r="I679" i="9"/>
  <c r="H679" i="9"/>
  <c r="T678" i="9"/>
  <c r="S678" i="9"/>
  <c r="R678" i="9"/>
  <c r="Q678" i="9"/>
  <c r="P678" i="9"/>
  <c r="O678" i="9"/>
  <c r="N678" i="9"/>
  <c r="M678" i="9"/>
  <c r="L678" i="9"/>
  <c r="K678" i="9"/>
  <c r="J678" i="9"/>
  <c r="I678" i="9"/>
  <c r="H678" i="9"/>
  <c r="T677" i="9"/>
  <c r="S677" i="9"/>
  <c r="R677" i="9"/>
  <c r="Q677" i="9"/>
  <c r="P677" i="9"/>
  <c r="O677" i="9"/>
  <c r="N677" i="9"/>
  <c r="M677" i="9"/>
  <c r="L677" i="9"/>
  <c r="K677" i="9"/>
  <c r="J677" i="9"/>
  <c r="I677" i="9"/>
  <c r="H677" i="9"/>
  <c r="T676" i="9"/>
  <c r="S676" i="9"/>
  <c r="R676" i="9"/>
  <c r="Q676" i="9"/>
  <c r="P676" i="9"/>
  <c r="O676" i="9"/>
  <c r="N676" i="9"/>
  <c r="M676" i="9"/>
  <c r="L676" i="9"/>
  <c r="K676" i="9"/>
  <c r="J676" i="9"/>
  <c r="I676" i="9"/>
  <c r="H676" i="9"/>
  <c r="T675" i="9"/>
  <c r="S675" i="9"/>
  <c r="R675" i="9"/>
  <c r="Q675" i="9"/>
  <c r="P675" i="9"/>
  <c r="O675" i="9"/>
  <c r="N675" i="9"/>
  <c r="M675" i="9"/>
  <c r="L675" i="9"/>
  <c r="K675" i="9"/>
  <c r="J675" i="9"/>
  <c r="I675" i="9"/>
  <c r="H675" i="9"/>
  <c r="T673" i="9"/>
  <c r="S673" i="9"/>
  <c r="R673" i="9"/>
  <c r="Q673" i="9"/>
  <c r="P673" i="9"/>
  <c r="O673" i="9"/>
  <c r="N673" i="9"/>
  <c r="M673" i="9"/>
  <c r="L673" i="9"/>
  <c r="K673" i="9"/>
  <c r="J673" i="9"/>
  <c r="I673" i="9"/>
  <c r="H673" i="9"/>
  <c r="T672" i="9"/>
  <c r="S672" i="9"/>
  <c r="R672" i="9"/>
  <c r="Q672" i="9"/>
  <c r="P672" i="9"/>
  <c r="O672" i="9"/>
  <c r="N672" i="9"/>
  <c r="M672" i="9"/>
  <c r="L672" i="9"/>
  <c r="K672" i="9"/>
  <c r="J672" i="9"/>
  <c r="I672" i="9"/>
  <c r="H672" i="9"/>
  <c r="H671" i="9"/>
  <c r="T670" i="9"/>
  <c r="S670" i="9"/>
  <c r="R670" i="9"/>
  <c r="Q670" i="9"/>
  <c r="P670" i="9"/>
  <c r="O670" i="9"/>
  <c r="N670" i="9"/>
  <c r="M670" i="9"/>
  <c r="L670" i="9"/>
  <c r="K670" i="9"/>
  <c r="J670" i="9"/>
  <c r="I670" i="9"/>
  <c r="H670" i="9"/>
  <c r="H669" i="9"/>
  <c r="T668" i="9"/>
  <c r="S668" i="9"/>
  <c r="R668" i="9"/>
  <c r="Q668" i="9"/>
  <c r="P668" i="9"/>
  <c r="O668" i="9"/>
  <c r="N668" i="9"/>
  <c r="M668" i="9"/>
  <c r="L668" i="9"/>
  <c r="K668" i="9"/>
  <c r="J668" i="9"/>
  <c r="I668" i="9"/>
  <c r="H668" i="9"/>
  <c r="H667" i="9"/>
  <c r="T666" i="9"/>
  <c r="S666" i="9"/>
  <c r="R666" i="9"/>
  <c r="Q666" i="9"/>
  <c r="P666" i="9"/>
  <c r="O666" i="9"/>
  <c r="N666" i="9"/>
  <c r="M666" i="9"/>
  <c r="L666" i="9"/>
  <c r="K666" i="9"/>
  <c r="J666" i="9"/>
  <c r="I666" i="9"/>
  <c r="H666" i="9"/>
  <c r="H665" i="9"/>
  <c r="T664" i="9"/>
  <c r="S664" i="9"/>
  <c r="R664" i="9"/>
  <c r="Q664" i="9"/>
  <c r="P664" i="9"/>
  <c r="O664" i="9"/>
  <c r="N664" i="9"/>
  <c r="M664" i="9"/>
  <c r="L664" i="9"/>
  <c r="K664" i="9"/>
  <c r="J664" i="9"/>
  <c r="I664" i="9"/>
  <c r="H664" i="9"/>
  <c r="H663" i="9"/>
  <c r="T662" i="9"/>
  <c r="S662" i="9"/>
  <c r="R662" i="9"/>
  <c r="Q662" i="9"/>
  <c r="P662" i="9"/>
  <c r="O662" i="9"/>
  <c r="N662" i="9"/>
  <c r="M662" i="9"/>
  <c r="L662" i="9"/>
  <c r="K662" i="9"/>
  <c r="J662" i="9"/>
  <c r="I662" i="9"/>
  <c r="H662" i="9"/>
  <c r="T661" i="9"/>
  <c r="S661" i="9"/>
  <c r="R661" i="9"/>
  <c r="Q661" i="9"/>
  <c r="P661" i="9"/>
  <c r="O661" i="9"/>
  <c r="N661" i="9"/>
  <c r="M661" i="9"/>
  <c r="L661" i="9"/>
  <c r="K661" i="9"/>
  <c r="J661" i="9"/>
  <c r="I661" i="9"/>
  <c r="H661" i="9"/>
  <c r="T660" i="9"/>
  <c r="S660" i="9"/>
  <c r="R660" i="9"/>
  <c r="Q660" i="9"/>
  <c r="P660" i="9"/>
  <c r="O660" i="9"/>
  <c r="N660" i="9"/>
  <c r="M660" i="9"/>
  <c r="L660" i="9"/>
  <c r="K660" i="9"/>
  <c r="J660" i="9"/>
  <c r="I660" i="9"/>
  <c r="H660" i="9"/>
  <c r="T659" i="9"/>
  <c r="S659" i="9"/>
  <c r="R659" i="9"/>
  <c r="Q659" i="9"/>
  <c r="P659" i="9"/>
  <c r="O659" i="9"/>
  <c r="N659" i="9"/>
  <c r="M659" i="9"/>
  <c r="L659" i="9"/>
  <c r="K659" i="9"/>
  <c r="J659" i="9"/>
  <c r="I659" i="9"/>
  <c r="H659" i="9"/>
  <c r="T658" i="9"/>
  <c r="S658" i="9"/>
  <c r="R658" i="9"/>
  <c r="Q658" i="9"/>
  <c r="P658" i="9"/>
  <c r="O658" i="9"/>
  <c r="N658" i="9"/>
  <c r="M658" i="9"/>
  <c r="L658" i="9"/>
  <c r="K658" i="9"/>
  <c r="J658" i="9"/>
  <c r="I658" i="9"/>
  <c r="H658" i="9"/>
  <c r="T657" i="9"/>
  <c r="S657" i="9"/>
  <c r="R657" i="9"/>
  <c r="Q657" i="9"/>
  <c r="P657" i="9"/>
  <c r="O657" i="9"/>
  <c r="N657" i="9"/>
  <c r="M657" i="9"/>
  <c r="L657" i="9"/>
  <c r="K657" i="9"/>
  <c r="J657" i="9"/>
  <c r="I657" i="9"/>
  <c r="H657" i="9"/>
  <c r="H655" i="9"/>
  <c r="H654" i="9"/>
  <c r="H653" i="9"/>
  <c r="H652" i="9"/>
  <c r="H651" i="9"/>
  <c r="H650" i="9"/>
  <c r="H649" i="9"/>
  <c r="H648" i="9"/>
  <c r="H647" i="9"/>
  <c r="H646" i="9"/>
  <c r="H645" i="9"/>
  <c r="T644" i="9"/>
  <c r="S644" i="9"/>
  <c r="R644" i="9"/>
  <c r="Q644" i="9"/>
  <c r="P644" i="9"/>
  <c r="O644" i="9"/>
  <c r="N644" i="9"/>
  <c r="M644" i="9"/>
  <c r="L644" i="9"/>
  <c r="K644" i="9"/>
  <c r="J644" i="9"/>
  <c r="I644" i="9"/>
  <c r="H644" i="9"/>
  <c r="T643" i="9"/>
  <c r="S643" i="9"/>
  <c r="R643" i="9"/>
  <c r="Q643" i="9"/>
  <c r="P643" i="9"/>
  <c r="O643" i="9"/>
  <c r="N643" i="9"/>
  <c r="M643" i="9"/>
  <c r="L643" i="9"/>
  <c r="K643" i="9"/>
  <c r="J643" i="9"/>
  <c r="I643" i="9"/>
  <c r="H643" i="9"/>
  <c r="H642" i="9"/>
  <c r="T641" i="9"/>
  <c r="S641" i="9"/>
  <c r="R641" i="9"/>
  <c r="Q641" i="9"/>
  <c r="P641" i="9"/>
  <c r="O641" i="9"/>
  <c r="N641" i="9"/>
  <c r="M641" i="9"/>
  <c r="L641" i="9"/>
  <c r="K641" i="9"/>
  <c r="J641" i="9"/>
  <c r="I641" i="9"/>
  <c r="H641" i="9"/>
  <c r="H639" i="9"/>
  <c r="H638" i="9"/>
  <c r="H637" i="9"/>
  <c r="H636" i="9"/>
  <c r="H635" i="9"/>
  <c r="H634" i="9"/>
  <c r="T633" i="9"/>
  <c r="S633" i="9"/>
  <c r="R633" i="9"/>
  <c r="Q633" i="9"/>
  <c r="P633" i="9"/>
  <c r="O633" i="9"/>
  <c r="N633" i="9"/>
  <c r="M633" i="9"/>
  <c r="L633" i="9"/>
  <c r="K633" i="9"/>
  <c r="J633" i="9"/>
  <c r="I633" i="9"/>
  <c r="H633" i="9"/>
  <c r="T632" i="9"/>
  <c r="S632" i="9"/>
  <c r="R632" i="9"/>
  <c r="Q632" i="9"/>
  <c r="P632" i="9"/>
  <c r="O632" i="9"/>
  <c r="N632" i="9"/>
  <c r="M632" i="9"/>
  <c r="L632" i="9"/>
  <c r="K632" i="9"/>
  <c r="J632" i="9"/>
  <c r="I632" i="9"/>
  <c r="H632" i="9"/>
  <c r="T631" i="9"/>
  <c r="S631" i="9"/>
  <c r="R631" i="9"/>
  <c r="Q631" i="9"/>
  <c r="P631" i="9"/>
  <c r="O631" i="9"/>
  <c r="N631" i="9"/>
  <c r="M631" i="9"/>
  <c r="L631" i="9"/>
  <c r="K631" i="9"/>
  <c r="J631" i="9"/>
  <c r="I631" i="9"/>
  <c r="H631" i="9"/>
  <c r="T630" i="9"/>
  <c r="S630" i="9"/>
  <c r="R630" i="9"/>
  <c r="Q630" i="9"/>
  <c r="P630" i="9"/>
  <c r="O630" i="9"/>
  <c r="N630" i="9"/>
  <c r="M630" i="9"/>
  <c r="L630" i="9"/>
  <c r="K630" i="9"/>
  <c r="J630" i="9"/>
  <c r="I630" i="9"/>
  <c r="H630" i="9"/>
  <c r="T629" i="9"/>
  <c r="S629" i="9"/>
  <c r="R629" i="9"/>
  <c r="Q629" i="9"/>
  <c r="P629" i="9"/>
  <c r="O629" i="9"/>
  <c r="N629" i="9"/>
  <c r="M629" i="9"/>
  <c r="L629" i="9"/>
  <c r="K629" i="9"/>
  <c r="J629" i="9"/>
  <c r="I629" i="9"/>
  <c r="H629" i="9"/>
  <c r="T627" i="9"/>
  <c r="S627" i="9"/>
  <c r="R627" i="9"/>
  <c r="Q627" i="9"/>
  <c r="P627" i="9"/>
  <c r="O627" i="9"/>
  <c r="N627" i="9"/>
  <c r="M627" i="9"/>
  <c r="L627" i="9"/>
  <c r="K627" i="9"/>
  <c r="J627" i="9"/>
  <c r="I627" i="9"/>
  <c r="H627" i="9"/>
  <c r="T626" i="9"/>
  <c r="S626" i="9"/>
  <c r="R626" i="9"/>
  <c r="Q626" i="9"/>
  <c r="P626" i="9"/>
  <c r="O626" i="9"/>
  <c r="N626" i="9"/>
  <c r="M626" i="9"/>
  <c r="L626" i="9"/>
  <c r="K626" i="9"/>
  <c r="J626" i="9"/>
  <c r="I626" i="9"/>
  <c r="H626" i="9"/>
  <c r="H625" i="9"/>
  <c r="T624" i="9"/>
  <c r="S624" i="9"/>
  <c r="R624" i="9"/>
  <c r="Q624" i="9"/>
  <c r="P624" i="9"/>
  <c r="O624" i="9"/>
  <c r="N624" i="9"/>
  <c r="M624" i="9"/>
  <c r="L624" i="9"/>
  <c r="K624" i="9"/>
  <c r="J624" i="9"/>
  <c r="I624" i="9"/>
  <c r="H624" i="9"/>
  <c r="H623" i="9"/>
  <c r="T622" i="9"/>
  <c r="S622" i="9"/>
  <c r="R622" i="9"/>
  <c r="Q622" i="9"/>
  <c r="P622" i="9"/>
  <c r="O622" i="9"/>
  <c r="N622" i="9"/>
  <c r="M622" i="9"/>
  <c r="L622" i="9"/>
  <c r="K622" i="9"/>
  <c r="J622" i="9"/>
  <c r="I622" i="9"/>
  <c r="H622" i="9"/>
  <c r="H621" i="9"/>
  <c r="T620" i="9"/>
  <c r="S620" i="9"/>
  <c r="R620" i="9"/>
  <c r="Q620" i="9"/>
  <c r="P620" i="9"/>
  <c r="O620" i="9"/>
  <c r="N620" i="9"/>
  <c r="M620" i="9"/>
  <c r="L620" i="9"/>
  <c r="K620" i="9"/>
  <c r="J620" i="9"/>
  <c r="I620" i="9"/>
  <c r="H620" i="9"/>
  <c r="H618" i="9"/>
  <c r="H617" i="9"/>
  <c r="H616" i="9"/>
  <c r="H615" i="9"/>
  <c r="H614" i="9"/>
  <c r="H613" i="9"/>
  <c r="H612" i="9"/>
  <c r="H611" i="9"/>
  <c r="H610" i="9"/>
  <c r="T609" i="9"/>
  <c r="S609" i="9"/>
  <c r="R609" i="9"/>
  <c r="Q609" i="9"/>
  <c r="P609" i="9"/>
  <c r="O609" i="9"/>
  <c r="N609" i="9"/>
  <c r="M609" i="9"/>
  <c r="L609" i="9"/>
  <c r="K609" i="9"/>
  <c r="J609" i="9"/>
  <c r="I609" i="9"/>
  <c r="H609" i="9"/>
  <c r="T608" i="9"/>
  <c r="S608" i="9"/>
  <c r="R608" i="9"/>
  <c r="Q608" i="9"/>
  <c r="P608" i="9"/>
  <c r="O608" i="9"/>
  <c r="N608" i="9"/>
  <c r="M608" i="9"/>
  <c r="L608" i="9"/>
  <c r="K608" i="9"/>
  <c r="J608" i="9"/>
  <c r="I608" i="9"/>
  <c r="H608" i="9"/>
  <c r="H606" i="9"/>
  <c r="H605" i="9"/>
  <c r="H604" i="9"/>
  <c r="H603" i="9"/>
  <c r="C9" i="3" s="1"/>
  <c r="H602" i="9"/>
  <c r="H601" i="9"/>
  <c r="H600" i="9"/>
  <c r="H599" i="9"/>
  <c r="H598" i="9"/>
  <c r="H597" i="9"/>
  <c r="H596" i="9"/>
  <c r="H595" i="9"/>
  <c r="H594" i="9"/>
  <c r="T593" i="9"/>
  <c r="S593" i="9"/>
  <c r="R593" i="9"/>
  <c r="Q593" i="9"/>
  <c r="P593" i="9"/>
  <c r="O593" i="9"/>
  <c r="N593" i="9"/>
  <c r="M593" i="9"/>
  <c r="L593" i="9"/>
  <c r="K593" i="9"/>
  <c r="J593" i="9"/>
  <c r="I593" i="9"/>
  <c r="H593" i="9"/>
  <c r="T592" i="9"/>
  <c r="S592" i="9"/>
  <c r="R592" i="9"/>
  <c r="Q592" i="9"/>
  <c r="P592" i="9"/>
  <c r="O592" i="9"/>
  <c r="N592" i="9"/>
  <c r="M592" i="9"/>
  <c r="L592" i="9"/>
  <c r="K592" i="9"/>
  <c r="J592" i="9"/>
  <c r="I592" i="9"/>
  <c r="H592" i="9"/>
  <c r="H591" i="9"/>
  <c r="T590" i="9"/>
  <c r="S590" i="9"/>
  <c r="R590" i="9"/>
  <c r="Q590" i="9"/>
  <c r="P590" i="9"/>
  <c r="O590" i="9"/>
  <c r="N590" i="9"/>
  <c r="M590" i="9"/>
  <c r="L590" i="9"/>
  <c r="K590" i="9"/>
  <c r="J590" i="9"/>
  <c r="I590" i="9"/>
  <c r="H590" i="9"/>
  <c r="H588" i="9"/>
  <c r="H587" i="9"/>
  <c r="H586" i="9"/>
  <c r="H585" i="9"/>
  <c r="T584" i="9"/>
  <c r="S584" i="9"/>
  <c r="R584" i="9"/>
  <c r="Q584" i="9"/>
  <c r="P584" i="9"/>
  <c r="O584" i="9"/>
  <c r="N584" i="9"/>
  <c r="M584" i="9"/>
  <c r="L584" i="9"/>
  <c r="K584" i="9"/>
  <c r="J584" i="9"/>
  <c r="I584" i="9"/>
  <c r="H584" i="9"/>
  <c r="H583" i="9"/>
  <c r="T582" i="9"/>
  <c r="S582" i="9"/>
  <c r="R582" i="9"/>
  <c r="Q582" i="9"/>
  <c r="P582" i="9"/>
  <c r="O582" i="9"/>
  <c r="N582" i="9"/>
  <c r="M582" i="9"/>
  <c r="L582" i="9"/>
  <c r="K582" i="9"/>
  <c r="J582" i="9"/>
  <c r="I582" i="9"/>
  <c r="H582" i="9"/>
  <c r="H581" i="9"/>
  <c r="T580" i="9"/>
  <c r="S580" i="9"/>
  <c r="R580" i="9"/>
  <c r="Q580" i="9"/>
  <c r="P580" i="9"/>
  <c r="O580" i="9"/>
  <c r="N580" i="9"/>
  <c r="M580" i="9"/>
  <c r="L580" i="9"/>
  <c r="K580" i="9"/>
  <c r="J580" i="9"/>
  <c r="I580" i="9"/>
  <c r="H580" i="9"/>
  <c r="H579" i="9"/>
  <c r="T578" i="9"/>
  <c r="S578" i="9"/>
  <c r="R578" i="9"/>
  <c r="Q578" i="9"/>
  <c r="P578" i="9"/>
  <c r="O578" i="9"/>
  <c r="N578" i="9"/>
  <c r="M578" i="9"/>
  <c r="L578" i="9"/>
  <c r="K578" i="9"/>
  <c r="J578" i="9"/>
  <c r="I578" i="9"/>
  <c r="H578" i="9"/>
  <c r="T577" i="9"/>
  <c r="S577" i="9"/>
  <c r="R577" i="9"/>
  <c r="Q577" i="9"/>
  <c r="P577" i="9"/>
  <c r="O577" i="9"/>
  <c r="N577" i="9"/>
  <c r="M577" i="9"/>
  <c r="L577" i="9"/>
  <c r="K577" i="9"/>
  <c r="J577" i="9"/>
  <c r="I577" i="9"/>
  <c r="H577" i="9"/>
  <c r="T576" i="9"/>
  <c r="S576" i="9"/>
  <c r="R576" i="9"/>
  <c r="Q576" i="9"/>
  <c r="P576" i="9"/>
  <c r="O576" i="9"/>
  <c r="N576" i="9"/>
  <c r="M576" i="9"/>
  <c r="L576" i="9"/>
  <c r="K576" i="9"/>
  <c r="J576" i="9"/>
  <c r="I576" i="9"/>
  <c r="H576" i="9"/>
  <c r="T575" i="9"/>
  <c r="S575" i="9"/>
  <c r="R575" i="9"/>
  <c r="Q575" i="9"/>
  <c r="P575" i="9"/>
  <c r="O575" i="9"/>
  <c r="N575" i="9"/>
  <c r="M575" i="9"/>
  <c r="L575" i="9"/>
  <c r="K575" i="9"/>
  <c r="J575" i="9"/>
  <c r="I575" i="9"/>
  <c r="H575" i="9"/>
  <c r="T574" i="9"/>
  <c r="S574" i="9"/>
  <c r="R574" i="9"/>
  <c r="Q574" i="9"/>
  <c r="P574" i="9"/>
  <c r="O574" i="9"/>
  <c r="N574" i="9"/>
  <c r="M574" i="9"/>
  <c r="L574" i="9"/>
  <c r="K574" i="9"/>
  <c r="J574" i="9"/>
  <c r="I574" i="9"/>
  <c r="H574" i="9"/>
  <c r="T572" i="9"/>
  <c r="S572" i="9"/>
  <c r="R572" i="9"/>
  <c r="Q572" i="9"/>
  <c r="P572" i="9"/>
  <c r="O572" i="9"/>
  <c r="N572" i="9"/>
  <c r="M572" i="9"/>
  <c r="L572" i="9"/>
  <c r="K572" i="9"/>
  <c r="J572" i="9"/>
  <c r="I572" i="9"/>
  <c r="H572" i="9"/>
  <c r="T571" i="9"/>
  <c r="S571" i="9"/>
  <c r="R571" i="9"/>
  <c r="Q571" i="9"/>
  <c r="P571" i="9"/>
  <c r="O571" i="9"/>
  <c r="N571" i="9"/>
  <c r="M571" i="9"/>
  <c r="L571" i="9"/>
  <c r="K571" i="9"/>
  <c r="J571" i="9"/>
  <c r="I571" i="9"/>
  <c r="H571" i="9"/>
  <c r="T569" i="9"/>
  <c r="S569" i="9"/>
  <c r="R569" i="9"/>
  <c r="Q569" i="9"/>
  <c r="P569" i="9"/>
  <c r="O569" i="9"/>
  <c r="N569" i="9"/>
  <c r="M569" i="9"/>
  <c r="L569" i="9"/>
  <c r="K569" i="9"/>
  <c r="J569" i="9"/>
  <c r="I569" i="9"/>
  <c r="H569" i="9"/>
  <c r="H568" i="9"/>
  <c r="T567" i="9"/>
  <c r="S567" i="9"/>
  <c r="R567" i="9"/>
  <c r="Q567" i="9"/>
  <c r="P567" i="9"/>
  <c r="O567" i="9"/>
  <c r="N567" i="9"/>
  <c r="M567" i="9"/>
  <c r="L567" i="9"/>
  <c r="K567" i="9"/>
  <c r="J567" i="9"/>
  <c r="I567" i="9"/>
  <c r="H567" i="9"/>
  <c r="H566" i="9"/>
  <c r="T565" i="9"/>
  <c r="S565" i="9"/>
  <c r="R565" i="9"/>
  <c r="Q565" i="9"/>
  <c r="P565" i="9"/>
  <c r="O565" i="9"/>
  <c r="N565" i="9"/>
  <c r="M565" i="9"/>
  <c r="L565" i="9"/>
  <c r="K565" i="9"/>
  <c r="J565" i="9"/>
  <c r="I565" i="9"/>
  <c r="H565" i="9"/>
  <c r="H564" i="9"/>
  <c r="H563" i="9"/>
  <c r="H562" i="9"/>
  <c r="T561" i="9"/>
  <c r="S561" i="9"/>
  <c r="R561" i="9"/>
  <c r="Q561" i="9"/>
  <c r="P561" i="9"/>
  <c r="O561" i="9"/>
  <c r="N561" i="9"/>
  <c r="M561" i="9"/>
  <c r="L561" i="9"/>
  <c r="K561" i="9"/>
  <c r="J561" i="9"/>
  <c r="I561" i="9"/>
  <c r="H561" i="9"/>
  <c r="T560" i="9"/>
  <c r="S560" i="9"/>
  <c r="R560" i="9"/>
  <c r="Q560" i="9"/>
  <c r="P560" i="9"/>
  <c r="O560" i="9"/>
  <c r="N560" i="9"/>
  <c r="M560" i="9"/>
  <c r="L560" i="9"/>
  <c r="K560" i="9"/>
  <c r="J560" i="9"/>
  <c r="I560" i="9"/>
  <c r="H560" i="9"/>
  <c r="H559" i="9"/>
  <c r="T558" i="9"/>
  <c r="S558" i="9"/>
  <c r="R558" i="9"/>
  <c r="Q558" i="9"/>
  <c r="P558" i="9"/>
  <c r="O558" i="9"/>
  <c r="N558" i="9"/>
  <c r="M558" i="9"/>
  <c r="L558" i="9"/>
  <c r="K558" i="9"/>
  <c r="J558" i="9"/>
  <c r="I558" i="9"/>
  <c r="H558" i="9"/>
  <c r="H557" i="9"/>
  <c r="H556" i="9"/>
  <c r="T555" i="9"/>
  <c r="S555" i="9"/>
  <c r="R555" i="9"/>
  <c r="Q555" i="9"/>
  <c r="P555" i="9"/>
  <c r="O555" i="9"/>
  <c r="N555" i="9"/>
  <c r="M555" i="9"/>
  <c r="L555" i="9"/>
  <c r="K555" i="9"/>
  <c r="J555" i="9"/>
  <c r="I555" i="9"/>
  <c r="H555" i="9"/>
  <c r="H554" i="9"/>
  <c r="T553" i="9"/>
  <c r="S553" i="9"/>
  <c r="R553" i="9"/>
  <c r="Q553" i="9"/>
  <c r="P553" i="9"/>
  <c r="O553" i="9"/>
  <c r="N553" i="9"/>
  <c r="M553" i="9"/>
  <c r="L553" i="9"/>
  <c r="K553" i="9"/>
  <c r="J553" i="9"/>
  <c r="I553" i="9"/>
  <c r="H553" i="9"/>
  <c r="H552" i="9"/>
  <c r="T551" i="9"/>
  <c r="S551" i="9"/>
  <c r="R551" i="9"/>
  <c r="Q551" i="9"/>
  <c r="P551" i="9"/>
  <c r="O551" i="9"/>
  <c r="N551" i="9"/>
  <c r="M551" i="9"/>
  <c r="L551" i="9"/>
  <c r="K551" i="9"/>
  <c r="J551" i="9"/>
  <c r="I551" i="9"/>
  <c r="H551" i="9"/>
  <c r="H550" i="9"/>
  <c r="T549" i="9"/>
  <c r="S549" i="9"/>
  <c r="R549" i="9"/>
  <c r="Q549" i="9"/>
  <c r="P549" i="9"/>
  <c r="O549" i="9"/>
  <c r="N549" i="9"/>
  <c r="M549" i="9"/>
  <c r="L549" i="9"/>
  <c r="K549" i="9"/>
  <c r="J549" i="9"/>
  <c r="I549" i="9"/>
  <c r="H549" i="9"/>
  <c r="T548" i="9"/>
  <c r="H548" i="9"/>
  <c r="H547" i="9"/>
  <c r="H546" i="9"/>
  <c r="T545" i="9"/>
  <c r="S545" i="9"/>
  <c r="R545" i="9"/>
  <c r="Q545" i="9"/>
  <c r="P545" i="9"/>
  <c r="O545" i="9"/>
  <c r="N545" i="9"/>
  <c r="M545" i="9"/>
  <c r="L545" i="9"/>
  <c r="K545" i="9"/>
  <c r="J545" i="9"/>
  <c r="I545" i="9"/>
  <c r="H545" i="9"/>
  <c r="H543" i="9"/>
  <c r="H542" i="9"/>
  <c r="H541" i="9"/>
  <c r="T540" i="9"/>
  <c r="S540" i="9"/>
  <c r="R540" i="9"/>
  <c r="Q540" i="9"/>
  <c r="P540" i="9"/>
  <c r="O540" i="9"/>
  <c r="N540" i="9"/>
  <c r="M540" i="9"/>
  <c r="L540" i="9"/>
  <c r="K540" i="9"/>
  <c r="J540" i="9"/>
  <c r="I540" i="9"/>
  <c r="H540" i="9"/>
  <c r="H539" i="9"/>
  <c r="T538" i="9"/>
  <c r="S538" i="9"/>
  <c r="R538" i="9"/>
  <c r="Q538" i="9"/>
  <c r="P538" i="9"/>
  <c r="O538" i="9"/>
  <c r="N538" i="9"/>
  <c r="M538" i="9"/>
  <c r="L538" i="9"/>
  <c r="K538" i="9"/>
  <c r="J538" i="9"/>
  <c r="I538" i="9"/>
  <c r="H538" i="9"/>
  <c r="H536" i="9"/>
  <c r="H535" i="9"/>
  <c r="T534" i="9"/>
  <c r="H534" i="9"/>
  <c r="T533" i="9"/>
  <c r="S533" i="9"/>
  <c r="R533" i="9"/>
  <c r="Q533" i="9"/>
  <c r="P533" i="9"/>
  <c r="O533" i="9"/>
  <c r="N533" i="9"/>
  <c r="M533" i="9"/>
  <c r="L533" i="9"/>
  <c r="K533" i="9"/>
  <c r="J533" i="9"/>
  <c r="I533" i="9"/>
  <c r="H533" i="9"/>
  <c r="H531" i="9"/>
  <c r="H530" i="9"/>
  <c r="H529" i="9"/>
  <c r="T528" i="9"/>
  <c r="S528" i="9"/>
  <c r="R528" i="9"/>
  <c r="Q528" i="9"/>
  <c r="P528" i="9"/>
  <c r="O528" i="9"/>
  <c r="N528" i="9"/>
  <c r="M528" i="9"/>
  <c r="L528" i="9"/>
  <c r="K528" i="9"/>
  <c r="J528" i="9"/>
  <c r="I528" i="9"/>
  <c r="H528" i="9"/>
  <c r="T527" i="9"/>
  <c r="S527" i="9"/>
  <c r="R527" i="9"/>
  <c r="Q527" i="9"/>
  <c r="P527" i="9"/>
  <c r="O527" i="9"/>
  <c r="N527" i="9"/>
  <c r="M527" i="9"/>
  <c r="L527" i="9"/>
  <c r="K527" i="9"/>
  <c r="J527" i="9"/>
  <c r="I527" i="9"/>
  <c r="H527" i="9"/>
  <c r="T526" i="9"/>
  <c r="S526" i="9"/>
  <c r="R526" i="9"/>
  <c r="Q526" i="9"/>
  <c r="P526" i="9"/>
  <c r="O526" i="9"/>
  <c r="N526" i="9"/>
  <c r="M526" i="9"/>
  <c r="L526" i="9"/>
  <c r="K526" i="9"/>
  <c r="J526" i="9"/>
  <c r="I526" i="9"/>
  <c r="H526" i="9"/>
  <c r="T525" i="9"/>
  <c r="S525" i="9"/>
  <c r="R525" i="9"/>
  <c r="Q525" i="9"/>
  <c r="P525" i="9"/>
  <c r="O525" i="9"/>
  <c r="N525" i="9"/>
  <c r="M525" i="9"/>
  <c r="L525" i="9"/>
  <c r="K525" i="9"/>
  <c r="J525" i="9"/>
  <c r="I525" i="9"/>
  <c r="H525" i="9"/>
  <c r="T524" i="9"/>
  <c r="S524" i="9"/>
  <c r="R524" i="9"/>
  <c r="Q524" i="9"/>
  <c r="P524" i="9"/>
  <c r="O524" i="9"/>
  <c r="N524" i="9"/>
  <c r="M524" i="9"/>
  <c r="L524" i="9"/>
  <c r="K524" i="9"/>
  <c r="J524" i="9"/>
  <c r="I524" i="9"/>
  <c r="H524" i="9"/>
  <c r="T522" i="9"/>
  <c r="S522" i="9"/>
  <c r="R522" i="9"/>
  <c r="Q522" i="9"/>
  <c r="P522" i="9"/>
  <c r="O522" i="9"/>
  <c r="N522" i="9"/>
  <c r="M522" i="9"/>
  <c r="L522" i="9"/>
  <c r="K522" i="9"/>
  <c r="J522" i="9"/>
  <c r="I522" i="9"/>
  <c r="H522" i="9"/>
  <c r="H521" i="9"/>
  <c r="T520" i="9"/>
  <c r="S520" i="9"/>
  <c r="R520" i="9"/>
  <c r="Q520" i="9"/>
  <c r="P520" i="9"/>
  <c r="O520" i="9"/>
  <c r="N520" i="9"/>
  <c r="M520" i="9"/>
  <c r="L520" i="9"/>
  <c r="K520" i="9"/>
  <c r="J520" i="9"/>
  <c r="I520" i="9"/>
  <c r="H520" i="9"/>
  <c r="H519" i="9"/>
  <c r="T518" i="9"/>
  <c r="S518" i="9"/>
  <c r="R518" i="9"/>
  <c r="Q518" i="9"/>
  <c r="P518" i="9"/>
  <c r="O518" i="9"/>
  <c r="N518" i="9"/>
  <c r="M518" i="9"/>
  <c r="L518" i="9"/>
  <c r="K518" i="9"/>
  <c r="J518" i="9"/>
  <c r="I518" i="9"/>
  <c r="H518" i="9"/>
  <c r="H517" i="9"/>
  <c r="T516" i="9"/>
  <c r="S516" i="9"/>
  <c r="R516" i="9"/>
  <c r="Q516" i="9"/>
  <c r="P516" i="9"/>
  <c r="O516" i="9"/>
  <c r="N516" i="9"/>
  <c r="M516" i="9"/>
  <c r="L516" i="9"/>
  <c r="K516" i="9"/>
  <c r="J516" i="9"/>
  <c r="I516" i="9"/>
  <c r="H516" i="9"/>
  <c r="H515" i="9"/>
  <c r="T514" i="9"/>
  <c r="S514" i="9"/>
  <c r="R514" i="9"/>
  <c r="Q514" i="9"/>
  <c r="P514" i="9"/>
  <c r="O514" i="9"/>
  <c r="N514" i="9"/>
  <c r="M514" i="9"/>
  <c r="L514" i="9"/>
  <c r="K514" i="9"/>
  <c r="J514" i="9"/>
  <c r="I514" i="9"/>
  <c r="H514" i="9"/>
  <c r="T513" i="9"/>
  <c r="S513" i="9"/>
  <c r="R513" i="9"/>
  <c r="Q513" i="9"/>
  <c r="P513" i="9"/>
  <c r="O513" i="9"/>
  <c r="N513" i="9"/>
  <c r="M513" i="9"/>
  <c r="L513" i="9"/>
  <c r="K513" i="9"/>
  <c r="J513" i="9"/>
  <c r="I513" i="9"/>
  <c r="H513" i="9"/>
  <c r="T512" i="9"/>
  <c r="S512" i="9"/>
  <c r="R512" i="9"/>
  <c r="Q512" i="9"/>
  <c r="P512" i="9"/>
  <c r="O512" i="9"/>
  <c r="N512" i="9"/>
  <c r="M512" i="9"/>
  <c r="L512" i="9"/>
  <c r="K512" i="9"/>
  <c r="J512" i="9"/>
  <c r="I512" i="9"/>
  <c r="H512" i="9"/>
  <c r="T511" i="9"/>
  <c r="S511" i="9"/>
  <c r="R511" i="9"/>
  <c r="Q511" i="9"/>
  <c r="P511" i="9"/>
  <c r="O511" i="9"/>
  <c r="N511" i="9"/>
  <c r="M511" i="9"/>
  <c r="L511" i="9"/>
  <c r="K511" i="9"/>
  <c r="J511" i="9"/>
  <c r="I511" i="9"/>
  <c r="H511" i="9"/>
  <c r="T510" i="9"/>
  <c r="S510" i="9"/>
  <c r="R510" i="9"/>
  <c r="Q510" i="9"/>
  <c r="P510" i="9"/>
  <c r="O510" i="9"/>
  <c r="N510" i="9"/>
  <c r="M510" i="9"/>
  <c r="L510" i="9"/>
  <c r="K510" i="9"/>
  <c r="J510" i="9"/>
  <c r="I510" i="9"/>
  <c r="H510" i="9"/>
  <c r="T508" i="9"/>
  <c r="S508" i="9"/>
  <c r="R508" i="9"/>
  <c r="Q508" i="9"/>
  <c r="P508" i="9"/>
  <c r="O508" i="9"/>
  <c r="N508" i="9"/>
  <c r="M508" i="9"/>
  <c r="L508" i="9"/>
  <c r="K508" i="9"/>
  <c r="J508" i="9"/>
  <c r="I508" i="9"/>
  <c r="H508" i="9"/>
  <c r="H507" i="9"/>
  <c r="T506" i="9"/>
  <c r="S506" i="9"/>
  <c r="R506" i="9"/>
  <c r="Q506" i="9"/>
  <c r="P506" i="9"/>
  <c r="O506" i="9"/>
  <c r="N506" i="9"/>
  <c r="M506" i="9"/>
  <c r="L506" i="9"/>
  <c r="K506" i="9"/>
  <c r="J506" i="9"/>
  <c r="I506" i="9"/>
  <c r="H506" i="9"/>
  <c r="H505" i="9"/>
  <c r="T504" i="9"/>
  <c r="S504" i="9"/>
  <c r="R504" i="9"/>
  <c r="Q504" i="9"/>
  <c r="P504" i="9"/>
  <c r="O504" i="9"/>
  <c r="N504" i="9"/>
  <c r="M504" i="9"/>
  <c r="L504" i="9"/>
  <c r="K504" i="9"/>
  <c r="J504" i="9"/>
  <c r="I504" i="9"/>
  <c r="H504" i="9"/>
  <c r="H503" i="9"/>
  <c r="T502" i="9"/>
  <c r="S502" i="9"/>
  <c r="R502" i="9"/>
  <c r="Q502" i="9"/>
  <c r="P502" i="9"/>
  <c r="O502" i="9"/>
  <c r="N502" i="9"/>
  <c r="M502" i="9"/>
  <c r="L502" i="9"/>
  <c r="K502" i="9"/>
  <c r="J502" i="9"/>
  <c r="I502" i="9"/>
  <c r="H502" i="9"/>
  <c r="H501" i="9"/>
  <c r="T500" i="9"/>
  <c r="S500" i="9"/>
  <c r="R500" i="9"/>
  <c r="Q500" i="9"/>
  <c r="P500" i="9"/>
  <c r="O500" i="9"/>
  <c r="N500" i="9"/>
  <c r="M500" i="9"/>
  <c r="L500" i="9"/>
  <c r="K500" i="9"/>
  <c r="J500" i="9"/>
  <c r="I500" i="9"/>
  <c r="H500" i="9"/>
  <c r="T499" i="9"/>
  <c r="S499" i="9"/>
  <c r="R499" i="9"/>
  <c r="Q499" i="9"/>
  <c r="P499" i="9"/>
  <c r="O499" i="9"/>
  <c r="N499" i="9"/>
  <c r="M499" i="9"/>
  <c r="L499" i="9"/>
  <c r="K499" i="9"/>
  <c r="J499" i="9"/>
  <c r="I499" i="9"/>
  <c r="H499" i="9"/>
  <c r="T498" i="9"/>
  <c r="S498" i="9"/>
  <c r="R498" i="9"/>
  <c r="Q498" i="9"/>
  <c r="P498" i="9"/>
  <c r="O498" i="9"/>
  <c r="N498" i="9"/>
  <c r="M498" i="9"/>
  <c r="L498" i="9"/>
  <c r="K498" i="9"/>
  <c r="J498" i="9"/>
  <c r="I498" i="9"/>
  <c r="H498" i="9"/>
  <c r="T497" i="9"/>
  <c r="S497" i="9"/>
  <c r="R497" i="9"/>
  <c r="Q497" i="9"/>
  <c r="P497" i="9"/>
  <c r="O497" i="9"/>
  <c r="N497" i="9"/>
  <c r="M497" i="9"/>
  <c r="L497" i="9"/>
  <c r="K497" i="9"/>
  <c r="J497" i="9"/>
  <c r="I497" i="9"/>
  <c r="H497" i="9"/>
  <c r="T496" i="9"/>
  <c r="S496" i="9"/>
  <c r="R496" i="9"/>
  <c r="Q496" i="9"/>
  <c r="P496" i="9"/>
  <c r="O496" i="9"/>
  <c r="N496" i="9"/>
  <c r="M496" i="9"/>
  <c r="L496" i="9"/>
  <c r="K496" i="9"/>
  <c r="J496" i="9"/>
  <c r="I496" i="9"/>
  <c r="H496" i="9"/>
  <c r="T494" i="9"/>
  <c r="S494" i="9"/>
  <c r="R494" i="9"/>
  <c r="Q494" i="9"/>
  <c r="P494" i="9"/>
  <c r="O494" i="9"/>
  <c r="N494" i="9"/>
  <c r="M494" i="9"/>
  <c r="L494" i="9"/>
  <c r="K494" i="9"/>
  <c r="J494" i="9"/>
  <c r="I494" i="9"/>
  <c r="H494" i="9"/>
  <c r="H493" i="9"/>
  <c r="T492" i="9"/>
  <c r="S492" i="9"/>
  <c r="R492" i="9"/>
  <c r="Q492" i="9"/>
  <c r="P492" i="9"/>
  <c r="O492" i="9"/>
  <c r="N492" i="9"/>
  <c r="M492" i="9"/>
  <c r="L492" i="9"/>
  <c r="K492" i="9"/>
  <c r="J492" i="9"/>
  <c r="I492" i="9"/>
  <c r="H492" i="9"/>
  <c r="H491" i="9"/>
  <c r="T490" i="9"/>
  <c r="S490" i="9"/>
  <c r="R490" i="9"/>
  <c r="Q490" i="9"/>
  <c r="P490" i="9"/>
  <c r="O490" i="9"/>
  <c r="N490" i="9"/>
  <c r="M490" i="9"/>
  <c r="L490" i="9"/>
  <c r="K490" i="9"/>
  <c r="J490" i="9"/>
  <c r="I490" i="9"/>
  <c r="H490" i="9"/>
  <c r="H489" i="9"/>
  <c r="C6" i="3" s="1"/>
  <c r="T488" i="9"/>
  <c r="S488" i="9"/>
  <c r="R488" i="9"/>
  <c r="Q488" i="9"/>
  <c r="P488" i="9"/>
  <c r="O488" i="9"/>
  <c r="N488" i="9"/>
  <c r="M488" i="9"/>
  <c r="L488" i="9"/>
  <c r="K488" i="9"/>
  <c r="J488" i="9"/>
  <c r="I488" i="9"/>
  <c r="H488" i="9"/>
  <c r="H487" i="9"/>
  <c r="T486" i="9"/>
  <c r="S486" i="9"/>
  <c r="R486" i="9"/>
  <c r="Q486" i="9"/>
  <c r="P486" i="9"/>
  <c r="O486" i="9"/>
  <c r="N486" i="9"/>
  <c r="M486" i="9"/>
  <c r="L486" i="9"/>
  <c r="K486" i="9"/>
  <c r="J486" i="9"/>
  <c r="I486" i="9"/>
  <c r="H486" i="9"/>
  <c r="H485" i="9"/>
  <c r="T484" i="9"/>
  <c r="S484" i="9"/>
  <c r="R484" i="9"/>
  <c r="Q484" i="9"/>
  <c r="P484" i="9"/>
  <c r="O484" i="9"/>
  <c r="N484" i="9"/>
  <c r="M484" i="9"/>
  <c r="L484" i="9"/>
  <c r="K484" i="9"/>
  <c r="J484" i="9"/>
  <c r="I484" i="9"/>
  <c r="H484" i="9"/>
  <c r="T483" i="9"/>
  <c r="S483" i="9"/>
  <c r="R483" i="9"/>
  <c r="Q483" i="9"/>
  <c r="P483" i="9"/>
  <c r="O483" i="9"/>
  <c r="N483" i="9"/>
  <c r="M483" i="9"/>
  <c r="L483" i="9"/>
  <c r="K483" i="9"/>
  <c r="J483" i="9"/>
  <c r="I483" i="9"/>
  <c r="H483" i="9"/>
  <c r="T482" i="9"/>
  <c r="S482" i="9"/>
  <c r="R482" i="9"/>
  <c r="Q482" i="9"/>
  <c r="P482" i="9"/>
  <c r="O482" i="9"/>
  <c r="N482" i="9"/>
  <c r="M482" i="9"/>
  <c r="L482" i="9"/>
  <c r="K482" i="9"/>
  <c r="J482" i="9"/>
  <c r="I482" i="9"/>
  <c r="H482" i="9"/>
  <c r="T481" i="9"/>
  <c r="S481" i="9"/>
  <c r="R481" i="9"/>
  <c r="Q481" i="9"/>
  <c r="P481" i="9"/>
  <c r="O481" i="9"/>
  <c r="N481" i="9"/>
  <c r="M481" i="9"/>
  <c r="L481" i="9"/>
  <c r="K481" i="9"/>
  <c r="J481" i="9"/>
  <c r="I481" i="9"/>
  <c r="H481" i="9"/>
  <c r="T480" i="9"/>
  <c r="S480" i="9"/>
  <c r="R480" i="9"/>
  <c r="Q480" i="9"/>
  <c r="P480" i="9"/>
  <c r="O480" i="9"/>
  <c r="N480" i="9"/>
  <c r="M480" i="9"/>
  <c r="L480" i="9"/>
  <c r="K480" i="9"/>
  <c r="J480" i="9"/>
  <c r="I480" i="9"/>
  <c r="H480" i="9"/>
  <c r="T478" i="9"/>
  <c r="S478" i="9"/>
  <c r="R478" i="9"/>
  <c r="Q478" i="9"/>
  <c r="P478" i="9"/>
  <c r="O478" i="9"/>
  <c r="N478" i="9"/>
  <c r="M478" i="9"/>
  <c r="L478" i="9"/>
  <c r="K478" i="9"/>
  <c r="J478" i="9"/>
  <c r="I478" i="9"/>
  <c r="H478" i="9"/>
  <c r="H477" i="9"/>
  <c r="T476" i="9"/>
  <c r="S476" i="9"/>
  <c r="R476" i="9"/>
  <c r="Q476" i="9"/>
  <c r="P476" i="9"/>
  <c r="O476" i="9"/>
  <c r="N476" i="9"/>
  <c r="M476" i="9"/>
  <c r="L476" i="9"/>
  <c r="K476" i="9"/>
  <c r="J476" i="9"/>
  <c r="I476" i="9"/>
  <c r="H476" i="9"/>
  <c r="H475" i="9"/>
  <c r="T474" i="9"/>
  <c r="S474" i="9"/>
  <c r="R474" i="9"/>
  <c r="Q474" i="9"/>
  <c r="P474" i="9"/>
  <c r="O474" i="9"/>
  <c r="N474" i="9"/>
  <c r="M474" i="9"/>
  <c r="L474" i="9"/>
  <c r="K474" i="9"/>
  <c r="J474" i="9"/>
  <c r="I474" i="9"/>
  <c r="H474" i="9"/>
  <c r="H473" i="9"/>
  <c r="T472" i="9"/>
  <c r="S472" i="9"/>
  <c r="R472" i="9"/>
  <c r="Q472" i="9"/>
  <c r="P472" i="9"/>
  <c r="O472" i="9"/>
  <c r="N472" i="9"/>
  <c r="M472" i="9"/>
  <c r="L472" i="9"/>
  <c r="K472" i="9"/>
  <c r="J472" i="9"/>
  <c r="I472" i="9"/>
  <c r="H472" i="9"/>
  <c r="H471" i="9"/>
  <c r="T470" i="9"/>
  <c r="S470" i="9"/>
  <c r="R470" i="9"/>
  <c r="Q470" i="9"/>
  <c r="P470" i="9"/>
  <c r="O470" i="9"/>
  <c r="N470" i="9"/>
  <c r="M470" i="9"/>
  <c r="L470" i="9"/>
  <c r="K470" i="9"/>
  <c r="J470" i="9"/>
  <c r="I470" i="9"/>
  <c r="H470" i="9"/>
  <c r="H469" i="9"/>
  <c r="T468" i="9"/>
  <c r="S468" i="9"/>
  <c r="R468" i="9"/>
  <c r="Q468" i="9"/>
  <c r="P468" i="9"/>
  <c r="O468" i="9"/>
  <c r="N468" i="9"/>
  <c r="M468" i="9"/>
  <c r="L468" i="9"/>
  <c r="K468" i="9"/>
  <c r="J468" i="9"/>
  <c r="I468" i="9"/>
  <c r="H468" i="9"/>
  <c r="H467" i="9"/>
  <c r="T466" i="9"/>
  <c r="S466" i="9"/>
  <c r="R466" i="9"/>
  <c r="Q466" i="9"/>
  <c r="P466" i="9"/>
  <c r="O466" i="9"/>
  <c r="N466" i="9"/>
  <c r="M466" i="9"/>
  <c r="L466" i="9"/>
  <c r="K466" i="9"/>
  <c r="J466" i="9"/>
  <c r="I466" i="9"/>
  <c r="H466" i="9"/>
  <c r="H465" i="9"/>
  <c r="T464" i="9"/>
  <c r="S464" i="9"/>
  <c r="R464" i="9"/>
  <c r="Q464" i="9"/>
  <c r="P464" i="9"/>
  <c r="O464" i="9"/>
  <c r="N464" i="9"/>
  <c r="M464" i="9"/>
  <c r="L464" i="9"/>
  <c r="K464" i="9"/>
  <c r="J464" i="9"/>
  <c r="I464" i="9"/>
  <c r="H464" i="9"/>
  <c r="H463" i="9"/>
  <c r="T462" i="9"/>
  <c r="S462" i="9"/>
  <c r="R462" i="9"/>
  <c r="Q462" i="9"/>
  <c r="P462" i="9"/>
  <c r="O462" i="9"/>
  <c r="N462" i="9"/>
  <c r="M462" i="9"/>
  <c r="L462" i="9"/>
  <c r="K462" i="9"/>
  <c r="J462" i="9"/>
  <c r="I462" i="9"/>
  <c r="H462" i="9"/>
  <c r="H461" i="9"/>
  <c r="T460" i="9"/>
  <c r="S460" i="9"/>
  <c r="R460" i="9"/>
  <c r="Q460" i="9"/>
  <c r="P460" i="9"/>
  <c r="O460" i="9"/>
  <c r="N460" i="9"/>
  <c r="M460" i="9"/>
  <c r="L460" i="9"/>
  <c r="K460" i="9"/>
  <c r="J460" i="9"/>
  <c r="I460" i="9"/>
  <c r="H460" i="9"/>
  <c r="H459" i="9"/>
  <c r="T458" i="9"/>
  <c r="S458" i="9"/>
  <c r="R458" i="9"/>
  <c r="Q458" i="9"/>
  <c r="P458" i="9"/>
  <c r="O458" i="9"/>
  <c r="N458" i="9"/>
  <c r="M458" i="9"/>
  <c r="L458" i="9"/>
  <c r="K458" i="9"/>
  <c r="J458" i="9"/>
  <c r="I458" i="9"/>
  <c r="H458" i="9"/>
  <c r="H457" i="9"/>
  <c r="T456" i="9"/>
  <c r="S456" i="9"/>
  <c r="R456" i="9"/>
  <c r="Q456" i="9"/>
  <c r="P456" i="9"/>
  <c r="O456" i="9"/>
  <c r="N456" i="9"/>
  <c r="M456" i="9"/>
  <c r="L456" i="9"/>
  <c r="K456" i="9"/>
  <c r="J456" i="9"/>
  <c r="I456" i="9"/>
  <c r="H456" i="9"/>
  <c r="H455" i="9"/>
  <c r="T454" i="9"/>
  <c r="S454" i="9"/>
  <c r="R454" i="9"/>
  <c r="Q454" i="9"/>
  <c r="P454" i="9"/>
  <c r="O454" i="9"/>
  <c r="N454" i="9"/>
  <c r="M454" i="9"/>
  <c r="L454" i="9"/>
  <c r="K454" i="9"/>
  <c r="J454" i="9"/>
  <c r="I454" i="9"/>
  <c r="H454" i="9"/>
  <c r="H453" i="9"/>
  <c r="C10" i="3" s="1"/>
  <c r="T452" i="9"/>
  <c r="S452" i="9"/>
  <c r="R452" i="9"/>
  <c r="Q452" i="9"/>
  <c r="P452" i="9"/>
  <c r="O452" i="9"/>
  <c r="N452" i="9"/>
  <c r="M452" i="9"/>
  <c r="L452" i="9"/>
  <c r="K452" i="9"/>
  <c r="J452" i="9"/>
  <c r="I452" i="9"/>
  <c r="H452" i="9"/>
  <c r="H451" i="9"/>
  <c r="T450" i="9"/>
  <c r="S450" i="9"/>
  <c r="R450" i="9"/>
  <c r="Q450" i="9"/>
  <c r="P450" i="9"/>
  <c r="O450" i="9"/>
  <c r="N450" i="9"/>
  <c r="M450" i="9"/>
  <c r="L450" i="9"/>
  <c r="K450" i="9"/>
  <c r="J450" i="9"/>
  <c r="I450" i="9"/>
  <c r="H450" i="9"/>
  <c r="H449" i="9"/>
  <c r="T448" i="9"/>
  <c r="S448" i="9"/>
  <c r="R448" i="9"/>
  <c r="Q448" i="9"/>
  <c r="P448" i="9"/>
  <c r="O448" i="9"/>
  <c r="N448" i="9"/>
  <c r="M448" i="9"/>
  <c r="L448" i="9"/>
  <c r="K448" i="9"/>
  <c r="J448" i="9"/>
  <c r="I448" i="9"/>
  <c r="H448" i="9"/>
  <c r="H447" i="9"/>
  <c r="T446" i="9"/>
  <c r="S446" i="9"/>
  <c r="R446" i="9"/>
  <c r="Q446" i="9"/>
  <c r="P446" i="9"/>
  <c r="O446" i="9"/>
  <c r="N446" i="9"/>
  <c r="M446" i="9"/>
  <c r="L446" i="9"/>
  <c r="K446" i="9"/>
  <c r="J446" i="9"/>
  <c r="I446" i="9"/>
  <c r="H446" i="9"/>
  <c r="H445" i="9"/>
  <c r="T444" i="9"/>
  <c r="S444" i="9"/>
  <c r="R444" i="9"/>
  <c r="Q444" i="9"/>
  <c r="P444" i="9"/>
  <c r="O444" i="9"/>
  <c r="N444" i="9"/>
  <c r="M444" i="9"/>
  <c r="L444" i="9"/>
  <c r="K444" i="9"/>
  <c r="J444" i="9"/>
  <c r="I444" i="9"/>
  <c r="H444" i="9"/>
  <c r="H443" i="9"/>
  <c r="T442" i="9"/>
  <c r="S442" i="9"/>
  <c r="R442" i="9"/>
  <c r="Q442" i="9"/>
  <c r="P442" i="9"/>
  <c r="O442" i="9"/>
  <c r="N442" i="9"/>
  <c r="M442" i="9"/>
  <c r="L442" i="9"/>
  <c r="K442" i="9"/>
  <c r="J442" i="9"/>
  <c r="I442" i="9"/>
  <c r="H442" i="9"/>
  <c r="H441" i="9"/>
  <c r="C7" i="3" s="1"/>
  <c r="T440" i="9"/>
  <c r="S440" i="9"/>
  <c r="R440" i="9"/>
  <c r="Q440" i="9"/>
  <c r="P440" i="9"/>
  <c r="O440" i="9"/>
  <c r="N440" i="9"/>
  <c r="M440" i="9"/>
  <c r="L440" i="9"/>
  <c r="K440" i="9"/>
  <c r="J440" i="9"/>
  <c r="I440" i="9"/>
  <c r="H440" i="9"/>
  <c r="T439" i="9"/>
  <c r="S439" i="9"/>
  <c r="R439" i="9"/>
  <c r="Q439" i="9"/>
  <c r="P439" i="9"/>
  <c r="O439" i="9"/>
  <c r="N439" i="9"/>
  <c r="M439" i="9"/>
  <c r="L439" i="9"/>
  <c r="K439" i="9"/>
  <c r="J439" i="9"/>
  <c r="I439" i="9"/>
  <c r="H439" i="9"/>
  <c r="T438" i="9"/>
  <c r="S438" i="9"/>
  <c r="R438" i="9"/>
  <c r="Q438" i="9"/>
  <c r="P438" i="9"/>
  <c r="O438" i="9"/>
  <c r="N438" i="9"/>
  <c r="M438" i="9"/>
  <c r="L438" i="9"/>
  <c r="K438" i="9"/>
  <c r="J438" i="9"/>
  <c r="I438" i="9"/>
  <c r="H438" i="9"/>
  <c r="T437" i="9"/>
  <c r="S437" i="9"/>
  <c r="R437" i="9"/>
  <c r="Q437" i="9"/>
  <c r="P437" i="9"/>
  <c r="O437" i="9"/>
  <c r="N437" i="9"/>
  <c r="M437" i="9"/>
  <c r="L437" i="9"/>
  <c r="K437" i="9"/>
  <c r="J437" i="9"/>
  <c r="I437" i="9"/>
  <c r="H437" i="9"/>
  <c r="T436" i="9"/>
  <c r="S436" i="9"/>
  <c r="R436" i="9"/>
  <c r="Q436" i="9"/>
  <c r="P436" i="9"/>
  <c r="O436" i="9"/>
  <c r="N436" i="9"/>
  <c r="M436" i="9"/>
  <c r="L436" i="9"/>
  <c r="K436" i="9"/>
  <c r="J436" i="9"/>
  <c r="I436" i="9"/>
  <c r="H436" i="9"/>
  <c r="T435" i="9"/>
  <c r="S435" i="9"/>
  <c r="R435" i="9"/>
  <c r="Q435" i="9"/>
  <c r="P435" i="9"/>
  <c r="O435" i="9"/>
  <c r="N435" i="9"/>
  <c r="M435" i="9"/>
  <c r="L435" i="9"/>
  <c r="K435" i="9"/>
  <c r="J435" i="9"/>
  <c r="I435" i="9"/>
  <c r="H435" i="9"/>
  <c r="T434" i="9"/>
  <c r="S434" i="9"/>
  <c r="R434" i="9"/>
  <c r="Q434" i="9"/>
  <c r="P434" i="9"/>
  <c r="O434" i="9"/>
  <c r="N434" i="9"/>
  <c r="M434" i="9"/>
  <c r="L434" i="9"/>
  <c r="K434" i="9"/>
  <c r="J434" i="9"/>
  <c r="I434" i="9"/>
  <c r="H434" i="9"/>
  <c r="T433" i="9"/>
  <c r="S433" i="9"/>
  <c r="R433" i="9"/>
  <c r="Q433" i="9"/>
  <c r="P433" i="9"/>
  <c r="O433" i="9"/>
  <c r="N433" i="9"/>
  <c r="M433" i="9"/>
  <c r="L433" i="9"/>
  <c r="K433" i="9"/>
  <c r="J433" i="9"/>
  <c r="I433" i="9"/>
  <c r="H433" i="9"/>
  <c r="T432" i="9"/>
  <c r="S432" i="9"/>
  <c r="R432" i="9"/>
  <c r="Q432" i="9"/>
  <c r="P432" i="9"/>
  <c r="O432" i="9"/>
  <c r="N432" i="9"/>
  <c r="M432" i="9"/>
  <c r="L432" i="9"/>
  <c r="K432" i="9"/>
  <c r="J432" i="9"/>
  <c r="I432" i="9"/>
  <c r="H432" i="9"/>
  <c r="T431" i="9"/>
  <c r="S431" i="9"/>
  <c r="R431" i="9"/>
  <c r="Q431" i="9"/>
  <c r="P431" i="9"/>
  <c r="O431" i="9"/>
  <c r="N431" i="9"/>
  <c r="M431" i="9"/>
  <c r="L431" i="9"/>
  <c r="K431" i="9"/>
  <c r="J431" i="9"/>
  <c r="I431" i="9"/>
  <c r="H431" i="9"/>
  <c r="T430" i="9"/>
  <c r="S430" i="9"/>
  <c r="R430" i="9"/>
  <c r="Q430" i="9"/>
  <c r="P430" i="9"/>
  <c r="O430" i="9"/>
  <c r="N430" i="9"/>
  <c r="M430" i="9"/>
  <c r="L430" i="9"/>
  <c r="K430" i="9"/>
  <c r="J430" i="9"/>
  <c r="I430" i="9"/>
  <c r="H430" i="9"/>
  <c r="T429" i="9"/>
  <c r="S429" i="9"/>
  <c r="R429" i="9"/>
  <c r="Q429" i="9"/>
  <c r="P429" i="9"/>
  <c r="O429" i="9"/>
  <c r="N429" i="9"/>
  <c r="M429" i="9"/>
  <c r="L429" i="9"/>
  <c r="K429" i="9"/>
  <c r="J429" i="9"/>
  <c r="I429" i="9"/>
  <c r="H429" i="9"/>
  <c r="T428" i="9"/>
  <c r="S428" i="9"/>
  <c r="R428" i="9"/>
  <c r="Q428" i="9"/>
  <c r="P428" i="9"/>
  <c r="O428" i="9"/>
  <c r="N428" i="9"/>
  <c r="M428" i="9"/>
  <c r="L428" i="9"/>
  <c r="K428" i="9"/>
  <c r="J428" i="9"/>
  <c r="I428" i="9"/>
  <c r="H428" i="9"/>
  <c r="T427" i="9"/>
  <c r="S427" i="9"/>
  <c r="R427" i="9"/>
  <c r="Q427" i="9"/>
  <c r="P427" i="9"/>
  <c r="O427" i="9"/>
  <c r="N427" i="9"/>
  <c r="M427" i="9"/>
  <c r="L427" i="9"/>
  <c r="K427" i="9"/>
  <c r="J427" i="9"/>
  <c r="I427" i="9"/>
  <c r="H427" i="9"/>
  <c r="T426" i="9"/>
  <c r="S426" i="9"/>
  <c r="R426" i="9"/>
  <c r="Q426" i="9"/>
  <c r="P426" i="9"/>
  <c r="O426" i="9"/>
  <c r="N426" i="9"/>
  <c r="M426" i="9"/>
  <c r="L426" i="9"/>
  <c r="K426" i="9"/>
  <c r="J426" i="9"/>
  <c r="I426" i="9"/>
  <c r="H426" i="9"/>
  <c r="T425" i="9"/>
  <c r="S425" i="9"/>
  <c r="R425" i="9"/>
  <c r="Q425" i="9"/>
  <c r="P425" i="9"/>
  <c r="O425" i="9"/>
  <c r="N425" i="9"/>
  <c r="M425" i="9"/>
  <c r="L425" i="9"/>
  <c r="K425" i="9"/>
  <c r="J425" i="9"/>
  <c r="I425" i="9"/>
  <c r="H425" i="9"/>
  <c r="T423" i="9"/>
  <c r="S423" i="9"/>
  <c r="R423" i="9"/>
  <c r="Q423" i="9"/>
  <c r="P423" i="9"/>
  <c r="O423" i="9"/>
  <c r="N423" i="9"/>
  <c r="M423" i="9"/>
  <c r="L423" i="9"/>
  <c r="K423" i="9"/>
  <c r="J423" i="9"/>
  <c r="I423" i="9"/>
  <c r="H423" i="9"/>
  <c r="T422" i="9"/>
  <c r="S422" i="9"/>
  <c r="R422" i="9"/>
  <c r="Q422" i="9"/>
  <c r="P422" i="9"/>
  <c r="O422" i="9"/>
  <c r="N422" i="9"/>
  <c r="M422" i="9"/>
  <c r="L422" i="9"/>
  <c r="K422" i="9"/>
  <c r="J422" i="9"/>
  <c r="I422" i="9"/>
  <c r="H422" i="9"/>
  <c r="H421" i="9"/>
  <c r="T420" i="9"/>
  <c r="S420" i="9"/>
  <c r="R420" i="9"/>
  <c r="Q420" i="9"/>
  <c r="P420" i="9"/>
  <c r="O420" i="9"/>
  <c r="N420" i="9"/>
  <c r="M420" i="9"/>
  <c r="L420" i="9"/>
  <c r="K420" i="9"/>
  <c r="J420" i="9"/>
  <c r="I420" i="9"/>
  <c r="H420" i="9"/>
  <c r="H419" i="9"/>
  <c r="T418" i="9"/>
  <c r="S418" i="9"/>
  <c r="R418" i="9"/>
  <c r="Q418" i="9"/>
  <c r="P418" i="9"/>
  <c r="O418" i="9"/>
  <c r="N418" i="9"/>
  <c r="M418" i="9"/>
  <c r="L418" i="9"/>
  <c r="K418" i="9"/>
  <c r="J418" i="9"/>
  <c r="I418" i="9"/>
  <c r="H418" i="9"/>
  <c r="H417" i="9"/>
  <c r="T416" i="9"/>
  <c r="S416" i="9"/>
  <c r="R416" i="9"/>
  <c r="Q416" i="9"/>
  <c r="P416" i="9"/>
  <c r="O416" i="9"/>
  <c r="N416" i="9"/>
  <c r="M416" i="9"/>
  <c r="L416" i="9"/>
  <c r="K416" i="9"/>
  <c r="J416" i="9"/>
  <c r="I416" i="9"/>
  <c r="H416" i="9"/>
  <c r="H415" i="9"/>
  <c r="T414" i="9"/>
  <c r="S414" i="9"/>
  <c r="R414" i="9"/>
  <c r="Q414" i="9"/>
  <c r="P414" i="9"/>
  <c r="O414" i="9"/>
  <c r="N414" i="9"/>
  <c r="M414" i="9"/>
  <c r="L414" i="9"/>
  <c r="K414" i="9"/>
  <c r="J414" i="9"/>
  <c r="I414" i="9"/>
  <c r="H414" i="9"/>
  <c r="H413" i="9"/>
  <c r="T412" i="9"/>
  <c r="S412" i="9"/>
  <c r="R412" i="9"/>
  <c r="Q412" i="9"/>
  <c r="P412" i="9"/>
  <c r="O412" i="9"/>
  <c r="N412" i="9"/>
  <c r="M412" i="9"/>
  <c r="L412" i="9"/>
  <c r="K412" i="9"/>
  <c r="J412" i="9"/>
  <c r="I412" i="9"/>
  <c r="H412" i="9"/>
  <c r="H411" i="9"/>
  <c r="T410" i="9"/>
  <c r="S410" i="9"/>
  <c r="R410" i="9"/>
  <c r="Q410" i="9"/>
  <c r="P410" i="9"/>
  <c r="O410" i="9"/>
  <c r="N410" i="9"/>
  <c r="M410" i="9"/>
  <c r="L410" i="9"/>
  <c r="K410" i="9"/>
  <c r="J410" i="9"/>
  <c r="I410" i="9"/>
  <c r="H410" i="9"/>
  <c r="H409" i="9"/>
  <c r="T408" i="9"/>
  <c r="S408" i="9"/>
  <c r="R408" i="9"/>
  <c r="Q408" i="9"/>
  <c r="P408" i="9"/>
  <c r="O408" i="9"/>
  <c r="N408" i="9"/>
  <c r="M408" i="9"/>
  <c r="L408" i="9"/>
  <c r="K408" i="9"/>
  <c r="J408" i="9"/>
  <c r="I408" i="9"/>
  <c r="H408" i="9"/>
  <c r="H407" i="9"/>
  <c r="T406" i="9"/>
  <c r="S406" i="9"/>
  <c r="R406" i="9"/>
  <c r="Q406" i="9"/>
  <c r="P406" i="9"/>
  <c r="O406" i="9"/>
  <c r="N406" i="9"/>
  <c r="M406" i="9"/>
  <c r="L406" i="9"/>
  <c r="K406" i="9"/>
  <c r="J406" i="9"/>
  <c r="I406" i="9"/>
  <c r="H406" i="9"/>
  <c r="H404" i="9"/>
  <c r="H403" i="9"/>
  <c r="T402" i="9"/>
  <c r="S402" i="9"/>
  <c r="R402" i="9"/>
  <c r="Q402" i="9"/>
  <c r="P402" i="9"/>
  <c r="O402" i="9"/>
  <c r="N402" i="9"/>
  <c r="M402" i="9"/>
  <c r="L402" i="9"/>
  <c r="K402" i="9"/>
  <c r="J402" i="9"/>
  <c r="I402" i="9"/>
  <c r="H402" i="9"/>
  <c r="H401" i="9"/>
  <c r="T400" i="9"/>
  <c r="S400" i="9"/>
  <c r="R400" i="9"/>
  <c r="Q400" i="9"/>
  <c r="P400" i="9"/>
  <c r="O400" i="9"/>
  <c r="N400" i="9"/>
  <c r="M400" i="9"/>
  <c r="L400" i="9"/>
  <c r="K400" i="9"/>
  <c r="J400" i="9"/>
  <c r="I400" i="9"/>
  <c r="H400" i="9"/>
  <c r="H399" i="9"/>
  <c r="T398" i="9"/>
  <c r="S398" i="9"/>
  <c r="R398" i="9"/>
  <c r="Q398" i="9"/>
  <c r="P398" i="9"/>
  <c r="O398" i="9"/>
  <c r="N398" i="9"/>
  <c r="M398" i="9"/>
  <c r="L398" i="9"/>
  <c r="K398" i="9"/>
  <c r="J398" i="9"/>
  <c r="I398" i="9"/>
  <c r="H398" i="9"/>
  <c r="H397" i="9"/>
  <c r="T396" i="9"/>
  <c r="S396" i="9"/>
  <c r="R396" i="9"/>
  <c r="Q396" i="9"/>
  <c r="P396" i="9"/>
  <c r="O396" i="9"/>
  <c r="N396" i="9"/>
  <c r="M396" i="9"/>
  <c r="L396" i="9"/>
  <c r="K396" i="9"/>
  <c r="J396" i="9"/>
  <c r="I396" i="9"/>
  <c r="H396" i="9"/>
  <c r="H395" i="9"/>
  <c r="T394" i="9"/>
  <c r="S394" i="9"/>
  <c r="R394" i="9"/>
  <c r="Q394" i="9"/>
  <c r="P394" i="9"/>
  <c r="O394" i="9"/>
  <c r="N394" i="9"/>
  <c r="M394" i="9"/>
  <c r="L394" i="9"/>
  <c r="K394" i="9"/>
  <c r="J394" i="9"/>
  <c r="I394" i="9"/>
  <c r="H394" i="9"/>
  <c r="H393" i="9"/>
  <c r="T392" i="9"/>
  <c r="S392" i="9"/>
  <c r="R392" i="9"/>
  <c r="Q392" i="9"/>
  <c r="P392" i="9"/>
  <c r="O392" i="9"/>
  <c r="N392" i="9"/>
  <c r="M392" i="9"/>
  <c r="L392" i="9"/>
  <c r="K392" i="9"/>
  <c r="J392" i="9"/>
  <c r="I392" i="9"/>
  <c r="H392" i="9"/>
  <c r="T391" i="9"/>
  <c r="S391" i="9"/>
  <c r="R391" i="9"/>
  <c r="Q391" i="9"/>
  <c r="P391" i="9"/>
  <c r="O391" i="9"/>
  <c r="N391" i="9"/>
  <c r="M391" i="9"/>
  <c r="L391" i="9"/>
  <c r="K391" i="9"/>
  <c r="J391" i="9"/>
  <c r="I391" i="9"/>
  <c r="H391" i="9"/>
  <c r="T390" i="9"/>
  <c r="S390" i="9"/>
  <c r="R390" i="9"/>
  <c r="Q390" i="9"/>
  <c r="P390" i="9"/>
  <c r="O390" i="9"/>
  <c r="N390" i="9"/>
  <c r="M390" i="9"/>
  <c r="L390" i="9"/>
  <c r="K390" i="9"/>
  <c r="J390" i="9"/>
  <c r="I390" i="9"/>
  <c r="H390" i="9"/>
  <c r="T389" i="9"/>
  <c r="S389" i="9"/>
  <c r="R389" i="9"/>
  <c r="Q389" i="9"/>
  <c r="P389" i="9"/>
  <c r="O389" i="9"/>
  <c r="N389" i="9"/>
  <c r="M389" i="9"/>
  <c r="L389" i="9"/>
  <c r="K389" i="9"/>
  <c r="J389" i="9"/>
  <c r="I389" i="9"/>
  <c r="H389" i="9"/>
  <c r="T388" i="9"/>
  <c r="S388" i="9"/>
  <c r="R388" i="9"/>
  <c r="Q388" i="9"/>
  <c r="P388" i="9"/>
  <c r="O388" i="9"/>
  <c r="N388" i="9"/>
  <c r="M388" i="9"/>
  <c r="L388" i="9"/>
  <c r="K388" i="9"/>
  <c r="J388" i="9"/>
  <c r="I388" i="9"/>
  <c r="H388" i="9"/>
  <c r="T387" i="9"/>
  <c r="S387" i="9"/>
  <c r="R387" i="9"/>
  <c r="Q387" i="9"/>
  <c r="P387" i="9"/>
  <c r="O387" i="9"/>
  <c r="N387" i="9"/>
  <c r="M387" i="9"/>
  <c r="L387" i="9"/>
  <c r="K387" i="9"/>
  <c r="J387" i="9"/>
  <c r="I387" i="9"/>
  <c r="H387" i="9"/>
  <c r="T385" i="9"/>
  <c r="S385" i="9"/>
  <c r="R385" i="9"/>
  <c r="Q385" i="9"/>
  <c r="P385" i="9"/>
  <c r="O385" i="9"/>
  <c r="N385" i="9"/>
  <c r="M385" i="9"/>
  <c r="L385" i="9"/>
  <c r="K385" i="9"/>
  <c r="J385" i="9"/>
  <c r="I385" i="9"/>
  <c r="H385" i="9"/>
  <c r="T383" i="9"/>
  <c r="S383" i="9"/>
  <c r="R383" i="9"/>
  <c r="Q383" i="9"/>
  <c r="P383" i="9"/>
  <c r="O383" i="9"/>
  <c r="N383" i="9"/>
  <c r="M383" i="9"/>
  <c r="L383" i="9"/>
  <c r="K383" i="9"/>
  <c r="J383" i="9"/>
  <c r="I383" i="9"/>
  <c r="H383" i="9"/>
  <c r="H381" i="9"/>
  <c r="H380" i="9"/>
  <c r="H379" i="9"/>
  <c r="H378" i="9"/>
  <c r="H377" i="9"/>
  <c r="T376" i="9"/>
  <c r="S376" i="9"/>
  <c r="R376" i="9"/>
  <c r="Q376" i="9"/>
  <c r="P376" i="9"/>
  <c r="O376" i="9"/>
  <c r="N376" i="9"/>
  <c r="M376" i="9"/>
  <c r="L376" i="9"/>
  <c r="K376" i="9"/>
  <c r="J376" i="9"/>
  <c r="I376" i="9"/>
  <c r="H376" i="9"/>
  <c r="T375" i="9"/>
  <c r="S375" i="9"/>
  <c r="R375" i="9"/>
  <c r="Q375" i="9"/>
  <c r="P375" i="9"/>
  <c r="O375" i="9"/>
  <c r="N375" i="9"/>
  <c r="M375" i="9"/>
  <c r="L375" i="9"/>
  <c r="K375" i="9"/>
  <c r="J375" i="9"/>
  <c r="I375" i="9"/>
  <c r="H375" i="9"/>
  <c r="T374" i="9"/>
  <c r="S374" i="9"/>
  <c r="R374" i="9"/>
  <c r="Q374" i="9"/>
  <c r="P374" i="9"/>
  <c r="O374" i="9"/>
  <c r="N374" i="9"/>
  <c r="M374" i="9"/>
  <c r="L374" i="9"/>
  <c r="K374" i="9"/>
  <c r="J374" i="9"/>
  <c r="I374" i="9"/>
  <c r="H374" i="9"/>
  <c r="H373" i="9"/>
  <c r="T372" i="9"/>
  <c r="S372" i="9"/>
  <c r="R372" i="9"/>
  <c r="Q372" i="9"/>
  <c r="P372" i="9"/>
  <c r="O372" i="9"/>
  <c r="N372" i="9"/>
  <c r="M372" i="9"/>
  <c r="L372" i="9"/>
  <c r="K372" i="9"/>
  <c r="J372" i="9"/>
  <c r="I372" i="9"/>
  <c r="H372" i="9"/>
  <c r="H371" i="9"/>
  <c r="T370" i="9"/>
  <c r="S370" i="9"/>
  <c r="R370" i="9"/>
  <c r="Q370" i="9"/>
  <c r="P370" i="9"/>
  <c r="O370" i="9"/>
  <c r="N370" i="9"/>
  <c r="M370" i="9"/>
  <c r="L370" i="9"/>
  <c r="K370" i="9"/>
  <c r="J370" i="9"/>
  <c r="I370" i="9"/>
  <c r="H370" i="9"/>
  <c r="T369" i="9"/>
  <c r="S369" i="9"/>
  <c r="R369" i="9"/>
  <c r="Q369" i="9"/>
  <c r="P369" i="9"/>
  <c r="O369" i="9"/>
  <c r="N369" i="9"/>
  <c r="M369" i="9"/>
  <c r="L369" i="9"/>
  <c r="K369" i="9"/>
  <c r="J369" i="9"/>
  <c r="I369" i="9"/>
  <c r="H369" i="9"/>
  <c r="H367" i="9"/>
  <c r="H366" i="9"/>
  <c r="H365" i="9"/>
  <c r="H364" i="9"/>
  <c r="H363" i="9"/>
  <c r="T362" i="9"/>
  <c r="S362" i="9"/>
  <c r="R362" i="9"/>
  <c r="Q362" i="9"/>
  <c r="P362" i="9"/>
  <c r="O362" i="9"/>
  <c r="N362" i="9"/>
  <c r="M362" i="9"/>
  <c r="L362" i="9"/>
  <c r="K362" i="9"/>
  <c r="J362" i="9"/>
  <c r="I362" i="9"/>
  <c r="H362" i="9"/>
  <c r="T361" i="9"/>
  <c r="S361" i="9"/>
  <c r="R361" i="9"/>
  <c r="Q361" i="9"/>
  <c r="P361" i="9"/>
  <c r="O361" i="9"/>
  <c r="N361" i="9"/>
  <c r="M361" i="9"/>
  <c r="L361" i="9"/>
  <c r="K361" i="9"/>
  <c r="J361" i="9"/>
  <c r="I361" i="9"/>
  <c r="H361" i="9"/>
  <c r="T360" i="9"/>
  <c r="S360" i="9"/>
  <c r="R360" i="9"/>
  <c r="Q360" i="9"/>
  <c r="P360" i="9"/>
  <c r="O360" i="9"/>
  <c r="N360" i="9"/>
  <c r="M360" i="9"/>
  <c r="L360" i="9"/>
  <c r="K360" i="9"/>
  <c r="J360" i="9"/>
  <c r="I360" i="9"/>
  <c r="H360" i="9"/>
  <c r="T359" i="9"/>
  <c r="S359" i="9"/>
  <c r="R359" i="9"/>
  <c r="Q359" i="9"/>
  <c r="P359" i="9"/>
  <c r="O359" i="9"/>
  <c r="N359" i="9"/>
  <c r="M359" i="9"/>
  <c r="L359" i="9"/>
  <c r="K359" i="9"/>
  <c r="J359" i="9"/>
  <c r="I359" i="9"/>
  <c r="H359" i="9"/>
  <c r="T358" i="9"/>
  <c r="S358" i="9"/>
  <c r="R358" i="9"/>
  <c r="Q358" i="9"/>
  <c r="P358" i="9"/>
  <c r="O358" i="9"/>
  <c r="N358" i="9"/>
  <c r="M358" i="9"/>
  <c r="L358" i="9"/>
  <c r="K358" i="9"/>
  <c r="J358" i="9"/>
  <c r="I358" i="9"/>
  <c r="H358" i="9"/>
  <c r="T356" i="9"/>
  <c r="S356" i="9"/>
  <c r="R356" i="9"/>
  <c r="Q356" i="9"/>
  <c r="P356" i="9"/>
  <c r="O356" i="9"/>
  <c r="N356" i="9"/>
  <c r="M356" i="9"/>
  <c r="L356" i="9"/>
  <c r="K356" i="9"/>
  <c r="J356" i="9"/>
  <c r="I356" i="9"/>
  <c r="H356" i="9"/>
  <c r="H354" i="9"/>
  <c r="H353" i="9"/>
  <c r="H352" i="9"/>
  <c r="T351" i="9"/>
  <c r="S351" i="9"/>
  <c r="R351" i="9"/>
  <c r="Q351" i="9"/>
  <c r="P351" i="9"/>
  <c r="O351" i="9"/>
  <c r="N351" i="9"/>
  <c r="M351" i="9"/>
  <c r="L351" i="9"/>
  <c r="K351" i="9"/>
  <c r="J351" i="9"/>
  <c r="I351" i="9"/>
  <c r="H351" i="9"/>
  <c r="H349" i="9"/>
  <c r="H348" i="9"/>
  <c r="H347" i="9"/>
  <c r="T346" i="9"/>
  <c r="S346" i="9"/>
  <c r="R346" i="9"/>
  <c r="Q346" i="9"/>
  <c r="P346" i="9"/>
  <c r="O346" i="9"/>
  <c r="N346" i="9"/>
  <c r="M346" i="9"/>
  <c r="L346" i="9"/>
  <c r="K346" i="9"/>
  <c r="J346" i="9"/>
  <c r="I346" i="9"/>
  <c r="H346" i="9"/>
  <c r="H345" i="9"/>
  <c r="T344" i="9"/>
  <c r="S344" i="9"/>
  <c r="R344" i="9"/>
  <c r="Q344" i="9"/>
  <c r="P344" i="9"/>
  <c r="O344" i="9"/>
  <c r="N344" i="9"/>
  <c r="M344" i="9"/>
  <c r="L344" i="9"/>
  <c r="K344" i="9"/>
  <c r="J344" i="9"/>
  <c r="I344" i="9"/>
  <c r="H344" i="9"/>
  <c r="H343" i="9"/>
  <c r="T342" i="9"/>
  <c r="S342" i="9"/>
  <c r="R342" i="9"/>
  <c r="Q342" i="9"/>
  <c r="P342" i="9"/>
  <c r="O342" i="9"/>
  <c r="N342" i="9"/>
  <c r="M342" i="9"/>
  <c r="L342" i="9"/>
  <c r="K342" i="9"/>
  <c r="J342" i="9"/>
  <c r="I342" i="9"/>
  <c r="H342" i="9"/>
  <c r="H340" i="9"/>
  <c r="H339" i="9"/>
  <c r="T338" i="9"/>
  <c r="S338" i="9"/>
  <c r="R338" i="9"/>
  <c r="Q338" i="9"/>
  <c r="P338" i="9"/>
  <c r="O338" i="9"/>
  <c r="N338" i="9"/>
  <c r="M338" i="9"/>
  <c r="L338" i="9"/>
  <c r="K338" i="9"/>
  <c r="J338" i="9"/>
  <c r="I338" i="9"/>
  <c r="H338" i="9"/>
  <c r="T337" i="9"/>
  <c r="S337" i="9"/>
  <c r="R337" i="9"/>
  <c r="Q337" i="9"/>
  <c r="P337" i="9"/>
  <c r="O337" i="9"/>
  <c r="N337" i="9"/>
  <c r="M337" i="9"/>
  <c r="L337" i="9"/>
  <c r="K337" i="9"/>
  <c r="J337" i="9"/>
  <c r="I337" i="9"/>
  <c r="H337" i="9"/>
  <c r="H336" i="9"/>
  <c r="H335" i="9"/>
  <c r="T334" i="9"/>
  <c r="S334" i="9"/>
  <c r="R334" i="9"/>
  <c r="Q334" i="9"/>
  <c r="P334" i="9"/>
  <c r="O334" i="9"/>
  <c r="N334" i="9"/>
  <c r="M334" i="9"/>
  <c r="L334" i="9"/>
  <c r="K334" i="9"/>
  <c r="J334" i="9"/>
  <c r="I334" i="9"/>
  <c r="H334" i="9"/>
  <c r="H332" i="9"/>
  <c r="H331" i="9"/>
  <c r="T330" i="9"/>
  <c r="S330" i="9"/>
  <c r="R330" i="9"/>
  <c r="Q330" i="9"/>
  <c r="P330" i="9"/>
  <c r="O330" i="9"/>
  <c r="N330" i="9"/>
  <c r="M330" i="9"/>
  <c r="L330" i="9"/>
  <c r="K330" i="9"/>
  <c r="J330" i="9"/>
  <c r="I330" i="9"/>
  <c r="H330" i="9"/>
  <c r="H328" i="9"/>
  <c r="H327" i="9"/>
  <c r="T326" i="9"/>
  <c r="S326" i="9"/>
  <c r="R326" i="9"/>
  <c r="Q326" i="9"/>
  <c r="P326" i="9"/>
  <c r="O326" i="9"/>
  <c r="N326" i="9"/>
  <c r="M326" i="9"/>
  <c r="L326" i="9"/>
  <c r="K326" i="9"/>
  <c r="J326" i="9"/>
  <c r="I326" i="9"/>
  <c r="H326" i="9"/>
  <c r="H325" i="9"/>
  <c r="T324" i="9"/>
  <c r="S324" i="9"/>
  <c r="R324" i="9"/>
  <c r="Q324" i="9"/>
  <c r="P324" i="9"/>
  <c r="O324" i="9"/>
  <c r="N324" i="9"/>
  <c r="M324" i="9"/>
  <c r="L324" i="9"/>
  <c r="K324" i="9"/>
  <c r="J324" i="9"/>
  <c r="I324" i="9"/>
  <c r="H324" i="9"/>
  <c r="T323" i="9"/>
  <c r="S323" i="9"/>
  <c r="R323" i="9"/>
  <c r="Q323" i="9"/>
  <c r="P323" i="9"/>
  <c r="O323" i="9"/>
  <c r="N323" i="9"/>
  <c r="M323" i="9"/>
  <c r="L323" i="9"/>
  <c r="K323" i="9"/>
  <c r="J323" i="9"/>
  <c r="I323" i="9"/>
  <c r="H323" i="9"/>
  <c r="T322" i="9"/>
  <c r="S322" i="9"/>
  <c r="R322" i="9"/>
  <c r="Q322" i="9"/>
  <c r="P322" i="9"/>
  <c r="O322" i="9"/>
  <c r="N322" i="9"/>
  <c r="M322" i="9"/>
  <c r="L322" i="9"/>
  <c r="K322" i="9"/>
  <c r="J322" i="9"/>
  <c r="I322" i="9"/>
  <c r="H322" i="9"/>
  <c r="T321" i="9"/>
  <c r="S321" i="9"/>
  <c r="R321" i="9"/>
  <c r="Q321" i="9"/>
  <c r="P321" i="9"/>
  <c r="O321" i="9"/>
  <c r="N321" i="9"/>
  <c r="M321" i="9"/>
  <c r="L321" i="9"/>
  <c r="K321" i="9"/>
  <c r="J321" i="9"/>
  <c r="I321" i="9"/>
  <c r="H321" i="9"/>
  <c r="T320" i="9"/>
  <c r="S320" i="9"/>
  <c r="R320" i="9"/>
  <c r="Q320" i="9"/>
  <c r="P320" i="9"/>
  <c r="O320" i="9"/>
  <c r="N320" i="9"/>
  <c r="M320" i="9"/>
  <c r="L320" i="9"/>
  <c r="K320" i="9"/>
  <c r="J320" i="9"/>
  <c r="I320" i="9"/>
  <c r="H320" i="9"/>
  <c r="T318" i="9"/>
  <c r="S318" i="9"/>
  <c r="R318" i="9"/>
  <c r="Q318" i="9"/>
  <c r="P318" i="9"/>
  <c r="O318" i="9"/>
  <c r="N318" i="9"/>
  <c r="M318" i="9"/>
  <c r="L318" i="9"/>
  <c r="K318" i="9"/>
  <c r="J318" i="9"/>
  <c r="I318" i="9"/>
  <c r="H318" i="9"/>
  <c r="H317" i="9"/>
  <c r="T316" i="9"/>
  <c r="S316" i="9"/>
  <c r="R316" i="9"/>
  <c r="Q316" i="9"/>
  <c r="P316" i="9"/>
  <c r="O316" i="9"/>
  <c r="N316" i="9"/>
  <c r="M316" i="9"/>
  <c r="L316" i="9"/>
  <c r="K316" i="9"/>
  <c r="J316" i="9"/>
  <c r="I316" i="9"/>
  <c r="H316" i="9"/>
  <c r="H315" i="9"/>
  <c r="T314" i="9"/>
  <c r="S314" i="9"/>
  <c r="R314" i="9"/>
  <c r="Q314" i="9"/>
  <c r="P314" i="9"/>
  <c r="O314" i="9"/>
  <c r="N314" i="9"/>
  <c r="M314" i="9"/>
  <c r="L314" i="9"/>
  <c r="K314" i="9"/>
  <c r="J314" i="9"/>
  <c r="I314" i="9"/>
  <c r="H314" i="9"/>
  <c r="H313" i="9"/>
  <c r="T312" i="9"/>
  <c r="S312" i="9"/>
  <c r="R312" i="9"/>
  <c r="Q312" i="9"/>
  <c r="P312" i="9"/>
  <c r="O312" i="9"/>
  <c r="N312" i="9"/>
  <c r="M312" i="9"/>
  <c r="L312" i="9"/>
  <c r="K312" i="9"/>
  <c r="J312" i="9"/>
  <c r="I312" i="9"/>
  <c r="H312" i="9"/>
  <c r="H311" i="9"/>
  <c r="T310" i="9"/>
  <c r="S310" i="9"/>
  <c r="R310" i="9"/>
  <c r="Q310" i="9"/>
  <c r="P310" i="9"/>
  <c r="O310" i="9"/>
  <c r="N310" i="9"/>
  <c r="M310" i="9"/>
  <c r="L310" i="9"/>
  <c r="K310" i="9"/>
  <c r="J310" i="9"/>
  <c r="I310" i="9"/>
  <c r="H310" i="9"/>
  <c r="H309" i="9"/>
  <c r="T308" i="9"/>
  <c r="S308" i="9"/>
  <c r="R308" i="9"/>
  <c r="Q308" i="9"/>
  <c r="P308" i="9"/>
  <c r="O308" i="9"/>
  <c r="N308" i="9"/>
  <c r="M308" i="9"/>
  <c r="L308" i="9"/>
  <c r="K308" i="9"/>
  <c r="J308" i="9"/>
  <c r="I308" i="9"/>
  <c r="H308" i="9"/>
  <c r="H307" i="9"/>
  <c r="T306" i="9"/>
  <c r="S306" i="9"/>
  <c r="R306" i="9"/>
  <c r="Q306" i="9"/>
  <c r="P306" i="9"/>
  <c r="O306" i="9"/>
  <c r="N306" i="9"/>
  <c r="M306" i="9"/>
  <c r="L306" i="9"/>
  <c r="K306" i="9"/>
  <c r="J306" i="9"/>
  <c r="I306" i="9"/>
  <c r="H306" i="9"/>
  <c r="H305" i="9"/>
  <c r="T304" i="9"/>
  <c r="S304" i="9"/>
  <c r="R304" i="9"/>
  <c r="Q304" i="9"/>
  <c r="P304" i="9"/>
  <c r="O304" i="9"/>
  <c r="N304" i="9"/>
  <c r="M304" i="9"/>
  <c r="L304" i="9"/>
  <c r="K304" i="9"/>
  <c r="J304" i="9"/>
  <c r="I304" i="9"/>
  <c r="H304" i="9"/>
  <c r="H303" i="9"/>
  <c r="T302" i="9"/>
  <c r="S302" i="9"/>
  <c r="R302" i="9"/>
  <c r="Q302" i="9"/>
  <c r="P302" i="9"/>
  <c r="O302" i="9"/>
  <c r="N302" i="9"/>
  <c r="M302" i="9"/>
  <c r="L302" i="9"/>
  <c r="K302" i="9"/>
  <c r="J302" i="9"/>
  <c r="I302" i="9"/>
  <c r="H302" i="9"/>
  <c r="H301" i="9"/>
  <c r="T300" i="9"/>
  <c r="S300" i="9"/>
  <c r="R300" i="9"/>
  <c r="Q300" i="9"/>
  <c r="P300" i="9"/>
  <c r="O300" i="9"/>
  <c r="N300" i="9"/>
  <c r="M300" i="9"/>
  <c r="L300" i="9"/>
  <c r="K300" i="9"/>
  <c r="J300" i="9"/>
  <c r="I300" i="9"/>
  <c r="H300" i="9"/>
  <c r="H299" i="9"/>
  <c r="T298" i="9"/>
  <c r="S298" i="9"/>
  <c r="R298" i="9"/>
  <c r="Q298" i="9"/>
  <c r="P298" i="9"/>
  <c r="O298" i="9"/>
  <c r="N298" i="9"/>
  <c r="M298" i="9"/>
  <c r="L298" i="9"/>
  <c r="K298" i="9"/>
  <c r="J298" i="9"/>
  <c r="I298" i="9"/>
  <c r="H298" i="9"/>
  <c r="H297" i="9"/>
  <c r="T296" i="9"/>
  <c r="S296" i="9"/>
  <c r="R296" i="9"/>
  <c r="Q296" i="9"/>
  <c r="P296" i="9"/>
  <c r="O296" i="9"/>
  <c r="N296" i="9"/>
  <c r="M296" i="9"/>
  <c r="L296" i="9"/>
  <c r="K296" i="9"/>
  <c r="J296" i="9"/>
  <c r="I296" i="9"/>
  <c r="H296" i="9"/>
  <c r="T295" i="9"/>
  <c r="S295" i="9"/>
  <c r="R295" i="9"/>
  <c r="Q295" i="9"/>
  <c r="P295" i="9"/>
  <c r="O295" i="9"/>
  <c r="N295" i="9"/>
  <c r="M295" i="9"/>
  <c r="L295" i="9"/>
  <c r="K295" i="9"/>
  <c r="J295" i="9"/>
  <c r="I295" i="9"/>
  <c r="H295" i="9"/>
  <c r="T294" i="9"/>
  <c r="S294" i="9"/>
  <c r="R294" i="9"/>
  <c r="Q294" i="9"/>
  <c r="P294" i="9"/>
  <c r="O294" i="9"/>
  <c r="N294" i="9"/>
  <c r="M294" i="9"/>
  <c r="L294" i="9"/>
  <c r="K294" i="9"/>
  <c r="J294" i="9"/>
  <c r="I294" i="9"/>
  <c r="H294" i="9"/>
  <c r="T293" i="9"/>
  <c r="S293" i="9"/>
  <c r="R293" i="9"/>
  <c r="Q293" i="9"/>
  <c r="P293" i="9"/>
  <c r="O293" i="9"/>
  <c r="N293" i="9"/>
  <c r="M293" i="9"/>
  <c r="L293" i="9"/>
  <c r="K293" i="9"/>
  <c r="J293" i="9"/>
  <c r="I293" i="9"/>
  <c r="H293" i="9"/>
  <c r="T292" i="9"/>
  <c r="S292" i="9"/>
  <c r="R292" i="9"/>
  <c r="Q292" i="9"/>
  <c r="P292" i="9"/>
  <c r="O292" i="9"/>
  <c r="N292" i="9"/>
  <c r="M292" i="9"/>
  <c r="L292" i="9"/>
  <c r="K292" i="9"/>
  <c r="J292" i="9"/>
  <c r="I292" i="9"/>
  <c r="H292" i="9"/>
  <c r="T291" i="9"/>
  <c r="S291" i="9"/>
  <c r="R291" i="9"/>
  <c r="Q291" i="9"/>
  <c r="P291" i="9"/>
  <c r="O291" i="9"/>
  <c r="N291" i="9"/>
  <c r="M291" i="9"/>
  <c r="L291" i="9"/>
  <c r="K291" i="9"/>
  <c r="J291" i="9"/>
  <c r="I291" i="9"/>
  <c r="H291" i="9"/>
  <c r="T290" i="9"/>
  <c r="S290" i="9"/>
  <c r="R290" i="9"/>
  <c r="Q290" i="9"/>
  <c r="P290" i="9"/>
  <c r="O290" i="9"/>
  <c r="N290" i="9"/>
  <c r="M290" i="9"/>
  <c r="L290" i="9"/>
  <c r="K290" i="9"/>
  <c r="J290" i="9"/>
  <c r="I290" i="9"/>
  <c r="H290" i="9"/>
  <c r="T288" i="9"/>
  <c r="S288" i="9"/>
  <c r="R288" i="9"/>
  <c r="Q288" i="9"/>
  <c r="P288" i="9"/>
  <c r="O288" i="9"/>
  <c r="N288" i="9"/>
  <c r="M288" i="9"/>
  <c r="L288" i="9"/>
  <c r="K288" i="9"/>
  <c r="J288" i="9"/>
  <c r="I288" i="9"/>
  <c r="H288" i="9"/>
  <c r="H287" i="9"/>
  <c r="T286" i="9"/>
  <c r="S286" i="9"/>
  <c r="R286" i="9"/>
  <c r="Q286" i="9"/>
  <c r="P286" i="9"/>
  <c r="O286" i="9"/>
  <c r="N286" i="9"/>
  <c r="M286" i="9"/>
  <c r="L286" i="9"/>
  <c r="K286" i="9"/>
  <c r="J286" i="9"/>
  <c r="I286" i="9"/>
  <c r="H286" i="9"/>
  <c r="H285" i="9"/>
  <c r="T284" i="9"/>
  <c r="S284" i="9"/>
  <c r="R284" i="9"/>
  <c r="Q284" i="9"/>
  <c r="P284" i="9"/>
  <c r="O284" i="9"/>
  <c r="N284" i="9"/>
  <c r="M284" i="9"/>
  <c r="L284" i="9"/>
  <c r="K284" i="9"/>
  <c r="J284" i="9"/>
  <c r="I284" i="9"/>
  <c r="H284" i="9"/>
  <c r="H283" i="9"/>
  <c r="T282" i="9"/>
  <c r="S282" i="9"/>
  <c r="R282" i="9"/>
  <c r="Q282" i="9"/>
  <c r="P282" i="9"/>
  <c r="O282" i="9"/>
  <c r="N282" i="9"/>
  <c r="M282" i="9"/>
  <c r="L282" i="9"/>
  <c r="K282" i="9"/>
  <c r="J282" i="9"/>
  <c r="I282" i="9"/>
  <c r="H282" i="9"/>
  <c r="H281" i="9"/>
  <c r="T280" i="9"/>
  <c r="S280" i="9"/>
  <c r="R280" i="9"/>
  <c r="Q280" i="9"/>
  <c r="P280" i="9"/>
  <c r="O280" i="9"/>
  <c r="N280" i="9"/>
  <c r="M280" i="9"/>
  <c r="L280" i="9"/>
  <c r="K280" i="9"/>
  <c r="J280" i="9"/>
  <c r="I280" i="9"/>
  <c r="H280" i="9"/>
  <c r="H279" i="9"/>
  <c r="T278" i="9"/>
  <c r="S278" i="9"/>
  <c r="R278" i="9"/>
  <c r="Q278" i="9"/>
  <c r="P278" i="9"/>
  <c r="O278" i="9"/>
  <c r="N278" i="9"/>
  <c r="M278" i="9"/>
  <c r="L278" i="9"/>
  <c r="K278" i="9"/>
  <c r="J278" i="9"/>
  <c r="I278" i="9"/>
  <c r="H278" i="9"/>
  <c r="H277" i="9"/>
  <c r="T276" i="9"/>
  <c r="S276" i="9"/>
  <c r="R276" i="9"/>
  <c r="Q276" i="9"/>
  <c r="P276" i="9"/>
  <c r="O276" i="9"/>
  <c r="N276" i="9"/>
  <c r="M276" i="9"/>
  <c r="L276" i="9"/>
  <c r="K276" i="9"/>
  <c r="J276" i="9"/>
  <c r="I276" i="9"/>
  <c r="H276" i="9"/>
  <c r="H275" i="9"/>
  <c r="T274" i="9"/>
  <c r="S274" i="9"/>
  <c r="R274" i="9"/>
  <c r="Q274" i="9"/>
  <c r="P274" i="9"/>
  <c r="O274" i="9"/>
  <c r="N274" i="9"/>
  <c r="M274" i="9"/>
  <c r="L274" i="9"/>
  <c r="K274" i="9"/>
  <c r="J274" i="9"/>
  <c r="I274" i="9"/>
  <c r="H274" i="9"/>
  <c r="H273" i="9"/>
  <c r="T272" i="9"/>
  <c r="S272" i="9"/>
  <c r="R272" i="9"/>
  <c r="Q272" i="9"/>
  <c r="P272" i="9"/>
  <c r="O272" i="9"/>
  <c r="N272" i="9"/>
  <c r="M272" i="9"/>
  <c r="L272" i="9"/>
  <c r="K272" i="9"/>
  <c r="J272" i="9"/>
  <c r="I272" i="9"/>
  <c r="H272" i="9"/>
  <c r="H271" i="9"/>
  <c r="T270" i="9"/>
  <c r="S270" i="9"/>
  <c r="R270" i="9"/>
  <c r="Q270" i="9"/>
  <c r="P270" i="9"/>
  <c r="O270" i="9"/>
  <c r="N270" i="9"/>
  <c r="M270" i="9"/>
  <c r="L270" i="9"/>
  <c r="K270" i="9"/>
  <c r="J270" i="9"/>
  <c r="I270" i="9"/>
  <c r="H270" i="9"/>
  <c r="H269" i="9"/>
  <c r="T268" i="9"/>
  <c r="S268" i="9"/>
  <c r="R268" i="9"/>
  <c r="Q268" i="9"/>
  <c r="P268" i="9"/>
  <c r="O268" i="9"/>
  <c r="N268" i="9"/>
  <c r="M268" i="9"/>
  <c r="L268" i="9"/>
  <c r="K268" i="9"/>
  <c r="J268" i="9"/>
  <c r="I268" i="9"/>
  <c r="H268" i="9"/>
  <c r="H267" i="9"/>
  <c r="T266" i="9"/>
  <c r="S266" i="9"/>
  <c r="R266" i="9"/>
  <c r="Q266" i="9"/>
  <c r="P266" i="9"/>
  <c r="O266" i="9"/>
  <c r="N266" i="9"/>
  <c r="M266" i="9"/>
  <c r="L266" i="9"/>
  <c r="K266" i="9"/>
  <c r="J266" i="9"/>
  <c r="I266" i="9"/>
  <c r="H266" i="9"/>
  <c r="T265" i="9"/>
  <c r="S265" i="9"/>
  <c r="R265" i="9"/>
  <c r="Q265" i="9"/>
  <c r="P265" i="9"/>
  <c r="O265" i="9"/>
  <c r="N265" i="9"/>
  <c r="M265" i="9"/>
  <c r="L265" i="9"/>
  <c r="K265" i="9"/>
  <c r="J265" i="9"/>
  <c r="I265" i="9"/>
  <c r="H265" i="9"/>
  <c r="T264" i="9"/>
  <c r="S264" i="9"/>
  <c r="R264" i="9"/>
  <c r="Q264" i="9"/>
  <c r="P264" i="9"/>
  <c r="O264" i="9"/>
  <c r="N264" i="9"/>
  <c r="M264" i="9"/>
  <c r="L264" i="9"/>
  <c r="K264" i="9"/>
  <c r="J264" i="9"/>
  <c r="I264" i="9"/>
  <c r="H264" i="9"/>
  <c r="T263" i="9"/>
  <c r="S263" i="9"/>
  <c r="R263" i="9"/>
  <c r="Q263" i="9"/>
  <c r="P263" i="9"/>
  <c r="O263" i="9"/>
  <c r="N263" i="9"/>
  <c r="M263" i="9"/>
  <c r="L263" i="9"/>
  <c r="K263" i="9"/>
  <c r="J263" i="9"/>
  <c r="I263" i="9"/>
  <c r="H263" i="9"/>
  <c r="T262" i="9"/>
  <c r="S262" i="9"/>
  <c r="R262" i="9"/>
  <c r="Q262" i="9"/>
  <c r="P262" i="9"/>
  <c r="O262" i="9"/>
  <c r="N262" i="9"/>
  <c r="M262" i="9"/>
  <c r="L262" i="9"/>
  <c r="K262" i="9"/>
  <c r="J262" i="9"/>
  <c r="I262" i="9"/>
  <c r="H262" i="9"/>
  <c r="T260" i="9"/>
  <c r="S260" i="9"/>
  <c r="R260" i="9"/>
  <c r="Q260" i="9"/>
  <c r="P260" i="9"/>
  <c r="O260" i="9"/>
  <c r="N260" i="9"/>
  <c r="M260" i="9"/>
  <c r="L260" i="9"/>
  <c r="K260" i="9"/>
  <c r="J260" i="9"/>
  <c r="I260" i="9"/>
  <c r="H260" i="9"/>
  <c r="H258" i="9"/>
  <c r="H257" i="9"/>
  <c r="T256" i="9"/>
  <c r="S256" i="9"/>
  <c r="R256" i="9"/>
  <c r="Q256" i="9"/>
  <c r="P256" i="9"/>
  <c r="O256" i="9"/>
  <c r="N256" i="9"/>
  <c r="M256" i="9"/>
  <c r="L256" i="9"/>
  <c r="K256" i="9"/>
  <c r="J256" i="9"/>
  <c r="I256" i="9"/>
  <c r="H256" i="9"/>
  <c r="H254" i="9"/>
  <c r="H253" i="9"/>
  <c r="T252" i="9"/>
  <c r="S252" i="9"/>
  <c r="R252" i="9"/>
  <c r="Q252" i="9"/>
  <c r="P252" i="9"/>
  <c r="O252" i="9"/>
  <c r="N252" i="9"/>
  <c r="M252" i="9"/>
  <c r="L252" i="9"/>
  <c r="K252" i="9"/>
  <c r="J252" i="9"/>
  <c r="I252" i="9"/>
  <c r="H252" i="9"/>
  <c r="H250" i="9"/>
  <c r="H249" i="9"/>
  <c r="T248" i="9"/>
  <c r="S248" i="9"/>
  <c r="R248" i="9"/>
  <c r="Q248" i="9"/>
  <c r="P248" i="9"/>
  <c r="O248" i="9"/>
  <c r="N248" i="9"/>
  <c r="M248" i="9"/>
  <c r="L248" i="9"/>
  <c r="K248" i="9"/>
  <c r="J248" i="9"/>
  <c r="I248" i="9"/>
  <c r="H248" i="9"/>
  <c r="H246" i="9"/>
  <c r="H245" i="9"/>
  <c r="T244" i="9"/>
  <c r="S244" i="9"/>
  <c r="R244" i="9"/>
  <c r="Q244" i="9"/>
  <c r="P244" i="9"/>
  <c r="O244" i="9"/>
  <c r="N244" i="9"/>
  <c r="M244" i="9"/>
  <c r="L244" i="9"/>
  <c r="K244" i="9"/>
  <c r="J244" i="9"/>
  <c r="I244" i="9"/>
  <c r="H244" i="9"/>
  <c r="H242" i="9"/>
  <c r="H241" i="9"/>
  <c r="T240" i="9"/>
  <c r="S240" i="9"/>
  <c r="R240" i="9"/>
  <c r="Q240" i="9"/>
  <c r="P240" i="9"/>
  <c r="O240" i="9"/>
  <c r="N240" i="9"/>
  <c r="M240" i="9"/>
  <c r="L240" i="9"/>
  <c r="K240" i="9"/>
  <c r="J240" i="9"/>
  <c r="I240" i="9"/>
  <c r="H240" i="9"/>
  <c r="H238" i="9"/>
  <c r="H237" i="9"/>
  <c r="T236" i="9"/>
  <c r="S236" i="9"/>
  <c r="R236" i="9"/>
  <c r="Q236" i="9"/>
  <c r="P236" i="9"/>
  <c r="O236" i="9"/>
  <c r="N236" i="9"/>
  <c r="M236" i="9"/>
  <c r="L236" i="9"/>
  <c r="K236" i="9"/>
  <c r="J236" i="9"/>
  <c r="I236" i="9"/>
  <c r="H236" i="9"/>
  <c r="H234" i="9"/>
  <c r="H233" i="9"/>
  <c r="H232" i="9"/>
  <c r="T231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H229" i="9"/>
  <c r="H228" i="9"/>
  <c r="T227" i="9"/>
  <c r="S227" i="9"/>
  <c r="R227" i="9"/>
  <c r="Q227" i="9"/>
  <c r="P227" i="9"/>
  <c r="O227" i="9"/>
  <c r="N227" i="9"/>
  <c r="M227" i="9"/>
  <c r="L227" i="9"/>
  <c r="K227" i="9"/>
  <c r="J227" i="9"/>
  <c r="I227" i="9"/>
  <c r="H227" i="9"/>
  <c r="H225" i="9"/>
  <c r="H224" i="9"/>
  <c r="T223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H221" i="9"/>
  <c r="H220" i="9"/>
  <c r="T219" i="9"/>
  <c r="S219" i="9"/>
  <c r="R219" i="9"/>
  <c r="Q219" i="9"/>
  <c r="P219" i="9"/>
  <c r="O219" i="9"/>
  <c r="N219" i="9"/>
  <c r="M219" i="9"/>
  <c r="L219" i="9"/>
  <c r="K219" i="9"/>
  <c r="J219" i="9"/>
  <c r="I219" i="9"/>
  <c r="H219" i="9"/>
  <c r="H217" i="9"/>
  <c r="H216" i="9"/>
  <c r="H215" i="9"/>
  <c r="H214" i="9"/>
  <c r="H213" i="9"/>
  <c r="T212" i="9"/>
  <c r="S212" i="9"/>
  <c r="R212" i="9"/>
  <c r="Q212" i="9"/>
  <c r="P212" i="9"/>
  <c r="O212" i="9"/>
  <c r="N212" i="9"/>
  <c r="M212" i="9"/>
  <c r="L212" i="9"/>
  <c r="K212" i="9"/>
  <c r="J212" i="9"/>
  <c r="I212" i="9"/>
  <c r="H212" i="9"/>
  <c r="H210" i="9"/>
  <c r="H209" i="9"/>
  <c r="T208" i="9"/>
  <c r="S208" i="9"/>
  <c r="R208" i="9"/>
  <c r="Q208" i="9"/>
  <c r="P208" i="9"/>
  <c r="O208" i="9"/>
  <c r="N208" i="9"/>
  <c r="M208" i="9"/>
  <c r="L208" i="9"/>
  <c r="K208" i="9"/>
  <c r="J208" i="9"/>
  <c r="I208" i="9"/>
  <c r="H208" i="9"/>
  <c r="T207" i="9"/>
  <c r="S207" i="9"/>
  <c r="R207" i="9"/>
  <c r="Q207" i="9"/>
  <c r="P207" i="9"/>
  <c r="O207" i="9"/>
  <c r="N207" i="9"/>
  <c r="M207" i="9"/>
  <c r="L207" i="9"/>
  <c r="K207" i="9"/>
  <c r="J207" i="9"/>
  <c r="I207" i="9"/>
  <c r="H207" i="9"/>
  <c r="T206" i="9"/>
  <c r="S206" i="9"/>
  <c r="R206" i="9"/>
  <c r="Q206" i="9"/>
  <c r="P206" i="9"/>
  <c r="O206" i="9"/>
  <c r="N206" i="9"/>
  <c r="M206" i="9"/>
  <c r="L206" i="9"/>
  <c r="K206" i="9"/>
  <c r="J206" i="9"/>
  <c r="I206" i="9"/>
  <c r="H206" i="9"/>
  <c r="T205" i="9"/>
  <c r="S205" i="9"/>
  <c r="R205" i="9"/>
  <c r="Q205" i="9"/>
  <c r="P205" i="9"/>
  <c r="O205" i="9"/>
  <c r="N205" i="9"/>
  <c r="M205" i="9"/>
  <c r="L205" i="9"/>
  <c r="K205" i="9"/>
  <c r="J205" i="9"/>
  <c r="I205" i="9"/>
  <c r="H205" i="9"/>
  <c r="T204" i="9"/>
  <c r="S204" i="9"/>
  <c r="R204" i="9"/>
  <c r="Q204" i="9"/>
  <c r="P204" i="9"/>
  <c r="O204" i="9"/>
  <c r="N204" i="9"/>
  <c r="M204" i="9"/>
  <c r="L204" i="9"/>
  <c r="K204" i="9"/>
  <c r="J204" i="9"/>
  <c r="I204" i="9"/>
  <c r="H204" i="9"/>
  <c r="T203" i="9"/>
  <c r="S203" i="9"/>
  <c r="R203" i="9"/>
  <c r="Q203" i="9"/>
  <c r="P203" i="9"/>
  <c r="O203" i="9"/>
  <c r="N203" i="9"/>
  <c r="M203" i="9"/>
  <c r="L203" i="9"/>
  <c r="K203" i="9"/>
  <c r="J203" i="9"/>
  <c r="I203" i="9"/>
  <c r="H203" i="9"/>
  <c r="T201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H199" i="9"/>
  <c r="H198" i="9"/>
  <c r="H197" i="9"/>
  <c r="T196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T195" i="9"/>
  <c r="S195" i="9"/>
  <c r="R195" i="9"/>
  <c r="Q195" i="9"/>
  <c r="P195" i="9"/>
  <c r="O195" i="9"/>
  <c r="N195" i="9"/>
  <c r="M195" i="9"/>
  <c r="L195" i="9"/>
  <c r="K195" i="9"/>
  <c r="J195" i="9"/>
  <c r="I195" i="9"/>
  <c r="H195" i="9"/>
  <c r="H194" i="9"/>
  <c r="T193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T192" i="9"/>
  <c r="S192" i="9"/>
  <c r="R192" i="9"/>
  <c r="Q192" i="9"/>
  <c r="P192" i="9"/>
  <c r="O192" i="9"/>
  <c r="N192" i="9"/>
  <c r="M192" i="9"/>
  <c r="L192" i="9"/>
  <c r="K192" i="9"/>
  <c r="J192" i="9"/>
  <c r="I192" i="9"/>
  <c r="H192" i="9"/>
  <c r="T190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H189" i="9"/>
  <c r="H188" i="9"/>
  <c r="H187" i="9"/>
  <c r="H186" i="9"/>
  <c r="H185" i="9"/>
  <c r="H184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H176" i="9"/>
  <c r="H175" i="9"/>
  <c r="H174" i="9"/>
  <c r="H173" i="9"/>
  <c r="H172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H169" i="9"/>
  <c r="H168" i="9"/>
  <c r="H167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H164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H161" i="9"/>
  <c r="H160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H156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T146" i="9"/>
  <c r="H146" i="9"/>
  <c r="H145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H142" i="9"/>
  <c r="T141" i="9"/>
  <c r="H141" i="9"/>
  <c r="H140" i="9"/>
  <c r="H139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H134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H126" i="9"/>
  <c r="H125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T109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T96" i="9"/>
  <c r="T95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H87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T61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T59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H12" i="9" l="1"/>
  <c r="I12" i="9"/>
  <c r="J12" i="9"/>
  <c r="K12" i="9"/>
  <c r="L12" i="9"/>
  <c r="M12" i="9"/>
  <c r="N12" i="9"/>
  <c r="O12" i="9"/>
  <c r="P12" i="9"/>
  <c r="Q12" i="9"/>
  <c r="R12" i="9"/>
  <c r="S12" i="9"/>
  <c r="T12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H59" i="9"/>
  <c r="I59" i="9"/>
  <c r="J59" i="9"/>
  <c r="K59" i="9"/>
  <c r="L59" i="9"/>
  <c r="M59" i="9"/>
  <c r="N59" i="9"/>
  <c r="O59" i="9"/>
  <c r="P59" i="9"/>
  <c r="Q59" i="9"/>
  <c r="R59" i="9"/>
  <c r="S59" i="9"/>
  <c r="H61" i="9"/>
  <c r="I61" i="9"/>
  <c r="J61" i="9"/>
  <c r="K61" i="9"/>
  <c r="L61" i="9"/>
  <c r="M61" i="9"/>
  <c r="N61" i="9"/>
  <c r="O61" i="9"/>
  <c r="P61" i="9"/>
  <c r="Q61" i="9"/>
  <c r="R61" i="9"/>
  <c r="S61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I87" i="9"/>
  <c r="J87" i="9"/>
  <c r="K87" i="9"/>
  <c r="L87" i="9"/>
  <c r="M87" i="9"/>
  <c r="N87" i="9"/>
  <c r="O87" i="9"/>
  <c r="P87" i="9"/>
  <c r="Q87" i="9"/>
  <c r="R87" i="9"/>
  <c r="S87" i="9"/>
  <c r="T87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H95" i="9"/>
  <c r="I95" i="9"/>
  <c r="J95" i="9"/>
  <c r="K95" i="9"/>
  <c r="L95" i="9"/>
  <c r="M95" i="9"/>
  <c r="N95" i="9"/>
  <c r="O95" i="9"/>
  <c r="P95" i="9"/>
  <c r="Q95" i="9"/>
  <c r="R95" i="9"/>
  <c r="S95" i="9"/>
  <c r="H96" i="9"/>
  <c r="I96" i="9"/>
  <c r="J96" i="9"/>
  <c r="K96" i="9"/>
  <c r="L96" i="9"/>
  <c r="M96" i="9"/>
  <c r="N96" i="9"/>
  <c r="O96" i="9"/>
  <c r="P96" i="9"/>
  <c r="Q96" i="9"/>
  <c r="R96" i="9"/>
  <c r="S96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H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H137" i="9"/>
  <c r="I137" i="9"/>
  <c r="D2" i="3" s="1"/>
  <c r="J137" i="9"/>
  <c r="E2" i="3" s="1"/>
  <c r="K137" i="9"/>
  <c r="L137" i="9"/>
  <c r="M137" i="9"/>
  <c r="H2" i="3" s="1"/>
  <c r="N137" i="9"/>
  <c r="I2" i="3" s="1"/>
  <c r="O137" i="9"/>
  <c r="J2" i="3" s="1"/>
  <c r="P137" i="9"/>
  <c r="Q137" i="9"/>
  <c r="L2" i="3" s="1"/>
  <c r="R137" i="9"/>
  <c r="M2" i="3" s="1"/>
  <c r="S137" i="9"/>
  <c r="T137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I141" i="9"/>
  <c r="J141" i="9"/>
  <c r="K141" i="9"/>
  <c r="L141" i="9"/>
  <c r="M141" i="9"/>
  <c r="N141" i="9"/>
  <c r="O141" i="9"/>
  <c r="P141" i="9"/>
  <c r="Q141" i="9"/>
  <c r="R141" i="9"/>
  <c r="S141" i="9"/>
  <c r="I142" i="9"/>
  <c r="J142" i="9"/>
  <c r="K142" i="9"/>
  <c r="L142" i="9"/>
  <c r="M142" i="9"/>
  <c r="N142" i="9"/>
  <c r="O142" i="9"/>
  <c r="P142" i="9"/>
  <c r="Q142" i="9"/>
  <c r="R142" i="9"/>
  <c r="S142" i="9"/>
  <c r="T142" i="9"/>
  <c r="H143" i="9"/>
  <c r="I143" i="9"/>
  <c r="J143" i="9"/>
  <c r="E5" i="3" s="1"/>
  <c r="R5" i="3" s="1"/>
  <c r="K143" i="9"/>
  <c r="L143" i="9"/>
  <c r="M143" i="9"/>
  <c r="N143" i="9"/>
  <c r="O143" i="9"/>
  <c r="P143" i="9"/>
  <c r="Q143" i="9"/>
  <c r="R143" i="9"/>
  <c r="S143" i="9"/>
  <c r="T143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I146" i="9"/>
  <c r="J146" i="9"/>
  <c r="K146" i="9"/>
  <c r="L146" i="9"/>
  <c r="M146" i="9"/>
  <c r="N146" i="9"/>
  <c r="O146" i="9"/>
  <c r="P146" i="9"/>
  <c r="Q146" i="9"/>
  <c r="R146" i="9"/>
  <c r="S146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I156" i="9"/>
  <c r="J156" i="9"/>
  <c r="K156" i="9"/>
  <c r="L156" i="9"/>
  <c r="M156" i="9"/>
  <c r="N156" i="9"/>
  <c r="O156" i="9"/>
  <c r="P156" i="9"/>
  <c r="Q156" i="9"/>
  <c r="R156" i="9"/>
  <c r="S156" i="9"/>
  <c r="T156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I167" i="9"/>
  <c r="J167" i="9"/>
  <c r="K167" i="9"/>
  <c r="L167" i="9"/>
  <c r="M167" i="9"/>
  <c r="N167" i="9"/>
  <c r="O167" i="9"/>
  <c r="P167" i="9"/>
  <c r="Q167" i="9"/>
  <c r="R167" i="9"/>
  <c r="S167" i="9"/>
  <c r="T167" i="9"/>
  <c r="I168" i="9"/>
  <c r="J168" i="9"/>
  <c r="K168" i="9"/>
  <c r="L168" i="9"/>
  <c r="M168" i="9"/>
  <c r="N168" i="9"/>
  <c r="O168" i="9"/>
  <c r="P168" i="9"/>
  <c r="Q168" i="9"/>
  <c r="R168" i="9"/>
  <c r="S168" i="9"/>
  <c r="T168" i="9"/>
  <c r="I169" i="9"/>
  <c r="J169" i="9"/>
  <c r="K169" i="9"/>
  <c r="L169" i="9"/>
  <c r="M169" i="9"/>
  <c r="N169" i="9"/>
  <c r="O169" i="9"/>
  <c r="P169" i="9"/>
  <c r="Q169" i="9"/>
  <c r="R169" i="9"/>
  <c r="S169" i="9"/>
  <c r="T169" i="9"/>
  <c r="H170" i="9"/>
  <c r="I170" i="9"/>
  <c r="J170" i="9"/>
  <c r="K170" i="9"/>
  <c r="L170" i="9"/>
  <c r="M170" i="9"/>
  <c r="N170" i="9"/>
  <c r="O170" i="9"/>
  <c r="P170" i="9"/>
  <c r="Q170" i="9"/>
  <c r="R170" i="9"/>
  <c r="S170" i="9"/>
  <c r="T170" i="9"/>
  <c r="I172" i="9"/>
  <c r="J172" i="9"/>
  <c r="K172" i="9"/>
  <c r="L172" i="9"/>
  <c r="M172" i="9"/>
  <c r="N172" i="9"/>
  <c r="O172" i="9"/>
  <c r="P172" i="9"/>
  <c r="Q172" i="9"/>
  <c r="R172" i="9"/>
  <c r="S172" i="9"/>
  <c r="T172" i="9"/>
  <c r="I173" i="9"/>
  <c r="J173" i="9"/>
  <c r="K173" i="9"/>
  <c r="L173" i="9"/>
  <c r="M173" i="9"/>
  <c r="N173" i="9"/>
  <c r="O173" i="9"/>
  <c r="P173" i="9"/>
  <c r="Q173" i="9"/>
  <c r="R173" i="9"/>
  <c r="S173" i="9"/>
  <c r="T173" i="9"/>
  <c r="I174" i="9"/>
  <c r="J174" i="9"/>
  <c r="K174" i="9"/>
  <c r="L174" i="9"/>
  <c r="M174" i="9"/>
  <c r="N174" i="9"/>
  <c r="O174" i="9"/>
  <c r="P174" i="9"/>
  <c r="Q174" i="9"/>
  <c r="R174" i="9"/>
  <c r="S174" i="9"/>
  <c r="T174" i="9"/>
  <c r="I175" i="9"/>
  <c r="J175" i="9"/>
  <c r="K175" i="9"/>
  <c r="L175" i="9"/>
  <c r="M175" i="9"/>
  <c r="N175" i="9"/>
  <c r="O175" i="9"/>
  <c r="P175" i="9"/>
  <c r="Q175" i="9"/>
  <c r="R175" i="9"/>
  <c r="S175" i="9"/>
  <c r="T175" i="9"/>
  <c r="I176" i="9"/>
  <c r="J176" i="9"/>
  <c r="K176" i="9"/>
  <c r="L176" i="9"/>
  <c r="M176" i="9"/>
  <c r="N176" i="9"/>
  <c r="O176" i="9"/>
  <c r="P176" i="9"/>
  <c r="Q176" i="9"/>
  <c r="R176" i="9"/>
  <c r="S176" i="9"/>
  <c r="T176" i="9"/>
  <c r="H177" i="9"/>
  <c r="I177" i="9"/>
  <c r="J177" i="9"/>
  <c r="K177" i="9"/>
  <c r="L177" i="9"/>
  <c r="M177" i="9"/>
  <c r="N177" i="9"/>
  <c r="O177" i="9"/>
  <c r="P177" i="9"/>
  <c r="Q177" i="9"/>
  <c r="R177" i="9"/>
  <c r="S177" i="9"/>
  <c r="T177" i="9"/>
  <c r="H179" i="9"/>
  <c r="I179" i="9"/>
  <c r="J179" i="9"/>
  <c r="K179" i="9"/>
  <c r="L179" i="9"/>
  <c r="M179" i="9"/>
  <c r="N179" i="9"/>
  <c r="O179" i="9"/>
  <c r="P179" i="9"/>
  <c r="Q179" i="9"/>
  <c r="R179" i="9"/>
  <c r="S179" i="9"/>
  <c r="T179" i="9"/>
  <c r="H181" i="9"/>
  <c r="I181" i="9"/>
  <c r="J181" i="9"/>
  <c r="K181" i="9"/>
  <c r="L181" i="9"/>
  <c r="M181" i="9"/>
  <c r="N181" i="9"/>
  <c r="O181" i="9"/>
  <c r="P181" i="9"/>
  <c r="Q181" i="9"/>
  <c r="R181" i="9"/>
  <c r="S181" i="9"/>
  <c r="T181" i="9"/>
  <c r="I184" i="9"/>
  <c r="J184" i="9"/>
  <c r="K184" i="9"/>
  <c r="L184" i="9"/>
  <c r="M184" i="9"/>
  <c r="N184" i="9"/>
  <c r="O184" i="9"/>
  <c r="P184" i="9"/>
  <c r="Q184" i="9"/>
  <c r="R184" i="9"/>
  <c r="S184" i="9"/>
  <c r="T184" i="9"/>
  <c r="I185" i="9"/>
  <c r="J185" i="9"/>
  <c r="K185" i="9"/>
  <c r="L185" i="9"/>
  <c r="M185" i="9"/>
  <c r="N185" i="9"/>
  <c r="O185" i="9"/>
  <c r="P185" i="9"/>
  <c r="Q185" i="9"/>
  <c r="R185" i="9"/>
  <c r="S185" i="9"/>
  <c r="T185" i="9"/>
  <c r="I186" i="9"/>
  <c r="J186" i="9"/>
  <c r="K186" i="9"/>
  <c r="L186" i="9"/>
  <c r="M186" i="9"/>
  <c r="N186" i="9"/>
  <c r="O186" i="9"/>
  <c r="P186" i="9"/>
  <c r="Q186" i="9"/>
  <c r="R186" i="9"/>
  <c r="S186" i="9"/>
  <c r="T186" i="9"/>
  <c r="I187" i="9"/>
  <c r="J187" i="9"/>
  <c r="K187" i="9"/>
  <c r="L187" i="9"/>
  <c r="M187" i="9"/>
  <c r="N187" i="9"/>
  <c r="O187" i="9"/>
  <c r="P187" i="9"/>
  <c r="Q187" i="9"/>
  <c r="R187" i="9"/>
  <c r="S187" i="9"/>
  <c r="T187" i="9"/>
  <c r="I188" i="9"/>
  <c r="J188" i="9"/>
  <c r="K188" i="9"/>
  <c r="L188" i="9"/>
  <c r="M188" i="9"/>
  <c r="N188" i="9"/>
  <c r="O188" i="9"/>
  <c r="P188" i="9"/>
  <c r="Q188" i="9"/>
  <c r="R188" i="9"/>
  <c r="S188" i="9"/>
  <c r="T188" i="9"/>
  <c r="I189" i="9"/>
  <c r="J189" i="9"/>
  <c r="K189" i="9"/>
  <c r="L189" i="9"/>
  <c r="M189" i="9"/>
  <c r="N189" i="9"/>
  <c r="O189" i="9"/>
  <c r="P189" i="9"/>
  <c r="Q189" i="9"/>
  <c r="R189" i="9"/>
  <c r="S189" i="9"/>
  <c r="T189" i="9"/>
  <c r="H191" i="9"/>
  <c r="I191" i="9"/>
  <c r="J191" i="9"/>
  <c r="K191" i="9"/>
  <c r="L191" i="9"/>
  <c r="M191" i="9"/>
  <c r="N191" i="9"/>
  <c r="O191" i="9"/>
  <c r="P191" i="9"/>
  <c r="Q191" i="9"/>
  <c r="R191" i="9"/>
  <c r="S191" i="9"/>
  <c r="T191" i="9"/>
  <c r="I194" i="9"/>
  <c r="J194" i="9"/>
  <c r="K194" i="9"/>
  <c r="L194" i="9"/>
  <c r="M194" i="9"/>
  <c r="N194" i="9"/>
  <c r="O194" i="9"/>
  <c r="P194" i="9"/>
  <c r="Q194" i="9"/>
  <c r="R194" i="9"/>
  <c r="S194" i="9"/>
  <c r="T194" i="9"/>
  <c r="I197" i="9"/>
  <c r="J197" i="9"/>
  <c r="K197" i="9"/>
  <c r="L197" i="9"/>
  <c r="M197" i="9"/>
  <c r="N197" i="9"/>
  <c r="O197" i="9"/>
  <c r="P197" i="9"/>
  <c r="Q197" i="9"/>
  <c r="R197" i="9"/>
  <c r="S197" i="9"/>
  <c r="T197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I199" i="9"/>
  <c r="J199" i="9"/>
  <c r="K199" i="9"/>
  <c r="L199" i="9"/>
  <c r="M199" i="9"/>
  <c r="N199" i="9"/>
  <c r="O199" i="9"/>
  <c r="P199" i="9"/>
  <c r="Q199" i="9"/>
  <c r="R199" i="9"/>
  <c r="S199" i="9"/>
  <c r="T199" i="9"/>
  <c r="H200" i="9"/>
  <c r="I200" i="9"/>
  <c r="J200" i="9"/>
  <c r="K200" i="9"/>
  <c r="L200" i="9"/>
  <c r="M200" i="9"/>
  <c r="N200" i="9"/>
  <c r="O200" i="9"/>
  <c r="P200" i="9"/>
  <c r="Q200" i="9"/>
  <c r="R200" i="9"/>
  <c r="S200" i="9"/>
  <c r="T200" i="9"/>
  <c r="H202" i="9"/>
  <c r="I202" i="9"/>
  <c r="J202" i="9"/>
  <c r="K202" i="9"/>
  <c r="L202" i="9"/>
  <c r="M202" i="9"/>
  <c r="N202" i="9"/>
  <c r="O202" i="9"/>
  <c r="P202" i="9"/>
  <c r="Q202" i="9"/>
  <c r="R202" i="9"/>
  <c r="S202" i="9"/>
  <c r="T202" i="9"/>
  <c r="I209" i="9"/>
  <c r="J209" i="9"/>
  <c r="K209" i="9"/>
  <c r="L209" i="9"/>
  <c r="M209" i="9"/>
  <c r="N209" i="9"/>
  <c r="O209" i="9"/>
  <c r="P209" i="9"/>
  <c r="Q209" i="9"/>
  <c r="R209" i="9"/>
  <c r="S209" i="9"/>
  <c r="T209" i="9"/>
  <c r="I210" i="9"/>
  <c r="J210" i="9"/>
  <c r="K210" i="9"/>
  <c r="L210" i="9"/>
  <c r="M210" i="9"/>
  <c r="N210" i="9"/>
  <c r="O210" i="9"/>
  <c r="P210" i="9"/>
  <c r="Q210" i="9"/>
  <c r="R210" i="9"/>
  <c r="S210" i="9"/>
  <c r="T210" i="9"/>
  <c r="H211" i="9"/>
  <c r="I211" i="9"/>
  <c r="J211" i="9"/>
  <c r="K211" i="9"/>
  <c r="L211" i="9"/>
  <c r="M211" i="9"/>
  <c r="N211" i="9"/>
  <c r="O211" i="9"/>
  <c r="P211" i="9"/>
  <c r="Q211" i="9"/>
  <c r="R211" i="9"/>
  <c r="S211" i="9"/>
  <c r="T211" i="9"/>
  <c r="I213" i="9"/>
  <c r="J213" i="9"/>
  <c r="K213" i="9"/>
  <c r="L213" i="9"/>
  <c r="M213" i="9"/>
  <c r="N213" i="9"/>
  <c r="O213" i="9"/>
  <c r="P213" i="9"/>
  <c r="Q213" i="9"/>
  <c r="R213" i="9"/>
  <c r="S213" i="9"/>
  <c r="T213" i="9"/>
  <c r="I214" i="9"/>
  <c r="J214" i="9"/>
  <c r="K214" i="9"/>
  <c r="L214" i="9"/>
  <c r="M214" i="9"/>
  <c r="N214" i="9"/>
  <c r="O214" i="9"/>
  <c r="P214" i="9"/>
  <c r="Q214" i="9"/>
  <c r="R214" i="9"/>
  <c r="S214" i="9"/>
  <c r="T214" i="9"/>
  <c r="I215" i="9"/>
  <c r="J215" i="9"/>
  <c r="K215" i="9"/>
  <c r="L215" i="9"/>
  <c r="M215" i="9"/>
  <c r="N215" i="9"/>
  <c r="O215" i="9"/>
  <c r="P215" i="9"/>
  <c r="Q215" i="9"/>
  <c r="R215" i="9"/>
  <c r="S215" i="9"/>
  <c r="T215" i="9"/>
  <c r="I216" i="9"/>
  <c r="J216" i="9"/>
  <c r="K216" i="9"/>
  <c r="L216" i="9"/>
  <c r="M216" i="9"/>
  <c r="N216" i="9"/>
  <c r="O216" i="9"/>
  <c r="P216" i="9"/>
  <c r="Q216" i="9"/>
  <c r="R216" i="9"/>
  <c r="S216" i="9"/>
  <c r="T216" i="9"/>
  <c r="I217" i="9"/>
  <c r="J217" i="9"/>
  <c r="K217" i="9"/>
  <c r="L217" i="9"/>
  <c r="M217" i="9"/>
  <c r="N217" i="9"/>
  <c r="O217" i="9"/>
  <c r="P217" i="9"/>
  <c r="Q217" i="9"/>
  <c r="R217" i="9"/>
  <c r="S217" i="9"/>
  <c r="T217" i="9"/>
  <c r="H218" i="9"/>
  <c r="I218" i="9"/>
  <c r="J218" i="9"/>
  <c r="K218" i="9"/>
  <c r="L218" i="9"/>
  <c r="M218" i="9"/>
  <c r="N218" i="9"/>
  <c r="O218" i="9"/>
  <c r="P218" i="9"/>
  <c r="Q218" i="9"/>
  <c r="R218" i="9"/>
  <c r="S218" i="9"/>
  <c r="T218" i="9"/>
  <c r="I220" i="9"/>
  <c r="J220" i="9"/>
  <c r="K220" i="9"/>
  <c r="L220" i="9"/>
  <c r="M220" i="9"/>
  <c r="N220" i="9"/>
  <c r="O220" i="9"/>
  <c r="P220" i="9"/>
  <c r="Q220" i="9"/>
  <c r="R220" i="9"/>
  <c r="S220" i="9"/>
  <c r="T220" i="9"/>
  <c r="I221" i="9"/>
  <c r="J221" i="9"/>
  <c r="K221" i="9"/>
  <c r="L221" i="9"/>
  <c r="M221" i="9"/>
  <c r="N221" i="9"/>
  <c r="O221" i="9"/>
  <c r="P221" i="9"/>
  <c r="Q221" i="9"/>
  <c r="R221" i="9"/>
  <c r="S221" i="9"/>
  <c r="T221" i="9"/>
  <c r="H222" i="9"/>
  <c r="I222" i="9"/>
  <c r="J222" i="9"/>
  <c r="K222" i="9"/>
  <c r="L222" i="9"/>
  <c r="M222" i="9"/>
  <c r="N222" i="9"/>
  <c r="O222" i="9"/>
  <c r="P222" i="9"/>
  <c r="Q222" i="9"/>
  <c r="R222" i="9"/>
  <c r="S222" i="9"/>
  <c r="T222" i="9"/>
  <c r="I224" i="9"/>
  <c r="J224" i="9"/>
  <c r="K224" i="9"/>
  <c r="L224" i="9"/>
  <c r="M224" i="9"/>
  <c r="N224" i="9"/>
  <c r="I5" i="3" s="1"/>
  <c r="O224" i="9"/>
  <c r="P224" i="9"/>
  <c r="Q224" i="9"/>
  <c r="R224" i="9"/>
  <c r="S224" i="9"/>
  <c r="T224" i="9"/>
  <c r="I225" i="9"/>
  <c r="J225" i="9"/>
  <c r="K225" i="9"/>
  <c r="L225" i="9"/>
  <c r="M225" i="9"/>
  <c r="N225" i="9"/>
  <c r="O225" i="9"/>
  <c r="P225" i="9"/>
  <c r="Q225" i="9"/>
  <c r="R225" i="9"/>
  <c r="S225" i="9"/>
  <c r="T225" i="9"/>
  <c r="H226" i="9"/>
  <c r="I226" i="9"/>
  <c r="J226" i="9"/>
  <c r="K226" i="9"/>
  <c r="L226" i="9"/>
  <c r="M226" i="9"/>
  <c r="N226" i="9"/>
  <c r="O226" i="9"/>
  <c r="P226" i="9"/>
  <c r="Q226" i="9"/>
  <c r="R226" i="9"/>
  <c r="S226" i="9"/>
  <c r="T226" i="9"/>
  <c r="I228" i="9"/>
  <c r="J228" i="9"/>
  <c r="K228" i="9"/>
  <c r="L228" i="9"/>
  <c r="M228" i="9"/>
  <c r="N228" i="9"/>
  <c r="O228" i="9"/>
  <c r="P228" i="9"/>
  <c r="Q228" i="9"/>
  <c r="R228" i="9"/>
  <c r="S228" i="9"/>
  <c r="T228" i="9"/>
  <c r="I229" i="9"/>
  <c r="J229" i="9"/>
  <c r="K229" i="9"/>
  <c r="L229" i="9"/>
  <c r="M229" i="9"/>
  <c r="N229" i="9"/>
  <c r="O229" i="9"/>
  <c r="P229" i="9"/>
  <c r="Q229" i="9"/>
  <c r="R229" i="9"/>
  <c r="S229" i="9"/>
  <c r="T229" i="9"/>
  <c r="H230" i="9"/>
  <c r="I230" i="9"/>
  <c r="J230" i="9"/>
  <c r="K230" i="9"/>
  <c r="L230" i="9"/>
  <c r="M230" i="9"/>
  <c r="N230" i="9"/>
  <c r="O230" i="9"/>
  <c r="P230" i="9"/>
  <c r="Q230" i="9"/>
  <c r="R230" i="9"/>
  <c r="S230" i="9"/>
  <c r="T230" i="9"/>
  <c r="I232" i="9"/>
  <c r="J232" i="9"/>
  <c r="K232" i="9"/>
  <c r="L232" i="9"/>
  <c r="M232" i="9"/>
  <c r="N232" i="9"/>
  <c r="O232" i="9"/>
  <c r="P232" i="9"/>
  <c r="Q232" i="9"/>
  <c r="R232" i="9"/>
  <c r="S232" i="9"/>
  <c r="T232" i="9"/>
  <c r="I233" i="9"/>
  <c r="J233" i="9"/>
  <c r="K233" i="9"/>
  <c r="L233" i="9"/>
  <c r="M233" i="9"/>
  <c r="N233" i="9"/>
  <c r="O233" i="9"/>
  <c r="P233" i="9"/>
  <c r="Q233" i="9"/>
  <c r="R233" i="9"/>
  <c r="S233" i="9"/>
  <c r="T233" i="9"/>
  <c r="I234" i="9"/>
  <c r="J234" i="9"/>
  <c r="K234" i="9"/>
  <c r="L234" i="9"/>
  <c r="M234" i="9"/>
  <c r="N234" i="9"/>
  <c r="O234" i="9"/>
  <c r="P234" i="9"/>
  <c r="Q234" i="9"/>
  <c r="R234" i="9"/>
  <c r="S234" i="9"/>
  <c r="T234" i="9"/>
  <c r="H235" i="9"/>
  <c r="I235" i="9"/>
  <c r="J235" i="9"/>
  <c r="K235" i="9"/>
  <c r="L235" i="9"/>
  <c r="M235" i="9"/>
  <c r="N235" i="9"/>
  <c r="O235" i="9"/>
  <c r="P235" i="9"/>
  <c r="Q235" i="9"/>
  <c r="R235" i="9"/>
  <c r="S235" i="9"/>
  <c r="T235" i="9"/>
  <c r="I237" i="9"/>
  <c r="J237" i="9"/>
  <c r="K237" i="9"/>
  <c r="L237" i="9"/>
  <c r="M237" i="9"/>
  <c r="N237" i="9"/>
  <c r="O237" i="9"/>
  <c r="P237" i="9"/>
  <c r="Q237" i="9"/>
  <c r="R237" i="9"/>
  <c r="S237" i="9"/>
  <c r="T237" i="9"/>
  <c r="I238" i="9"/>
  <c r="J238" i="9"/>
  <c r="K238" i="9"/>
  <c r="L238" i="9"/>
  <c r="M238" i="9"/>
  <c r="N238" i="9"/>
  <c r="O238" i="9"/>
  <c r="P238" i="9"/>
  <c r="Q238" i="9"/>
  <c r="R238" i="9"/>
  <c r="S238" i="9"/>
  <c r="T238" i="9"/>
  <c r="H239" i="9"/>
  <c r="I239" i="9"/>
  <c r="J239" i="9"/>
  <c r="K239" i="9"/>
  <c r="L239" i="9"/>
  <c r="M239" i="9"/>
  <c r="N239" i="9"/>
  <c r="O239" i="9"/>
  <c r="P239" i="9"/>
  <c r="Q239" i="9"/>
  <c r="R239" i="9"/>
  <c r="S239" i="9"/>
  <c r="T239" i="9"/>
  <c r="I241" i="9"/>
  <c r="J241" i="9"/>
  <c r="K241" i="9"/>
  <c r="L241" i="9"/>
  <c r="M241" i="9"/>
  <c r="N241" i="9"/>
  <c r="O241" i="9"/>
  <c r="P241" i="9"/>
  <c r="Q241" i="9"/>
  <c r="R241" i="9"/>
  <c r="S241" i="9"/>
  <c r="T241" i="9"/>
  <c r="I242" i="9"/>
  <c r="J242" i="9"/>
  <c r="K242" i="9"/>
  <c r="L242" i="9"/>
  <c r="M242" i="9"/>
  <c r="N242" i="9"/>
  <c r="O242" i="9"/>
  <c r="P242" i="9"/>
  <c r="Q242" i="9"/>
  <c r="R242" i="9"/>
  <c r="S242" i="9"/>
  <c r="T242" i="9"/>
  <c r="H243" i="9"/>
  <c r="I243" i="9"/>
  <c r="J243" i="9"/>
  <c r="K243" i="9"/>
  <c r="L243" i="9"/>
  <c r="M243" i="9"/>
  <c r="N243" i="9"/>
  <c r="O243" i="9"/>
  <c r="P243" i="9"/>
  <c r="Q243" i="9"/>
  <c r="R243" i="9"/>
  <c r="S243" i="9"/>
  <c r="T243" i="9"/>
  <c r="I245" i="9"/>
  <c r="J245" i="9"/>
  <c r="K245" i="9"/>
  <c r="L245" i="9"/>
  <c r="M245" i="9"/>
  <c r="N245" i="9"/>
  <c r="O245" i="9"/>
  <c r="P245" i="9"/>
  <c r="Q245" i="9"/>
  <c r="R245" i="9"/>
  <c r="S245" i="9"/>
  <c r="T245" i="9"/>
  <c r="I246" i="9"/>
  <c r="J246" i="9"/>
  <c r="K246" i="9"/>
  <c r="L246" i="9"/>
  <c r="M246" i="9"/>
  <c r="N246" i="9"/>
  <c r="O246" i="9"/>
  <c r="P246" i="9"/>
  <c r="Q246" i="9"/>
  <c r="R246" i="9"/>
  <c r="S246" i="9"/>
  <c r="T246" i="9"/>
  <c r="H247" i="9"/>
  <c r="I247" i="9"/>
  <c r="J247" i="9"/>
  <c r="K247" i="9"/>
  <c r="L247" i="9"/>
  <c r="M247" i="9"/>
  <c r="N247" i="9"/>
  <c r="O247" i="9"/>
  <c r="P247" i="9"/>
  <c r="Q247" i="9"/>
  <c r="R247" i="9"/>
  <c r="S247" i="9"/>
  <c r="T247" i="9"/>
  <c r="I249" i="9"/>
  <c r="J249" i="9"/>
  <c r="K249" i="9"/>
  <c r="L249" i="9"/>
  <c r="M249" i="9"/>
  <c r="N249" i="9"/>
  <c r="O249" i="9"/>
  <c r="P249" i="9"/>
  <c r="Q249" i="9"/>
  <c r="R249" i="9"/>
  <c r="S249" i="9"/>
  <c r="T249" i="9"/>
  <c r="I250" i="9"/>
  <c r="J250" i="9"/>
  <c r="K250" i="9"/>
  <c r="L250" i="9"/>
  <c r="M250" i="9"/>
  <c r="N250" i="9"/>
  <c r="O250" i="9"/>
  <c r="P250" i="9"/>
  <c r="Q250" i="9"/>
  <c r="R250" i="9"/>
  <c r="S250" i="9"/>
  <c r="T250" i="9"/>
  <c r="H251" i="9"/>
  <c r="I251" i="9"/>
  <c r="J251" i="9"/>
  <c r="K251" i="9"/>
  <c r="L251" i="9"/>
  <c r="M251" i="9"/>
  <c r="N251" i="9"/>
  <c r="O251" i="9"/>
  <c r="P251" i="9"/>
  <c r="Q251" i="9"/>
  <c r="R251" i="9"/>
  <c r="S251" i="9"/>
  <c r="T251" i="9"/>
  <c r="I253" i="9"/>
  <c r="J253" i="9"/>
  <c r="K253" i="9"/>
  <c r="L253" i="9"/>
  <c r="M253" i="9"/>
  <c r="N253" i="9"/>
  <c r="O253" i="9"/>
  <c r="P253" i="9"/>
  <c r="Q253" i="9"/>
  <c r="R253" i="9"/>
  <c r="S253" i="9"/>
  <c r="T253" i="9"/>
  <c r="I254" i="9"/>
  <c r="J254" i="9"/>
  <c r="K254" i="9"/>
  <c r="L254" i="9"/>
  <c r="M254" i="9"/>
  <c r="N254" i="9"/>
  <c r="O254" i="9"/>
  <c r="P254" i="9"/>
  <c r="Q254" i="9"/>
  <c r="R254" i="9"/>
  <c r="S254" i="9"/>
  <c r="T254" i="9"/>
  <c r="H255" i="9"/>
  <c r="I255" i="9"/>
  <c r="J255" i="9"/>
  <c r="K255" i="9"/>
  <c r="L255" i="9"/>
  <c r="M255" i="9"/>
  <c r="N255" i="9"/>
  <c r="O255" i="9"/>
  <c r="P255" i="9"/>
  <c r="Q255" i="9"/>
  <c r="R255" i="9"/>
  <c r="S255" i="9"/>
  <c r="T255" i="9"/>
  <c r="I257" i="9"/>
  <c r="J257" i="9"/>
  <c r="K257" i="9"/>
  <c r="L257" i="9"/>
  <c r="M257" i="9"/>
  <c r="N257" i="9"/>
  <c r="O257" i="9"/>
  <c r="P257" i="9"/>
  <c r="Q257" i="9"/>
  <c r="R257" i="9"/>
  <c r="S257" i="9"/>
  <c r="T257" i="9"/>
  <c r="I258" i="9"/>
  <c r="J258" i="9"/>
  <c r="K258" i="9"/>
  <c r="L258" i="9"/>
  <c r="M258" i="9"/>
  <c r="N258" i="9"/>
  <c r="O258" i="9"/>
  <c r="P258" i="9"/>
  <c r="Q258" i="9"/>
  <c r="R258" i="9"/>
  <c r="S258" i="9"/>
  <c r="T258" i="9"/>
  <c r="H259" i="9"/>
  <c r="I259" i="9"/>
  <c r="J259" i="9"/>
  <c r="K259" i="9"/>
  <c r="L259" i="9"/>
  <c r="M259" i="9"/>
  <c r="N259" i="9"/>
  <c r="O259" i="9"/>
  <c r="P259" i="9"/>
  <c r="Q259" i="9"/>
  <c r="R259" i="9"/>
  <c r="S259" i="9"/>
  <c r="T259" i="9"/>
  <c r="H261" i="9"/>
  <c r="I261" i="9"/>
  <c r="J261" i="9"/>
  <c r="K261" i="9"/>
  <c r="L261" i="9"/>
  <c r="M261" i="9"/>
  <c r="N261" i="9"/>
  <c r="O261" i="9"/>
  <c r="P261" i="9"/>
  <c r="Q261" i="9"/>
  <c r="R261" i="9"/>
  <c r="S261" i="9"/>
  <c r="T261" i="9"/>
  <c r="I267" i="9"/>
  <c r="J267" i="9"/>
  <c r="K267" i="9"/>
  <c r="L267" i="9"/>
  <c r="M267" i="9"/>
  <c r="N267" i="9"/>
  <c r="O267" i="9"/>
  <c r="P267" i="9"/>
  <c r="Q267" i="9"/>
  <c r="R267" i="9"/>
  <c r="S267" i="9"/>
  <c r="T267" i="9"/>
  <c r="I269" i="9"/>
  <c r="J269" i="9"/>
  <c r="K269" i="9"/>
  <c r="L269" i="9"/>
  <c r="M269" i="9"/>
  <c r="N269" i="9"/>
  <c r="O269" i="9"/>
  <c r="P269" i="9"/>
  <c r="Q269" i="9"/>
  <c r="R269" i="9"/>
  <c r="S269" i="9"/>
  <c r="T269" i="9"/>
  <c r="I271" i="9"/>
  <c r="J271" i="9"/>
  <c r="K271" i="9"/>
  <c r="L271" i="9"/>
  <c r="M271" i="9"/>
  <c r="N271" i="9"/>
  <c r="O271" i="9"/>
  <c r="P271" i="9"/>
  <c r="Q271" i="9"/>
  <c r="R271" i="9"/>
  <c r="S271" i="9"/>
  <c r="T271" i="9"/>
  <c r="I273" i="9"/>
  <c r="J273" i="9"/>
  <c r="K273" i="9"/>
  <c r="L273" i="9"/>
  <c r="M273" i="9"/>
  <c r="N273" i="9"/>
  <c r="O273" i="9"/>
  <c r="P273" i="9"/>
  <c r="Q273" i="9"/>
  <c r="R273" i="9"/>
  <c r="S273" i="9"/>
  <c r="T273" i="9"/>
  <c r="I275" i="9"/>
  <c r="J275" i="9"/>
  <c r="K275" i="9"/>
  <c r="L275" i="9"/>
  <c r="M275" i="9"/>
  <c r="N275" i="9"/>
  <c r="O275" i="9"/>
  <c r="P275" i="9"/>
  <c r="Q275" i="9"/>
  <c r="R275" i="9"/>
  <c r="S275" i="9"/>
  <c r="T275" i="9"/>
  <c r="I277" i="9"/>
  <c r="J277" i="9"/>
  <c r="K277" i="9"/>
  <c r="L277" i="9"/>
  <c r="M277" i="9"/>
  <c r="N277" i="9"/>
  <c r="O277" i="9"/>
  <c r="P277" i="9"/>
  <c r="Q277" i="9"/>
  <c r="R277" i="9"/>
  <c r="S277" i="9"/>
  <c r="T277" i="9"/>
  <c r="I279" i="9"/>
  <c r="J279" i="9"/>
  <c r="K279" i="9"/>
  <c r="L279" i="9"/>
  <c r="M279" i="9"/>
  <c r="N279" i="9"/>
  <c r="O279" i="9"/>
  <c r="P279" i="9"/>
  <c r="Q279" i="9"/>
  <c r="R279" i="9"/>
  <c r="S279" i="9"/>
  <c r="T279" i="9"/>
  <c r="I281" i="9"/>
  <c r="J281" i="9"/>
  <c r="K281" i="9"/>
  <c r="L281" i="9"/>
  <c r="M281" i="9"/>
  <c r="N281" i="9"/>
  <c r="O281" i="9"/>
  <c r="P281" i="9"/>
  <c r="Q281" i="9"/>
  <c r="R281" i="9"/>
  <c r="S281" i="9"/>
  <c r="T281" i="9"/>
  <c r="I283" i="9"/>
  <c r="J283" i="9"/>
  <c r="K283" i="9"/>
  <c r="L283" i="9"/>
  <c r="M283" i="9"/>
  <c r="N283" i="9"/>
  <c r="O283" i="9"/>
  <c r="P283" i="9"/>
  <c r="Q283" i="9"/>
  <c r="R283" i="9"/>
  <c r="S283" i="9"/>
  <c r="T283" i="9"/>
  <c r="I285" i="9"/>
  <c r="J285" i="9"/>
  <c r="K285" i="9"/>
  <c r="L285" i="9"/>
  <c r="M285" i="9"/>
  <c r="N285" i="9"/>
  <c r="O285" i="9"/>
  <c r="P285" i="9"/>
  <c r="Q285" i="9"/>
  <c r="R285" i="9"/>
  <c r="S285" i="9"/>
  <c r="T285" i="9"/>
  <c r="I287" i="9"/>
  <c r="J287" i="9"/>
  <c r="K287" i="9"/>
  <c r="L287" i="9"/>
  <c r="M287" i="9"/>
  <c r="N287" i="9"/>
  <c r="O287" i="9"/>
  <c r="P287" i="9"/>
  <c r="Q287" i="9"/>
  <c r="R287" i="9"/>
  <c r="S287" i="9"/>
  <c r="T287" i="9"/>
  <c r="H289" i="9"/>
  <c r="I289" i="9"/>
  <c r="J289" i="9"/>
  <c r="K289" i="9"/>
  <c r="L289" i="9"/>
  <c r="M289" i="9"/>
  <c r="N289" i="9"/>
  <c r="O289" i="9"/>
  <c r="P289" i="9"/>
  <c r="Q289" i="9"/>
  <c r="R289" i="9"/>
  <c r="S289" i="9"/>
  <c r="T289" i="9"/>
  <c r="I297" i="9"/>
  <c r="J297" i="9"/>
  <c r="K297" i="9"/>
  <c r="L297" i="9"/>
  <c r="M297" i="9"/>
  <c r="N297" i="9"/>
  <c r="O297" i="9"/>
  <c r="P297" i="9"/>
  <c r="Q297" i="9"/>
  <c r="R297" i="9"/>
  <c r="S297" i="9"/>
  <c r="T297" i="9"/>
  <c r="I299" i="9"/>
  <c r="J299" i="9"/>
  <c r="K299" i="9"/>
  <c r="L299" i="9"/>
  <c r="M299" i="9"/>
  <c r="N299" i="9"/>
  <c r="O299" i="9"/>
  <c r="P299" i="9"/>
  <c r="Q299" i="9"/>
  <c r="R299" i="9"/>
  <c r="S299" i="9"/>
  <c r="T299" i="9"/>
  <c r="I301" i="9"/>
  <c r="J301" i="9"/>
  <c r="K301" i="9"/>
  <c r="L301" i="9"/>
  <c r="M301" i="9"/>
  <c r="N301" i="9"/>
  <c r="O301" i="9"/>
  <c r="P301" i="9"/>
  <c r="Q301" i="9"/>
  <c r="R301" i="9"/>
  <c r="S301" i="9"/>
  <c r="T301" i="9"/>
  <c r="I303" i="9"/>
  <c r="J303" i="9"/>
  <c r="K303" i="9"/>
  <c r="L303" i="9"/>
  <c r="M303" i="9"/>
  <c r="N303" i="9"/>
  <c r="O303" i="9"/>
  <c r="P303" i="9"/>
  <c r="Q303" i="9"/>
  <c r="R303" i="9"/>
  <c r="S303" i="9"/>
  <c r="T303" i="9"/>
  <c r="I305" i="9"/>
  <c r="J305" i="9"/>
  <c r="K305" i="9"/>
  <c r="L305" i="9"/>
  <c r="M305" i="9"/>
  <c r="N305" i="9"/>
  <c r="O305" i="9"/>
  <c r="P305" i="9"/>
  <c r="Q305" i="9"/>
  <c r="R305" i="9"/>
  <c r="S305" i="9"/>
  <c r="T305" i="9"/>
  <c r="I307" i="9"/>
  <c r="J307" i="9"/>
  <c r="K307" i="9"/>
  <c r="L307" i="9"/>
  <c r="M307" i="9"/>
  <c r="N307" i="9"/>
  <c r="O307" i="9"/>
  <c r="P307" i="9"/>
  <c r="Q307" i="9"/>
  <c r="R307" i="9"/>
  <c r="S307" i="9"/>
  <c r="T307" i="9"/>
  <c r="I309" i="9"/>
  <c r="J309" i="9"/>
  <c r="K309" i="9"/>
  <c r="L309" i="9"/>
  <c r="M309" i="9"/>
  <c r="N309" i="9"/>
  <c r="O309" i="9"/>
  <c r="P309" i="9"/>
  <c r="Q309" i="9"/>
  <c r="R309" i="9"/>
  <c r="S309" i="9"/>
  <c r="T309" i="9"/>
  <c r="I311" i="9"/>
  <c r="J311" i="9"/>
  <c r="K311" i="9"/>
  <c r="L311" i="9"/>
  <c r="M311" i="9"/>
  <c r="N311" i="9"/>
  <c r="O311" i="9"/>
  <c r="P311" i="9"/>
  <c r="Q311" i="9"/>
  <c r="R311" i="9"/>
  <c r="S311" i="9"/>
  <c r="T311" i="9"/>
  <c r="I313" i="9"/>
  <c r="J313" i="9"/>
  <c r="K313" i="9"/>
  <c r="L313" i="9"/>
  <c r="M313" i="9"/>
  <c r="N313" i="9"/>
  <c r="O313" i="9"/>
  <c r="P313" i="9"/>
  <c r="Q313" i="9"/>
  <c r="R313" i="9"/>
  <c r="S313" i="9"/>
  <c r="T313" i="9"/>
  <c r="I315" i="9"/>
  <c r="J315" i="9"/>
  <c r="K315" i="9"/>
  <c r="L315" i="9"/>
  <c r="M315" i="9"/>
  <c r="N315" i="9"/>
  <c r="O315" i="9"/>
  <c r="P315" i="9"/>
  <c r="Q315" i="9"/>
  <c r="R315" i="9"/>
  <c r="S315" i="9"/>
  <c r="T315" i="9"/>
  <c r="I317" i="9"/>
  <c r="J317" i="9"/>
  <c r="K317" i="9"/>
  <c r="L317" i="9"/>
  <c r="M317" i="9"/>
  <c r="N317" i="9"/>
  <c r="O317" i="9"/>
  <c r="P317" i="9"/>
  <c r="Q317" i="9"/>
  <c r="R317" i="9"/>
  <c r="S317" i="9"/>
  <c r="T317" i="9"/>
  <c r="H319" i="9"/>
  <c r="I319" i="9"/>
  <c r="J319" i="9"/>
  <c r="K319" i="9"/>
  <c r="L319" i="9"/>
  <c r="M319" i="9"/>
  <c r="N319" i="9"/>
  <c r="O319" i="9"/>
  <c r="P319" i="9"/>
  <c r="Q319" i="9"/>
  <c r="R319" i="9"/>
  <c r="S319" i="9"/>
  <c r="T319" i="9"/>
  <c r="I325" i="9"/>
  <c r="J325" i="9"/>
  <c r="K325" i="9"/>
  <c r="L325" i="9"/>
  <c r="M325" i="9"/>
  <c r="N325" i="9"/>
  <c r="O325" i="9"/>
  <c r="P325" i="9"/>
  <c r="Q325" i="9"/>
  <c r="R325" i="9"/>
  <c r="S325" i="9"/>
  <c r="T325" i="9"/>
  <c r="I327" i="9"/>
  <c r="J327" i="9"/>
  <c r="K327" i="9"/>
  <c r="L327" i="9"/>
  <c r="M327" i="9"/>
  <c r="N327" i="9"/>
  <c r="O327" i="9"/>
  <c r="P327" i="9"/>
  <c r="Q327" i="9"/>
  <c r="R327" i="9"/>
  <c r="S327" i="9"/>
  <c r="T327" i="9"/>
  <c r="I328" i="9"/>
  <c r="J328" i="9"/>
  <c r="K328" i="9"/>
  <c r="L328" i="9"/>
  <c r="M328" i="9"/>
  <c r="N328" i="9"/>
  <c r="O328" i="9"/>
  <c r="P328" i="9"/>
  <c r="Q328" i="9"/>
  <c r="R328" i="9"/>
  <c r="S328" i="9"/>
  <c r="T328" i="9"/>
  <c r="H329" i="9"/>
  <c r="C5" i="3" s="1"/>
  <c r="I329" i="9"/>
  <c r="J329" i="9"/>
  <c r="K329" i="9"/>
  <c r="L329" i="9"/>
  <c r="M329" i="9"/>
  <c r="N329" i="9"/>
  <c r="O329" i="9"/>
  <c r="P329" i="9"/>
  <c r="Q329" i="9"/>
  <c r="R329" i="9"/>
  <c r="S329" i="9"/>
  <c r="T329" i="9"/>
  <c r="I331" i="9"/>
  <c r="J331" i="9"/>
  <c r="K331" i="9"/>
  <c r="L331" i="9"/>
  <c r="M331" i="9"/>
  <c r="N331" i="9"/>
  <c r="O331" i="9"/>
  <c r="P331" i="9"/>
  <c r="Q331" i="9"/>
  <c r="R331" i="9"/>
  <c r="S331" i="9"/>
  <c r="T331" i="9"/>
  <c r="I332" i="9"/>
  <c r="J332" i="9"/>
  <c r="K332" i="9"/>
  <c r="L332" i="9"/>
  <c r="M332" i="9"/>
  <c r="N332" i="9"/>
  <c r="O332" i="9"/>
  <c r="P332" i="9"/>
  <c r="Q332" i="9"/>
  <c r="R332" i="9"/>
  <c r="S332" i="9"/>
  <c r="T332" i="9"/>
  <c r="H333" i="9"/>
  <c r="I333" i="9"/>
  <c r="J333" i="9"/>
  <c r="K333" i="9"/>
  <c r="L333" i="9"/>
  <c r="M333" i="9"/>
  <c r="N333" i="9"/>
  <c r="O333" i="9"/>
  <c r="P333" i="9"/>
  <c r="Q333" i="9"/>
  <c r="R333" i="9"/>
  <c r="S333" i="9"/>
  <c r="T333" i="9"/>
  <c r="I335" i="9"/>
  <c r="J335" i="9"/>
  <c r="K335" i="9"/>
  <c r="L335" i="9"/>
  <c r="M335" i="9"/>
  <c r="N335" i="9"/>
  <c r="O335" i="9"/>
  <c r="P335" i="9"/>
  <c r="Q335" i="9"/>
  <c r="R335" i="9"/>
  <c r="S335" i="9"/>
  <c r="T335" i="9"/>
  <c r="I336" i="9"/>
  <c r="J336" i="9"/>
  <c r="K336" i="9"/>
  <c r="L336" i="9"/>
  <c r="M336" i="9"/>
  <c r="N336" i="9"/>
  <c r="O336" i="9"/>
  <c r="P336" i="9"/>
  <c r="Q336" i="9"/>
  <c r="R336" i="9"/>
  <c r="S336" i="9"/>
  <c r="T336" i="9"/>
  <c r="I339" i="9"/>
  <c r="J339" i="9"/>
  <c r="K339" i="9"/>
  <c r="L339" i="9"/>
  <c r="M339" i="9"/>
  <c r="N339" i="9"/>
  <c r="O339" i="9"/>
  <c r="P339" i="9"/>
  <c r="Q339" i="9"/>
  <c r="R339" i="9"/>
  <c r="S339" i="9"/>
  <c r="T339" i="9"/>
  <c r="I340" i="9"/>
  <c r="J340" i="9"/>
  <c r="K340" i="9"/>
  <c r="L340" i="9"/>
  <c r="M340" i="9"/>
  <c r="N340" i="9"/>
  <c r="O340" i="9"/>
  <c r="P340" i="9"/>
  <c r="Q340" i="9"/>
  <c r="R340" i="9"/>
  <c r="S340" i="9"/>
  <c r="T340" i="9"/>
  <c r="H341" i="9"/>
  <c r="I341" i="9"/>
  <c r="J341" i="9"/>
  <c r="K341" i="9"/>
  <c r="L341" i="9"/>
  <c r="M341" i="9"/>
  <c r="N341" i="9"/>
  <c r="O341" i="9"/>
  <c r="P341" i="9"/>
  <c r="Q341" i="9"/>
  <c r="R341" i="9"/>
  <c r="S341" i="9"/>
  <c r="T341" i="9"/>
  <c r="I343" i="9"/>
  <c r="J343" i="9"/>
  <c r="K343" i="9"/>
  <c r="L343" i="9"/>
  <c r="M343" i="9"/>
  <c r="N343" i="9"/>
  <c r="O343" i="9"/>
  <c r="P343" i="9"/>
  <c r="Q343" i="9"/>
  <c r="R343" i="9"/>
  <c r="S343" i="9"/>
  <c r="T343" i="9"/>
  <c r="I345" i="9"/>
  <c r="J345" i="9"/>
  <c r="K345" i="9"/>
  <c r="L345" i="9"/>
  <c r="M345" i="9"/>
  <c r="N345" i="9"/>
  <c r="O345" i="9"/>
  <c r="P345" i="9"/>
  <c r="Q345" i="9"/>
  <c r="R345" i="9"/>
  <c r="S345" i="9"/>
  <c r="T345" i="9"/>
  <c r="I347" i="9"/>
  <c r="J347" i="9"/>
  <c r="K347" i="9"/>
  <c r="L347" i="9"/>
  <c r="M347" i="9"/>
  <c r="N347" i="9"/>
  <c r="O347" i="9"/>
  <c r="P347" i="9"/>
  <c r="Q347" i="9"/>
  <c r="R347" i="9"/>
  <c r="S347" i="9"/>
  <c r="T347" i="9"/>
  <c r="I348" i="9"/>
  <c r="J348" i="9"/>
  <c r="K348" i="9"/>
  <c r="L348" i="9"/>
  <c r="M348" i="9"/>
  <c r="N348" i="9"/>
  <c r="O348" i="9"/>
  <c r="P348" i="9"/>
  <c r="Q348" i="9"/>
  <c r="R348" i="9"/>
  <c r="S348" i="9"/>
  <c r="T348" i="9"/>
  <c r="I349" i="9"/>
  <c r="J349" i="9"/>
  <c r="K349" i="9"/>
  <c r="L349" i="9"/>
  <c r="M349" i="9"/>
  <c r="N349" i="9"/>
  <c r="O349" i="9"/>
  <c r="P349" i="9"/>
  <c r="Q349" i="9"/>
  <c r="R349" i="9"/>
  <c r="S349" i="9"/>
  <c r="T349" i="9"/>
  <c r="H350" i="9"/>
  <c r="I350" i="9"/>
  <c r="J350" i="9"/>
  <c r="K350" i="9"/>
  <c r="L350" i="9"/>
  <c r="M350" i="9"/>
  <c r="N350" i="9"/>
  <c r="O350" i="9"/>
  <c r="P350" i="9"/>
  <c r="Q350" i="9"/>
  <c r="R350" i="9"/>
  <c r="S350" i="9"/>
  <c r="T350" i="9"/>
  <c r="I352" i="9"/>
  <c r="J352" i="9"/>
  <c r="K352" i="9"/>
  <c r="L352" i="9"/>
  <c r="M352" i="9"/>
  <c r="N352" i="9"/>
  <c r="O352" i="9"/>
  <c r="P352" i="9"/>
  <c r="Q352" i="9"/>
  <c r="R352" i="9"/>
  <c r="S352" i="9"/>
  <c r="T352" i="9"/>
  <c r="I353" i="9"/>
  <c r="J353" i="9"/>
  <c r="K353" i="9"/>
  <c r="L353" i="9"/>
  <c r="M353" i="9"/>
  <c r="N353" i="9"/>
  <c r="O353" i="9"/>
  <c r="P353" i="9"/>
  <c r="Q353" i="9"/>
  <c r="R353" i="9"/>
  <c r="S353" i="9"/>
  <c r="T353" i="9"/>
  <c r="I354" i="9"/>
  <c r="J354" i="9"/>
  <c r="K354" i="9"/>
  <c r="L354" i="9"/>
  <c r="M354" i="9"/>
  <c r="N354" i="9"/>
  <c r="O354" i="9"/>
  <c r="P354" i="9"/>
  <c r="Q354" i="9"/>
  <c r="R354" i="9"/>
  <c r="S354" i="9"/>
  <c r="T354" i="9"/>
  <c r="H355" i="9"/>
  <c r="I355" i="9"/>
  <c r="J355" i="9"/>
  <c r="K355" i="9"/>
  <c r="L355" i="9"/>
  <c r="M355" i="9"/>
  <c r="N355" i="9"/>
  <c r="O355" i="9"/>
  <c r="P355" i="9"/>
  <c r="Q355" i="9"/>
  <c r="R355" i="9"/>
  <c r="S355" i="9"/>
  <c r="T355" i="9"/>
  <c r="H357" i="9"/>
  <c r="I357" i="9"/>
  <c r="J357" i="9"/>
  <c r="K357" i="9"/>
  <c r="L357" i="9"/>
  <c r="M357" i="9"/>
  <c r="N357" i="9"/>
  <c r="O357" i="9"/>
  <c r="P357" i="9"/>
  <c r="Q357" i="9"/>
  <c r="R357" i="9"/>
  <c r="S357" i="9"/>
  <c r="T357" i="9"/>
  <c r="I363" i="9"/>
  <c r="J363" i="9"/>
  <c r="K363" i="9"/>
  <c r="L363" i="9"/>
  <c r="M363" i="9"/>
  <c r="N363" i="9"/>
  <c r="O363" i="9"/>
  <c r="P363" i="9"/>
  <c r="Q363" i="9"/>
  <c r="R363" i="9"/>
  <c r="S363" i="9"/>
  <c r="T363" i="9"/>
  <c r="I364" i="9"/>
  <c r="J364" i="9"/>
  <c r="K364" i="9"/>
  <c r="L364" i="9"/>
  <c r="M364" i="9"/>
  <c r="N364" i="9"/>
  <c r="O364" i="9"/>
  <c r="P364" i="9"/>
  <c r="Q364" i="9"/>
  <c r="R364" i="9"/>
  <c r="S364" i="9"/>
  <c r="T364" i="9"/>
  <c r="I365" i="9"/>
  <c r="J365" i="9"/>
  <c r="K365" i="9"/>
  <c r="L365" i="9"/>
  <c r="M365" i="9"/>
  <c r="N365" i="9"/>
  <c r="O365" i="9"/>
  <c r="P365" i="9"/>
  <c r="Q365" i="9"/>
  <c r="R365" i="9"/>
  <c r="S365" i="9"/>
  <c r="T365" i="9"/>
  <c r="I366" i="9"/>
  <c r="J366" i="9"/>
  <c r="K366" i="9"/>
  <c r="L366" i="9"/>
  <c r="M366" i="9"/>
  <c r="N366" i="9"/>
  <c r="O366" i="9"/>
  <c r="P366" i="9"/>
  <c r="Q366" i="9"/>
  <c r="R366" i="9"/>
  <c r="S366" i="9"/>
  <c r="T366" i="9"/>
  <c r="I367" i="9"/>
  <c r="J367" i="9"/>
  <c r="K367" i="9"/>
  <c r="L367" i="9"/>
  <c r="M367" i="9"/>
  <c r="N367" i="9"/>
  <c r="O367" i="9"/>
  <c r="P367" i="9"/>
  <c r="Q367" i="9"/>
  <c r="R367" i="9"/>
  <c r="S367" i="9"/>
  <c r="T367" i="9"/>
  <c r="H368" i="9"/>
  <c r="I368" i="9"/>
  <c r="J368" i="9"/>
  <c r="K368" i="9"/>
  <c r="L368" i="9"/>
  <c r="M368" i="9"/>
  <c r="N368" i="9"/>
  <c r="O368" i="9"/>
  <c r="P368" i="9"/>
  <c r="Q368" i="9"/>
  <c r="R368" i="9"/>
  <c r="S368" i="9"/>
  <c r="T368" i="9"/>
  <c r="I371" i="9"/>
  <c r="J371" i="9"/>
  <c r="K371" i="9"/>
  <c r="L371" i="9"/>
  <c r="M371" i="9"/>
  <c r="N371" i="9"/>
  <c r="O371" i="9"/>
  <c r="P371" i="9"/>
  <c r="Q371" i="9"/>
  <c r="R371" i="9"/>
  <c r="S371" i="9"/>
  <c r="T371" i="9"/>
  <c r="I373" i="9"/>
  <c r="J373" i="9"/>
  <c r="K373" i="9"/>
  <c r="L373" i="9"/>
  <c r="M373" i="9"/>
  <c r="N373" i="9"/>
  <c r="O373" i="9"/>
  <c r="P373" i="9"/>
  <c r="Q373" i="9"/>
  <c r="R373" i="9"/>
  <c r="S373" i="9"/>
  <c r="T373" i="9"/>
  <c r="I377" i="9"/>
  <c r="J377" i="9"/>
  <c r="K377" i="9"/>
  <c r="L377" i="9"/>
  <c r="M377" i="9"/>
  <c r="N377" i="9"/>
  <c r="O377" i="9"/>
  <c r="P377" i="9"/>
  <c r="Q377" i="9"/>
  <c r="R377" i="9"/>
  <c r="S377" i="9"/>
  <c r="T377" i="9"/>
  <c r="I378" i="9"/>
  <c r="J378" i="9"/>
  <c r="K378" i="9"/>
  <c r="L378" i="9"/>
  <c r="M378" i="9"/>
  <c r="N378" i="9"/>
  <c r="O378" i="9"/>
  <c r="P378" i="9"/>
  <c r="Q378" i="9"/>
  <c r="R378" i="9"/>
  <c r="S378" i="9"/>
  <c r="T378" i="9"/>
  <c r="I379" i="9"/>
  <c r="J379" i="9"/>
  <c r="K379" i="9"/>
  <c r="L379" i="9"/>
  <c r="M379" i="9"/>
  <c r="N379" i="9"/>
  <c r="O379" i="9"/>
  <c r="P379" i="9"/>
  <c r="Q379" i="9"/>
  <c r="R379" i="9"/>
  <c r="S379" i="9"/>
  <c r="T379" i="9"/>
  <c r="I380" i="9"/>
  <c r="J380" i="9"/>
  <c r="K380" i="9"/>
  <c r="L380" i="9"/>
  <c r="M380" i="9"/>
  <c r="N380" i="9"/>
  <c r="O380" i="9"/>
  <c r="P380" i="9"/>
  <c r="Q380" i="9"/>
  <c r="R380" i="9"/>
  <c r="S380" i="9"/>
  <c r="T380" i="9"/>
  <c r="I381" i="9"/>
  <c r="J381" i="9"/>
  <c r="K381" i="9"/>
  <c r="L381" i="9"/>
  <c r="M381" i="9"/>
  <c r="N381" i="9"/>
  <c r="O381" i="9"/>
  <c r="P381" i="9"/>
  <c r="Q381" i="9"/>
  <c r="R381" i="9"/>
  <c r="S381" i="9"/>
  <c r="T381" i="9"/>
  <c r="H382" i="9"/>
  <c r="I382" i="9"/>
  <c r="J382" i="9"/>
  <c r="K382" i="9"/>
  <c r="L382" i="9"/>
  <c r="M382" i="9"/>
  <c r="N382" i="9"/>
  <c r="O382" i="9"/>
  <c r="P382" i="9"/>
  <c r="Q382" i="9"/>
  <c r="R382" i="9"/>
  <c r="S382" i="9"/>
  <c r="T382" i="9"/>
  <c r="H384" i="9"/>
  <c r="I384" i="9"/>
  <c r="J384" i="9"/>
  <c r="K384" i="9"/>
  <c r="L384" i="9"/>
  <c r="M384" i="9"/>
  <c r="N384" i="9"/>
  <c r="O384" i="9"/>
  <c r="P384" i="9"/>
  <c r="Q384" i="9"/>
  <c r="R384" i="9"/>
  <c r="S384" i="9"/>
  <c r="T384" i="9"/>
  <c r="H386" i="9"/>
  <c r="I386" i="9"/>
  <c r="J386" i="9"/>
  <c r="K386" i="9"/>
  <c r="L386" i="9"/>
  <c r="M386" i="9"/>
  <c r="N386" i="9"/>
  <c r="O386" i="9"/>
  <c r="P386" i="9"/>
  <c r="Q386" i="9"/>
  <c r="R386" i="9"/>
  <c r="S386" i="9"/>
  <c r="T386" i="9"/>
  <c r="I393" i="9"/>
  <c r="J393" i="9"/>
  <c r="K393" i="9"/>
  <c r="L393" i="9"/>
  <c r="M393" i="9"/>
  <c r="N393" i="9"/>
  <c r="O393" i="9"/>
  <c r="P393" i="9"/>
  <c r="Q393" i="9"/>
  <c r="R393" i="9"/>
  <c r="S393" i="9"/>
  <c r="T393" i="9"/>
  <c r="I395" i="9"/>
  <c r="J395" i="9"/>
  <c r="K395" i="9"/>
  <c r="L395" i="9"/>
  <c r="M395" i="9"/>
  <c r="N395" i="9"/>
  <c r="O395" i="9"/>
  <c r="P395" i="9"/>
  <c r="Q395" i="9"/>
  <c r="R395" i="9"/>
  <c r="S395" i="9"/>
  <c r="T395" i="9"/>
  <c r="I397" i="9"/>
  <c r="J397" i="9"/>
  <c r="K397" i="9"/>
  <c r="L397" i="9"/>
  <c r="M397" i="9"/>
  <c r="N397" i="9"/>
  <c r="O397" i="9"/>
  <c r="P397" i="9"/>
  <c r="Q397" i="9"/>
  <c r="R397" i="9"/>
  <c r="S397" i="9"/>
  <c r="T397" i="9"/>
  <c r="I399" i="9"/>
  <c r="J399" i="9"/>
  <c r="K399" i="9"/>
  <c r="L399" i="9"/>
  <c r="M399" i="9"/>
  <c r="N399" i="9"/>
  <c r="O399" i="9"/>
  <c r="P399" i="9"/>
  <c r="Q399" i="9"/>
  <c r="R399" i="9"/>
  <c r="S399" i="9"/>
  <c r="T399" i="9"/>
  <c r="I401" i="9"/>
  <c r="J401" i="9"/>
  <c r="K401" i="9"/>
  <c r="L401" i="9"/>
  <c r="M401" i="9"/>
  <c r="N401" i="9"/>
  <c r="O401" i="9"/>
  <c r="P401" i="9"/>
  <c r="Q401" i="9"/>
  <c r="R401" i="9"/>
  <c r="S401" i="9"/>
  <c r="T401" i="9"/>
  <c r="I403" i="9"/>
  <c r="J403" i="9"/>
  <c r="K403" i="9"/>
  <c r="L403" i="9"/>
  <c r="M403" i="9"/>
  <c r="N403" i="9"/>
  <c r="O403" i="9"/>
  <c r="P403" i="9"/>
  <c r="Q403" i="9"/>
  <c r="R403" i="9"/>
  <c r="S403" i="9"/>
  <c r="T403" i="9"/>
  <c r="I404" i="9"/>
  <c r="J404" i="9"/>
  <c r="K404" i="9"/>
  <c r="L404" i="9"/>
  <c r="M404" i="9"/>
  <c r="N404" i="9"/>
  <c r="O404" i="9"/>
  <c r="P404" i="9"/>
  <c r="Q404" i="9"/>
  <c r="R404" i="9"/>
  <c r="S404" i="9"/>
  <c r="T404" i="9"/>
  <c r="H405" i="9"/>
  <c r="I405" i="9"/>
  <c r="J405" i="9"/>
  <c r="K405" i="9"/>
  <c r="L405" i="9"/>
  <c r="M405" i="9"/>
  <c r="N405" i="9"/>
  <c r="O405" i="9"/>
  <c r="P405" i="9"/>
  <c r="Q405" i="9"/>
  <c r="R405" i="9"/>
  <c r="S405" i="9"/>
  <c r="T405" i="9"/>
  <c r="I407" i="9"/>
  <c r="J407" i="9"/>
  <c r="K407" i="9"/>
  <c r="L407" i="9"/>
  <c r="M407" i="9"/>
  <c r="N407" i="9"/>
  <c r="O407" i="9"/>
  <c r="P407" i="9"/>
  <c r="Q407" i="9"/>
  <c r="R407" i="9"/>
  <c r="S407" i="9"/>
  <c r="T407" i="9"/>
  <c r="I409" i="9"/>
  <c r="J409" i="9"/>
  <c r="K409" i="9"/>
  <c r="L409" i="9"/>
  <c r="M409" i="9"/>
  <c r="N409" i="9"/>
  <c r="O409" i="9"/>
  <c r="P409" i="9"/>
  <c r="Q409" i="9"/>
  <c r="R409" i="9"/>
  <c r="S409" i="9"/>
  <c r="T409" i="9"/>
  <c r="I411" i="9"/>
  <c r="J411" i="9"/>
  <c r="K411" i="9"/>
  <c r="L411" i="9"/>
  <c r="M411" i="9"/>
  <c r="N411" i="9"/>
  <c r="O411" i="9"/>
  <c r="P411" i="9"/>
  <c r="Q411" i="9"/>
  <c r="R411" i="9"/>
  <c r="S411" i="9"/>
  <c r="T411" i="9"/>
  <c r="I413" i="9"/>
  <c r="J413" i="9"/>
  <c r="K413" i="9"/>
  <c r="L413" i="9"/>
  <c r="M413" i="9"/>
  <c r="N413" i="9"/>
  <c r="O413" i="9"/>
  <c r="P413" i="9"/>
  <c r="Q413" i="9"/>
  <c r="R413" i="9"/>
  <c r="S413" i="9"/>
  <c r="T413" i="9"/>
  <c r="I415" i="9"/>
  <c r="J415" i="9"/>
  <c r="K415" i="9"/>
  <c r="L415" i="9"/>
  <c r="M415" i="9"/>
  <c r="N415" i="9"/>
  <c r="O415" i="9"/>
  <c r="P415" i="9"/>
  <c r="Q415" i="9"/>
  <c r="R415" i="9"/>
  <c r="S415" i="9"/>
  <c r="T415" i="9"/>
  <c r="I417" i="9"/>
  <c r="J417" i="9"/>
  <c r="K417" i="9"/>
  <c r="L417" i="9"/>
  <c r="M417" i="9"/>
  <c r="N417" i="9"/>
  <c r="O417" i="9"/>
  <c r="P417" i="9"/>
  <c r="Q417" i="9"/>
  <c r="R417" i="9"/>
  <c r="S417" i="9"/>
  <c r="T417" i="9"/>
  <c r="I419" i="9"/>
  <c r="J419" i="9"/>
  <c r="K419" i="9"/>
  <c r="L419" i="9"/>
  <c r="M419" i="9"/>
  <c r="N419" i="9"/>
  <c r="O419" i="9"/>
  <c r="P419" i="9"/>
  <c r="Q419" i="9"/>
  <c r="R419" i="9"/>
  <c r="S419" i="9"/>
  <c r="T419" i="9"/>
  <c r="I421" i="9"/>
  <c r="J421" i="9"/>
  <c r="K421" i="9"/>
  <c r="L421" i="9"/>
  <c r="M421" i="9"/>
  <c r="N421" i="9"/>
  <c r="O421" i="9"/>
  <c r="P421" i="9"/>
  <c r="Q421" i="9"/>
  <c r="R421" i="9"/>
  <c r="S421" i="9"/>
  <c r="T421" i="9"/>
  <c r="H424" i="9"/>
  <c r="I424" i="9"/>
  <c r="J424" i="9"/>
  <c r="K424" i="9"/>
  <c r="L424" i="9"/>
  <c r="M424" i="9"/>
  <c r="N424" i="9"/>
  <c r="O424" i="9"/>
  <c r="P424" i="9"/>
  <c r="Q424" i="9"/>
  <c r="R424" i="9"/>
  <c r="S424" i="9"/>
  <c r="T424" i="9"/>
  <c r="I441" i="9"/>
  <c r="D7" i="3" s="1"/>
  <c r="P7" i="3" s="1"/>
  <c r="J441" i="9"/>
  <c r="E7" i="3" s="1"/>
  <c r="R7" i="3" s="1"/>
  <c r="K441" i="9"/>
  <c r="L441" i="9"/>
  <c r="G7" i="3" s="1"/>
  <c r="M441" i="9"/>
  <c r="H7" i="3" s="1"/>
  <c r="N441" i="9"/>
  <c r="I7" i="3" s="1"/>
  <c r="T7" i="3" s="1"/>
  <c r="O441" i="9"/>
  <c r="P441" i="9"/>
  <c r="Q441" i="9"/>
  <c r="L7" i="3" s="1"/>
  <c r="Q7" i="3" s="1"/>
  <c r="R441" i="9"/>
  <c r="M7" i="3" s="1"/>
  <c r="S441" i="9"/>
  <c r="T441" i="9"/>
  <c r="I443" i="9"/>
  <c r="J443" i="9"/>
  <c r="K443" i="9"/>
  <c r="L443" i="9"/>
  <c r="M443" i="9"/>
  <c r="N443" i="9"/>
  <c r="O443" i="9"/>
  <c r="P443" i="9"/>
  <c r="Q443" i="9"/>
  <c r="R443" i="9"/>
  <c r="S443" i="9"/>
  <c r="T443" i="9"/>
  <c r="I445" i="9"/>
  <c r="J445" i="9"/>
  <c r="K445" i="9"/>
  <c r="L445" i="9"/>
  <c r="M445" i="9"/>
  <c r="N445" i="9"/>
  <c r="O445" i="9"/>
  <c r="P445" i="9"/>
  <c r="Q445" i="9"/>
  <c r="R445" i="9"/>
  <c r="S445" i="9"/>
  <c r="T445" i="9"/>
  <c r="I447" i="9"/>
  <c r="J447" i="9"/>
  <c r="K447" i="9"/>
  <c r="L447" i="9"/>
  <c r="M447" i="9"/>
  <c r="N447" i="9"/>
  <c r="O447" i="9"/>
  <c r="P447" i="9"/>
  <c r="Q447" i="9"/>
  <c r="R447" i="9"/>
  <c r="S447" i="9"/>
  <c r="T447" i="9"/>
  <c r="I449" i="9"/>
  <c r="J449" i="9"/>
  <c r="K449" i="9"/>
  <c r="L449" i="9"/>
  <c r="M449" i="9"/>
  <c r="N449" i="9"/>
  <c r="O449" i="9"/>
  <c r="P449" i="9"/>
  <c r="Q449" i="9"/>
  <c r="R449" i="9"/>
  <c r="S449" i="9"/>
  <c r="T449" i="9"/>
  <c r="I451" i="9"/>
  <c r="J451" i="9"/>
  <c r="K451" i="9"/>
  <c r="L451" i="9"/>
  <c r="M451" i="9"/>
  <c r="N451" i="9"/>
  <c r="O451" i="9"/>
  <c r="P451" i="9"/>
  <c r="Q451" i="9"/>
  <c r="R451" i="9"/>
  <c r="S451" i="9"/>
  <c r="T451" i="9"/>
  <c r="I453" i="9"/>
  <c r="D10" i="3" s="1"/>
  <c r="P10" i="3" s="1"/>
  <c r="J453" i="9"/>
  <c r="E10" i="3" s="1"/>
  <c r="R10" i="3" s="1"/>
  <c r="K453" i="9"/>
  <c r="L453" i="9"/>
  <c r="G10" i="3" s="1"/>
  <c r="M453" i="9"/>
  <c r="H10" i="3" s="1"/>
  <c r="N453" i="9"/>
  <c r="O453" i="9"/>
  <c r="P453" i="9"/>
  <c r="K10" i="3" s="1"/>
  <c r="Q453" i="9"/>
  <c r="L10" i="3" s="1"/>
  <c r="Q10" i="3" s="1"/>
  <c r="R453" i="9"/>
  <c r="M10" i="3" s="1"/>
  <c r="S453" i="9"/>
  <c r="T453" i="9"/>
  <c r="I455" i="9"/>
  <c r="J455" i="9"/>
  <c r="K455" i="9"/>
  <c r="L455" i="9"/>
  <c r="M455" i="9"/>
  <c r="N455" i="9"/>
  <c r="O455" i="9"/>
  <c r="P455" i="9"/>
  <c r="Q455" i="9"/>
  <c r="R455" i="9"/>
  <c r="S455" i="9"/>
  <c r="T455" i="9"/>
  <c r="I457" i="9"/>
  <c r="J457" i="9"/>
  <c r="K457" i="9"/>
  <c r="L457" i="9"/>
  <c r="M457" i="9"/>
  <c r="N457" i="9"/>
  <c r="O457" i="9"/>
  <c r="P457" i="9"/>
  <c r="Q457" i="9"/>
  <c r="R457" i="9"/>
  <c r="S457" i="9"/>
  <c r="T457" i="9"/>
  <c r="I459" i="9"/>
  <c r="J459" i="9"/>
  <c r="K459" i="9"/>
  <c r="L459" i="9"/>
  <c r="M459" i="9"/>
  <c r="N459" i="9"/>
  <c r="O459" i="9"/>
  <c r="P459" i="9"/>
  <c r="Q459" i="9"/>
  <c r="R459" i="9"/>
  <c r="S459" i="9"/>
  <c r="T459" i="9"/>
  <c r="I461" i="9"/>
  <c r="J461" i="9"/>
  <c r="K461" i="9"/>
  <c r="L461" i="9"/>
  <c r="M461" i="9"/>
  <c r="N461" i="9"/>
  <c r="O461" i="9"/>
  <c r="P461" i="9"/>
  <c r="Q461" i="9"/>
  <c r="R461" i="9"/>
  <c r="S461" i="9"/>
  <c r="T461" i="9"/>
  <c r="I463" i="9"/>
  <c r="J463" i="9"/>
  <c r="K463" i="9"/>
  <c r="L463" i="9"/>
  <c r="M463" i="9"/>
  <c r="N463" i="9"/>
  <c r="O463" i="9"/>
  <c r="P463" i="9"/>
  <c r="Q463" i="9"/>
  <c r="R463" i="9"/>
  <c r="S463" i="9"/>
  <c r="T463" i="9"/>
  <c r="I465" i="9"/>
  <c r="J465" i="9"/>
  <c r="K465" i="9"/>
  <c r="L465" i="9"/>
  <c r="M465" i="9"/>
  <c r="N465" i="9"/>
  <c r="O465" i="9"/>
  <c r="P465" i="9"/>
  <c r="Q465" i="9"/>
  <c r="R465" i="9"/>
  <c r="S465" i="9"/>
  <c r="T465" i="9"/>
  <c r="I467" i="9"/>
  <c r="J467" i="9"/>
  <c r="K467" i="9"/>
  <c r="L467" i="9"/>
  <c r="M467" i="9"/>
  <c r="N467" i="9"/>
  <c r="O467" i="9"/>
  <c r="P467" i="9"/>
  <c r="Q467" i="9"/>
  <c r="R467" i="9"/>
  <c r="S467" i="9"/>
  <c r="T467" i="9"/>
  <c r="I469" i="9"/>
  <c r="J469" i="9"/>
  <c r="K469" i="9"/>
  <c r="L469" i="9"/>
  <c r="M469" i="9"/>
  <c r="N469" i="9"/>
  <c r="O469" i="9"/>
  <c r="P469" i="9"/>
  <c r="Q469" i="9"/>
  <c r="R469" i="9"/>
  <c r="S469" i="9"/>
  <c r="T469" i="9"/>
  <c r="I471" i="9"/>
  <c r="J471" i="9"/>
  <c r="K471" i="9"/>
  <c r="L471" i="9"/>
  <c r="M471" i="9"/>
  <c r="N471" i="9"/>
  <c r="O471" i="9"/>
  <c r="P471" i="9"/>
  <c r="Q471" i="9"/>
  <c r="R471" i="9"/>
  <c r="S471" i="9"/>
  <c r="T471" i="9"/>
  <c r="I473" i="9"/>
  <c r="J473" i="9"/>
  <c r="K473" i="9"/>
  <c r="L473" i="9"/>
  <c r="M473" i="9"/>
  <c r="N473" i="9"/>
  <c r="O473" i="9"/>
  <c r="P473" i="9"/>
  <c r="Q473" i="9"/>
  <c r="R473" i="9"/>
  <c r="S473" i="9"/>
  <c r="T473" i="9"/>
  <c r="I475" i="9"/>
  <c r="J475" i="9"/>
  <c r="K475" i="9"/>
  <c r="L475" i="9"/>
  <c r="M475" i="9"/>
  <c r="N475" i="9"/>
  <c r="O475" i="9"/>
  <c r="P475" i="9"/>
  <c r="Q475" i="9"/>
  <c r="R475" i="9"/>
  <c r="S475" i="9"/>
  <c r="T475" i="9"/>
  <c r="I477" i="9"/>
  <c r="J477" i="9"/>
  <c r="K477" i="9"/>
  <c r="L477" i="9"/>
  <c r="M477" i="9"/>
  <c r="N477" i="9"/>
  <c r="O477" i="9"/>
  <c r="P477" i="9"/>
  <c r="Q477" i="9"/>
  <c r="R477" i="9"/>
  <c r="S477" i="9"/>
  <c r="T477" i="9"/>
  <c r="H479" i="9"/>
  <c r="I479" i="9"/>
  <c r="J479" i="9"/>
  <c r="K479" i="9"/>
  <c r="L479" i="9"/>
  <c r="M479" i="9"/>
  <c r="N479" i="9"/>
  <c r="O479" i="9"/>
  <c r="P479" i="9"/>
  <c r="Q479" i="9"/>
  <c r="R479" i="9"/>
  <c r="S479" i="9"/>
  <c r="T479" i="9"/>
  <c r="I485" i="9"/>
  <c r="J485" i="9"/>
  <c r="K485" i="9"/>
  <c r="L485" i="9"/>
  <c r="M485" i="9"/>
  <c r="N485" i="9"/>
  <c r="O485" i="9"/>
  <c r="P485" i="9"/>
  <c r="Q485" i="9"/>
  <c r="R485" i="9"/>
  <c r="S485" i="9"/>
  <c r="T485" i="9"/>
  <c r="I487" i="9"/>
  <c r="J487" i="9"/>
  <c r="K487" i="9"/>
  <c r="L487" i="9"/>
  <c r="M487" i="9"/>
  <c r="N487" i="9"/>
  <c r="O487" i="9"/>
  <c r="P487" i="9"/>
  <c r="Q487" i="9"/>
  <c r="R487" i="9"/>
  <c r="S487" i="9"/>
  <c r="T487" i="9"/>
  <c r="I489" i="9"/>
  <c r="D6" i="3" s="1"/>
  <c r="P6" i="3" s="1"/>
  <c r="J489" i="9"/>
  <c r="K489" i="9"/>
  <c r="F6" i="3" s="1"/>
  <c r="S6" i="3" s="1"/>
  <c r="L489" i="9"/>
  <c r="G6" i="3" s="1"/>
  <c r="M489" i="9"/>
  <c r="N489" i="9"/>
  <c r="O489" i="9"/>
  <c r="J6" i="3" s="1"/>
  <c r="P489" i="9"/>
  <c r="K6" i="3" s="1"/>
  <c r="Q489" i="9"/>
  <c r="L6" i="3" s="1"/>
  <c r="Q6" i="3" s="1"/>
  <c r="R489" i="9"/>
  <c r="S489" i="9"/>
  <c r="N6" i="3" s="1"/>
  <c r="T489" i="9"/>
  <c r="I491" i="9"/>
  <c r="J491" i="9"/>
  <c r="K491" i="9"/>
  <c r="L491" i="9"/>
  <c r="M491" i="9"/>
  <c r="N491" i="9"/>
  <c r="O491" i="9"/>
  <c r="P491" i="9"/>
  <c r="Q491" i="9"/>
  <c r="R491" i="9"/>
  <c r="S491" i="9"/>
  <c r="T491" i="9"/>
  <c r="I493" i="9"/>
  <c r="J493" i="9"/>
  <c r="K493" i="9"/>
  <c r="L493" i="9"/>
  <c r="M493" i="9"/>
  <c r="N493" i="9"/>
  <c r="O493" i="9"/>
  <c r="P493" i="9"/>
  <c r="Q493" i="9"/>
  <c r="R493" i="9"/>
  <c r="S493" i="9"/>
  <c r="T493" i="9"/>
  <c r="H495" i="9"/>
  <c r="I495" i="9"/>
  <c r="J495" i="9"/>
  <c r="K495" i="9"/>
  <c r="L495" i="9"/>
  <c r="M495" i="9"/>
  <c r="N495" i="9"/>
  <c r="O495" i="9"/>
  <c r="P495" i="9"/>
  <c r="Q495" i="9"/>
  <c r="R495" i="9"/>
  <c r="S495" i="9"/>
  <c r="T495" i="9"/>
  <c r="I501" i="9"/>
  <c r="J501" i="9"/>
  <c r="K501" i="9"/>
  <c r="L501" i="9"/>
  <c r="M501" i="9"/>
  <c r="N501" i="9"/>
  <c r="O501" i="9"/>
  <c r="P501" i="9"/>
  <c r="Q501" i="9"/>
  <c r="R501" i="9"/>
  <c r="S501" i="9"/>
  <c r="T501" i="9"/>
  <c r="I503" i="9"/>
  <c r="J503" i="9"/>
  <c r="K503" i="9"/>
  <c r="L503" i="9"/>
  <c r="M503" i="9"/>
  <c r="N503" i="9"/>
  <c r="O503" i="9"/>
  <c r="P503" i="9"/>
  <c r="Q503" i="9"/>
  <c r="R503" i="9"/>
  <c r="S503" i="9"/>
  <c r="T503" i="9"/>
  <c r="I505" i="9"/>
  <c r="J505" i="9"/>
  <c r="K505" i="9"/>
  <c r="L505" i="9"/>
  <c r="M505" i="9"/>
  <c r="N505" i="9"/>
  <c r="O505" i="9"/>
  <c r="P505" i="9"/>
  <c r="Q505" i="9"/>
  <c r="R505" i="9"/>
  <c r="S505" i="9"/>
  <c r="T505" i="9"/>
  <c r="I507" i="9"/>
  <c r="J507" i="9"/>
  <c r="K507" i="9"/>
  <c r="L507" i="9"/>
  <c r="M507" i="9"/>
  <c r="N507" i="9"/>
  <c r="O507" i="9"/>
  <c r="P507" i="9"/>
  <c r="Q507" i="9"/>
  <c r="R507" i="9"/>
  <c r="S507" i="9"/>
  <c r="T507" i="9"/>
  <c r="H509" i="9"/>
  <c r="I509" i="9"/>
  <c r="J509" i="9"/>
  <c r="K509" i="9"/>
  <c r="L509" i="9"/>
  <c r="M509" i="9"/>
  <c r="N509" i="9"/>
  <c r="O509" i="9"/>
  <c r="P509" i="9"/>
  <c r="Q509" i="9"/>
  <c r="R509" i="9"/>
  <c r="S509" i="9"/>
  <c r="T509" i="9"/>
  <c r="I515" i="9"/>
  <c r="J515" i="9"/>
  <c r="K515" i="9"/>
  <c r="L515" i="9"/>
  <c r="M515" i="9"/>
  <c r="N515" i="9"/>
  <c r="O515" i="9"/>
  <c r="P515" i="9"/>
  <c r="Q515" i="9"/>
  <c r="R515" i="9"/>
  <c r="S515" i="9"/>
  <c r="T515" i="9"/>
  <c r="I517" i="9"/>
  <c r="J517" i="9"/>
  <c r="K517" i="9"/>
  <c r="L517" i="9"/>
  <c r="M517" i="9"/>
  <c r="N517" i="9"/>
  <c r="O517" i="9"/>
  <c r="P517" i="9"/>
  <c r="Q517" i="9"/>
  <c r="R517" i="9"/>
  <c r="S517" i="9"/>
  <c r="T517" i="9"/>
  <c r="I519" i="9"/>
  <c r="J519" i="9"/>
  <c r="K519" i="9"/>
  <c r="L519" i="9"/>
  <c r="M519" i="9"/>
  <c r="N519" i="9"/>
  <c r="O519" i="9"/>
  <c r="P519" i="9"/>
  <c r="Q519" i="9"/>
  <c r="R519" i="9"/>
  <c r="S519" i="9"/>
  <c r="T519" i="9"/>
  <c r="I521" i="9"/>
  <c r="J521" i="9"/>
  <c r="K521" i="9"/>
  <c r="L521" i="9"/>
  <c r="M521" i="9"/>
  <c r="N521" i="9"/>
  <c r="O521" i="9"/>
  <c r="P521" i="9"/>
  <c r="Q521" i="9"/>
  <c r="R521" i="9"/>
  <c r="S521" i="9"/>
  <c r="T521" i="9"/>
  <c r="H523" i="9"/>
  <c r="I523" i="9"/>
  <c r="J523" i="9"/>
  <c r="K523" i="9"/>
  <c r="L523" i="9"/>
  <c r="M523" i="9"/>
  <c r="N523" i="9"/>
  <c r="O523" i="9"/>
  <c r="P523" i="9"/>
  <c r="Q523" i="9"/>
  <c r="R523" i="9"/>
  <c r="S523" i="9"/>
  <c r="T523" i="9"/>
  <c r="I529" i="9"/>
  <c r="J529" i="9"/>
  <c r="K529" i="9"/>
  <c r="L529" i="9"/>
  <c r="M529" i="9"/>
  <c r="N529" i="9"/>
  <c r="O529" i="9"/>
  <c r="P529" i="9"/>
  <c r="Q529" i="9"/>
  <c r="R529" i="9"/>
  <c r="S529" i="9"/>
  <c r="T529" i="9"/>
  <c r="I530" i="9"/>
  <c r="J530" i="9"/>
  <c r="K530" i="9"/>
  <c r="L530" i="9"/>
  <c r="M530" i="9"/>
  <c r="N530" i="9"/>
  <c r="O530" i="9"/>
  <c r="P530" i="9"/>
  <c r="Q530" i="9"/>
  <c r="R530" i="9"/>
  <c r="S530" i="9"/>
  <c r="T530" i="9"/>
  <c r="I531" i="9"/>
  <c r="J531" i="9"/>
  <c r="K531" i="9"/>
  <c r="L531" i="9"/>
  <c r="M531" i="9"/>
  <c r="N531" i="9"/>
  <c r="O531" i="9"/>
  <c r="P531" i="9"/>
  <c r="Q531" i="9"/>
  <c r="R531" i="9"/>
  <c r="S531" i="9"/>
  <c r="T531" i="9"/>
  <c r="H532" i="9"/>
  <c r="I532" i="9"/>
  <c r="J532" i="9"/>
  <c r="K532" i="9"/>
  <c r="L532" i="9"/>
  <c r="M532" i="9"/>
  <c r="N532" i="9"/>
  <c r="O532" i="9"/>
  <c r="P532" i="9"/>
  <c r="Q532" i="9"/>
  <c r="R532" i="9"/>
  <c r="S532" i="9"/>
  <c r="T532" i="9"/>
  <c r="I534" i="9"/>
  <c r="J534" i="9"/>
  <c r="K534" i="9"/>
  <c r="L534" i="9"/>
  <c r="M534" i="9"/>
  <c r="N534" i="9"/>
  <c r="O534" i="9"/>
  <c r="P534" i="9"/>
  <c r="Q534" i="9"/>
  <c r="R534" i="9"/>
  <c r="S534" i="9"/>
  <c r="I535" i="9"/>
  <c r="J535" i="9"/>
  <c r="K535" i="9"/>
  <c r="L535" i="9"/>
  <c r="M535" i="9"/>
  <c r="N535" i="9"/>
  <c r="O535" i="9"/>
  <c r="P535" i="9"/>
  <c r="Q535" i="9"/>
  <c r="R535" i="9"/>
  <c r="S535" i="9"/>
  <c r="T535" i="9"/>
  <c r="I536" i="9"/>
  <c r="J536" i="9"/>
  <c r="K536" i="9"/>
  <c r="L536" i="9"/>
  <c r="M536" i="9"/>
  <c r="N536" i="9"/>
  <c r="O536" i="9"/>
  <c r="P536" i="9"/>
  <c r="Q536" i="9"/>
  <c r="R536" i="9"/>
  <c r="S536" i="9"/>
  <c r="T536" i="9"/>
  <c r="H537" i="9"/>
  <c r="I537" i="9"/>
  <c r="J537" i="9"/>
  <c r="K537" i="9"/>
  <c r="L537" i="9"/>
  <c r="M537" i="9"/>
  <c r="N537" i="9"/>
  <c r="O537" i="9"/>
  <c r="P537" i="9"/>
  <c r="Q537" i="9"/>
  <c r="R537" i="9"/>
  <c r="S537" i="9"/>
  <c r="T537" i="9"/>
  <c r="I539" i="9"/>
  <c r="J539" i="9"/>
  <c r="K539" i="9"/>
  <c r="L539" i="9"/>
  <c r="M539" i="9"/>
  <c r="N539" i="9"/>
  <c r="O539" i="9"/>
  <c r="P539" i="9"/>
  <c r="Q539" i="9"/>
  <c r="R539" i="9"/>
  <c r="S539" i="9"/>
  <c r="T539" i="9"/>
  <c r="I541" i="9"/>
  <c r="J541" i="9"/>
  <c r="K541" i="9"/>
  <c r="L541" i="9"/>
  <c r="M541" i="9"/>
  <c r="N541" i="9"/>
  <c r="O541" i="9"/>
  <c r="P541" i="9"/>
  <c r="Q541" i="9"/>
  <c r="R541" i="9"/>
  <c r="S541" i="9"/>
  <c r="T541" i="9"/>
  <c r="I542" i="9"/>
  <c r="J542" i="9"/>
  <c r="K542" i="9"/>
  <c r="L542" i="9"/>
  <c r="M542" i="9"/>
  <c r="N542" i="9"/>
  <c r="O542" i="9"/>
  <c r="P542" i="9"/>
  <c r="Q542" i="9"/>
  <c r="R542" i="9"/>
  <c r="S542" i="9"/>
  <c r="T542" i="9"/>
  <c r="I543" i="9"/>
  <c r="J543" i="9"/>
  <c r="K543" i="9"/>
  <c r="L543" i="9"/>
  <c r="M543" i="9"/>
  <c r="N543" i="9"/>
  <c r="O543" i="9"/>
  <c r="P543" i="9"/>
  <c r="Q543" i="9"/>
  <c r="R543" i="9"/>
  <c r="S543" i="9"/>
  <c r="T543" i="9"/>
  <c r="H544" i="9"/>
  <c r="I544" i="9"/>
  <c r="J544" i="9"/>
  <c r="K544" i="9"/>
  <c r="L544" i="9"/>
  <c r="M544" i="9"/>
  <c r="N544" i="9"/>
  <c r="O544" i="9"/>
  <c r="P544" i="9"/>
  <c r="Q544" i="9"/>
  <c r="R544" i="9"/>
  <c r="S544" i="9"/>
  <c r="T544" i="9"/>
  <c r="I546" i="9"/>
  <c r="J546" i="9"/>
  <c r="K546" i="9"/>
  <c r="L546" i="9"/>
  <c r="M546" i="9"/>
  <c r="N546" i="9"/>
  <c r="O546" i="9"/>
  <c r="P546" i="9"/>
  <c r="Q546" i="9"/>
  <c r="R546" i="9"/>
  <c r="S546" i="9"/>
  <c r="T546" i="9"/>
  <c r="I547" i="9"/>
  <c r="J547" i="9"/>
  <c r="K547" i="9"/>
  <c r="L547" i="9"/>
  <c r="M547" i="9"/>
  <c r="N547" i="9"/>
  <c r="O547" i="9"/>
  <c r="P547" i="9"/>
  <c r="Q547" i="9"/>
  <c r="R547" i="9"/>
  <c r="S547" i="9"/>
  <c r="T547" i="9"/>
  <c r="I548" i="9"/>
  <c r="J548" i="9"/>
  <c r="K548" i="9"/>
  <c r="L548" i="9"/>
  <c r="M548" i="9"/>
  <c r="N548" i="9"/>
  <c r="O548" i="9"/>
  <c r="P548" i="9"/>
  <c r="Q548" i="9"/>
  <c r="R548" i="9"/>
  <c r="S548" i="9"/>
  <c r="I550" i="9"/>
  <c r="J550" i="9"/>
  <c r="K550" i="9"/>
  <c r="L550" i="9"/>
  <c r="M550" i="9"/>
  <c r="N550" i="9"/>
  <c r="O550" i="9"/>
  <c r="P550" i="9"/>
  <c r="Q550" i="9"/>
  <c r="R550" i="9"/>
  <c r="S550" i="9"/>
  <c r="T550" i="9"/>
  <c r="I552" i="9"/>
  <c r="J552" i="9"/>
  <c r="K552" i="9"/>
  <c r="L552" i="9"/>
  <c r="M552" i="9"/>
  <c r="N552" i="9"/>
  <c r="O552" i="9"/>
  <c r="P552" i="9"/>
  <c r="Q552" i="9"/>
  <c r="R552" i="9"/>
  <c r="S552" i="9"/>
  <c r="T552" i="9"/>
  <c r="I554" i="9"/>
  <c r="J554" i="9"/>
  <c r="K554" i="9"/>
  <c r="L554" i="9"/>
  <c r="M554" i="9"/>
  <c r="N554" i="9"/>
  <c r="O554" i="9"/>
  <c r="P554" i="9"/>
  <c r="Q554" i="9"/>
  <c r="R554" i="9"/>
  <c r="S554" i="9"/>
  <c r="T554" i="9"/>
  <c r="I556" i="9"/>
  <c r="J556" i="9"/>
  <c r="K556" i="9"/>
  <c r="L556" i="9"/>
  <c r="M556" i="9"/>
  <c r="N556" i="9"/>
  <c r="O556" i="9"/>
  <c r="P556" i="9"/>
  <c r="Q556" i="9"/>
  <c r="R556" i="9"/>
  <c r="S556" i="9"/>
  <c r="T556" i="9"/>
  <c r="I557" i="9"/>
  <c r="J557" i="9"/>
  <c r="K557" i="9"/>
  <c r="L557" i="9"/>
  <c r="M557" i="9"/>
  <c r="N557" i="9"/>
  <c r="O557" i="9"/>
  <c r="P557" i="9"/>
  <c r="Q557" i="9"/>
  <c r="R557" i="9"/>
  <c r="S557" i="9"/>
  <c r="T557" i="9"/>
  <c r="I559" i="9"/>
  <c r="J559" i="9"/>
  <c r="K559" i="9"/>
  <c r="L559" i="9"/>
  <c r="M559" i="9"/>
  <c r="N559" i="9"/>
  <c r="O559" i="9"/>
  <c r="P559" i="9"/>
  <c r="Q559" i="9"/>
  <c r="R559" i="9"/>
  <c r="S559" i="9"/>
  <c r="T559" i="9"/>
  <c r="I562" i="9"/>
  <c r="J562" i="9"/>
  <c r="K562" i="9"/>
  <c r="L562" i="9"/>
  <c r="M562" i="9"/>
  <c r="N562" i="9"/>
  <c r="O562" i="9"/>
  <c r="P562" i="9"/>
  <c r="Q562" i="9"/>
  <c r="R562" i="9"/>
  <c r="S562" i="9"/>
  <c r="T562" i="9"/>
  <c r="I563" i="9"/>
  <c r="J563" i="9"/>
  <c r="K563" i="9"/>
  <c r="L563" i="9"/>
  <c r="M563" i="9"/>
  <c r="N563" i="9"/>
  <c r="O563" i="9"/>
  <c r="P563" i="9"/>
  <c r="Q563" i="9"/>
  <c r="R563" i="9"/>
  <c r="S563" i="9"/>
  <c r="T563" i="9"/>
  <c r="I564" i="9"/>
  <c r="J564" i="9"/>
  <c r="K564" i="9"/>
  <c r="L564" i="9"/>
  <c r="M564" i="9"/>
  <c r="N564" i="9"/>
  <c r="O564" i="9"/>
  <c r="P564" i="9"/>
  <c r="Q564" i="9"/>
  <c r="R564" i="9"/>
  <c r="S564" i="9"/>
  <c r="T564" i="9"/>
  <c r="I566" i="9"/>
  <c r="J566" i="9"/>
  <c r="K566" i="9"/>
  <c r="L566" i="9"/>
  <c r="M566" i="9"/>
  <c r="N566" i="9"/>
  <c r="O566" i="9"/>
  <c r="P566" i="9"/>
  <c r="Q566" i="9"/>
  <c r="R566" i="9"/>
  <c r="S566" i="9"/>
  <c r="T566" i="9"/>
  <c r="I568" i="9"/>
  <c r="J568" i="9"/>
  <c r="K568" i="9"/>
  <c r="L568" i="9"/>
  <c r="M568" i="9"/>
  <c r="N568" i="9"/>
  <c r="O568" i="9"/>
  <c r="P568" i="9"/>
  <c r="Q568" i="9"/>
  <c r="R568" i="9"/>
  <c r="S568" i="9"/>
  <c r="T568" i="9"/>
  <c r="H570" i="9"/>
  <c r="I570" i="9"/>
  <c r="J570" i="9"/>
  <c r="K570" i="9"/>
  <c r="L570" i="9"/>
  <c r="M570" i="9"/>
  <c r="N570" i="9"/>
  <c r="O570" i="9"/>
  <c r="P570" i="9"/>
  <c r="Q570" i="9"/>
  <c r="R570" i="9"/>
  <c r="S570" i="9"/>
  <c r="T570" i="9"/>
  <c r="H573" i="9"/>
  <c r="I573" i="9"/>
  <c r="J573" i="9"/>
  <c r="K573" i="9"/>
  <c r="L573" i="9"/>
  <c r="M573" i="9"/>
  <c r="N573" i="9"/>
  <c r="O573" i="9"/>
  <c r="P573" i="9"/>
  <c r="Q573" i="9"/>
  <c r="R573" i="9"/>
  <c r="S573" i="9"/>
  <c r="T573" i="9"/>
  <c r="I579" i="9"/>
  <c r="J579" i="9"/>
  <c r="K579" i="9"/>
  <c r="L579" i="9"/>
  <c r="M579" i="9"/>
  <c r="N579" i="9"/>
  <c r="O579" i="9"/>
  <c r="P579" i="9"/>
  <c r="Q579" i="9"/>
  <c r="R579" i="9"/>
  <c r="S579" i="9"/>
  <c r="T579" i="9"/>
  <c r="I581" i="9"/>
  <c r="J581" i="9"/>
  <c r="K581" i="9"/>
  <c r="L581" i="9"/>
  <c r="M581" i="9"/>
  <c r="N581" i="9"/>
  <c r="O581" i="9"/>
  <c r="P581" i="9"/>
  <c r="Q581" i="9"/>
  <c r="R581" i="9"/>
  <c r="S581" i="9"/>
  <c r="T581" i="9"/>
  <c r="I583" i="9"/>
  <c r="J583" i="9"/>
  <c r="K583" i="9"/>
  <c r="L583" i="9"/>
  <c r="M583" i="9"/>
  <c r="N583" i="9"/>
  <c r="O583" i="9"/>
  <c r="P583" i="9"/>
  <c r="Q583" i="9"/>
  <c r="R583" i="9"/>
  <c r="S583" i="9"/>
  <c r="T583" i="9"/>
  <c r="I585" i="9"/>
  <c r="J585" i="9"/>
  <c r="K585" i="9"/>
  <c r="L585" i="9"/>
  <c r="M585" i="9"/>
  <c r="N585" i="9"/>
  <c r="O585" i="9"/>
  <c r="P585" i="9"/>
  <c r="Q585" i="9"/>
  <c r="R585" i="9"/>
  <c r="S585" i="9"/>
  <c r="T585" i="9"/>
  <c r="I586" i="9"/>
  <c r="J586" i="9"/>
  <c r="K586" i="9"/>
  <c r="L586" i="9"/>
  <c r="M586" i="9"/>
  <c r="N586" i="9"/>
  <c r="O586" i="9"/>
  <c r="P586" i="9"/>
  <c r="Q586" i="9"/>
  <c r="R586" i="9"/>
  <c r="S586" i="9"/>
  <c r="T586" i="9"/>
  <c r="I587" i="9"/>
  <c r="J587" i="9"/>
  <c r="K587" i="9"/>
  <c r="L587" i="9"/>
  <c r="M587" i="9"/>
  <c r="N587" i="9"/>
  <c r="O587" i="9"/>
  <c r="P587" i="9"/>
  <c r="Q587" i="9"/>
  <c r="R587" i="9"/>
  <c r="S587" i="9"/>
  <c r="T587" i="9"/>
  <c r="I588" i="9"/>
  <c r="J588" i="9"/>
  <c r="K588" i="9"/>
  <c r="L588" i="9"/>
  <c r="M588" i="9"/>
  <c r="N588" i="9"/>
  <c r="O588" i="9"/>
  <c r="P588" i="9"/>
  <c r="Q588" i="9"/>
  <c r="R588" i="9"/>
  <c r="S588" i="9"/>
  <c r="T588" i="9"/>
  <c r="H589" i="9"/>
  <c r="I589" i="9"/>
  <c r="J589" i="9"/>
  <c r="K589" i="9"/>
  <c r="L589" i="9"/>
  <c r="M589" i="9"/>
  <c r="N589" i="9"/>
  <c r="O589" i="9"/>
  <c r="P589" i="9"/>
  <c r="Q589" i="9"/>
  <c r="R589" i="9"/>
  <c r="S589" i="9"/>
  <c r="T589" i="9"/>
  <c r="I591" i="9"/>
  <c r="J591" i="9"/>
  <c r="K591" i="9"/>
  <c r="L591" i="9"/>
  <c r="M591" i="9"/>
  <c r="N591" i="9"/>
  <c r="O591" i="9"/>
  <c r="P591" i="9"/>
  <c r="Q591" i="9"/>
  <c r="R591" i="9"/>
  <c r="S591" i="9"/>
  <c r="T591" i="9"/>
  <c r="I594" i="9"/>
  <c r="J594" i="9"/>
  <c r="K594" i="9"/>
  <c r="L594" i="9"/>
  <c r="M594" i="9"/>
  <c r="N594" i="9"/>
  <c r="O594" i="9"/>
  <c r="P594" i="9"/>
  <c r="Q594" i="9"/>
  <c r="R594" i="9"/>
  <c r="S594" i="9"/>
  <c r="T594" i="9"/>
  <c r="I595" i="9"/>
  <c r="J595" i="9"/>
  <c r="K595" i="9"/>
  <c r="L595" i="9"/>
  <c r="M595" i="9"/>
  <c r="N595" i="9"/>
  <c r="O595" i="9"/>
  <c r="P595" i="9"/>
  <c r="Q595" i="9"/>
  <c r="R595" i="9"/>
  <c r="S595" i="9"/>
  <c r="T595" i="9"/>
  <c r="I596" i="9"/>
  <c r="J596" i="9"/>
  <c r="K596" i="9"/>
  <c r="L596" i="9"/>
  <c r="M596" i="9"/>
  <c r="N596" i="9"/>
  <c r="O596" i="9"/>
  <c r="P596" i="9"/>
  <c r="Q596" i="9"/>
  <c r="R596" i="9"/>
  <c r="S596" i="9"/>
  <c r="T596" i="9"/>
  <c r="I597" i="9"/>
  <c r="J597" i="9"/>
  <c r="K597" i="9"/>
  <c r="L597" i="9"/>
  <c r="M597" i="9"/>
  <c r="N597" i="9"/>
  <c r="O597" i="9"/>
  <c r="P597" i="9"/>
  <c r="Q597" i="9"/>
  <c r="R597" i="9"/>
  <c r="S597" i="9"/>
  <c r="T597" i="9"/>
  <c r="I598" i="9"/>
  <c r="J598" i="9"/>
  <c r="K598" i="9"/>
  <c r="L598" i="9"/>
  <c r="M598" i="9"/>
  <c r="N598" i="9"/>
  <c r="O598" i="9"/>
  <c r="P598" i="9"/>
  <c r="Q598" i="9"/>
  <c r="R598" i="9"/>
  <c r="S598" i="9"/>
  <c r="T598" i="9"/>
  <c r="I599" i="9"/>
  <c r="J599" i="9"/>
  <c r="K599" i="9"/>
  <c r="L599" i="9"/>
  <c r="M599" i="9"/>
  <c r="N599" i="9"/>
  <c r="O599" i="9"/>
  <c r="P599" i="9"/>
  <c r="Q599" i="9"/>
  <c r="R599" i="9"/>
  <c r="S599" i="9"/>
  <c r="T599" i="9"/>
  <c r="I600" i="9"/>
  <c r="J600" i="9"/>
  <c r="K600" i="9"/>
  <c r="L600" i="9"/>
  <c r="M600" i="9"/>
  <c r="N600" i="9"/>
  <c r="O600" i="9"/>
  <c r="P600" i="9"/>
  <c r="Q600" i="9"/>
  <c r="R600" i="9"/>
  <c r="S600" i="9"/>
  <c r="T600" i="9"/>
  <c r="I601" i="9"/>
  <c r="J601" i="9"/>
  <c r="K601" i="9"/>
  <c r="L601" i="9"/>
  <c r="M601" i="9"/>
  <c r="N601" i="9"/>
  <c r="O601" i="9"/>
  <c r="P601" i="9"/>
  <c r="Q601" i="9"/>
  <c r="R601" i="9"/>
  <c r="S601" i="9"/>
  <c r="T601" i="9"/>
  <c r="I602" i="9"/>
  <c r="J602" i="9"/>
  <c r="K602" i="9"/>
  <c r="L602" i="9"/>
  <c r="M602" i="9"/>
  <c r="N602" i="9"/>
  <c r="O602" i="9"/>
  <c r="P602" i="9"/>
  <c r="Q602" i="9"/>
  <c r="R602" i="9"/>
  <c r="S602" i="9"/>
  <c r="T602" i="9"/>
  <c r="I603" i="9"/>
  <c r="D9" i="3" s="1"/>
  <c r="P9" i="3" s="1"/>
  <c r="J603" i="9"/>
  <c r="E9" i="3" s="1"/>
  <c r="R9" i="3" s="1"/>
  <c r="K603" i="9"/>
  <c r="L603" i="9"/>
  <c r="G9" i="3" s="1"/>
  <c r="M603" i="9"/>
  <c r="H9" i="3" s="1"/>
  <c r="N603" i="9"/>
  <c r="O603" i="9"/>
  <c r="P603" i="9"/>
  <c r="K9" i="3" s="1"/>
  <c r="Q603" i="9"/>
  <c r="L9" i="3" s="1"/>
  <c r="Q9" i="3" s="1"/>
  <c r="R603" i="9"/>
  <c r="M9" i="3" s="1"/>
  <c r="S603" i="9"/>
  <c r="T603" i="9"/>
  <c r="I604" i="9"/>
  <c r="J604" i="9"/>
  <c r="K604" i="9"/>
  <c r="L604" i="9"/>
  <c r="M604" i="9"/>
  <c r="N604" i="9"/>
  <c r="O604" i="9"/>
  <c r="P604" i="9"/>
  <c r="Q604" i="9"/>
  <c r="R604" i="9"/>
  <c r="S604" i="9"/>
  <c r="T604" i="9"/>
  <c r="I605" i="9"/>
  <c r="J605" i="9"/>
  <c r="K605" i="9"/>
  <c r="L605" i="9"/>
  <c r="M605" i="9"/>
  <c r="N605" i="9"/>
  <c r="O605" i="9"/>
  <c r="P605" i="9"/>
  <c r="Q605" i="9"/>
  <c r="R605" i="9"/>
  <c r="S605" i="9"/>
  <c r="T605" i="9"/>
  <c r="I606" i="9"/>
  <c r="J606" i="9"/>
  <c r="K606" i="9"/>
  <c r="L606" i="9"/>
  <c r="M606" i="9"/>
  <c r="N606" i="9"/>
  <c r="O606" i="9"/>
  <c r="P606" i="9"/>
  <c r="Q606" i="9"/>
  <c r="R606" i="9"/>
  <c r="S606" i="9"/>
  <c r="T606" i="9"/>
  <c r="H607" i="9"/>
  <c r="I607" i="9"/>
  <c r="J607" i="9"/>
  <c r="K607" i="9"/>
  <c r="L607" i="9"/>
  <c r="M607" i="9"/>
  <c r="N607" i="9"/>
  <c r="O607" i="9"/>
  <c r="P607" i="9"/>
  <c r="Q607" i="9"/>
  <c r="R607" i="9"/>
  <c r="S607" i="9"/>
  <c r="T607" i="9"/>
  <c r="I610" i="9"/>
  <c r="J610" i="9"/>
  <c r="K610" i="9"/>
  <c r="L610" i="9"/>
  <c r="M610" i="9"/>
  <c r="N610" i="9"/>
  <c r="O610" i="9"/>
  <c r="P610" i="9"/>
  <c r="Q610" i="9"/>
  <c r="R610" i="9"/>
  <c r="S610" i="9"/>
  <c r="T610" i="9"/>
  <c r="I611" i="9"/>
  <c r="J611" i="9"/>
  <c r="K611" i="9"/>
  <c r="L611" i="9"/>
  <c r="M611" i="9"/>
  <c r="N611" i="9"/>
  <c r="O611" i="9"/>
  <c r="P611" i="9"/>
  <c r="Q611" i="9"/>
  <c r="R611" i="9"/>
  <c r="S611" i="9"/>
  <c r="T611" i="9"/>
  <c r="I612" i="9"/>
  <c r="J612" i="9"/>
  <c r="K612" i="9"/>
  <c r="L612" i="9"/>
  <c r="M612" i="9"/>
  <c r="N612" i="9"/>
  <c r="O612" i="9"/>
  <c r="P612" i="9"/>
  <c r="Q612" i="9"/>
  <c r="R612" i="9"/>
  <c r="S612" i="9"/>
  <c r="T612" i="9"/>
  <c r="I613" i="9"/>
  <c r="J613" i="9"/>
  <c r="K613" i="9"/>
  <c r="L613" i="9"/>
  <c r="M613" i="9"/>
  <c r="N613" i="9"/>
  <c r="O613" i="9"/>
  <c r="P613" i="9"/>
  <c r="Q613" i="9"/>
  <c r="R613" i="9"/>
  <c r="S613" i="9"/>
  <c r="T613" i="9"/>
  <c r="I614" i="9"/>
  <c r="J614" i="9"/>
  <c r="K614" i="9"/>
  <c r="L614" i="9"/>
  <c r="M614" i="9"/>
  <c r="N614" i="9"/>
  <c r="O614" i="9"/>
  <c r="P614" i="9"/>
  <c r="Q614" i="9"/>
  <c r="R614" i="9"/>
  <c r="S614" i="9"/>
  <c r="T614" i="9"/>
  <c r="I615" i="9"/>
  <c r="J615" i="9"/>
  <c r="K615" i="9"/>
  <c r="L615" i="9"/>
  <c r="M615" i="9"/>
  <c r="N615" i="9"/>
  <c r="O615" i="9"/>
  <c r="P615" i="9"/>
  <c r="Q615" i="9"/>
  <c r="R615" i="9"/>
  <c r="S615" i="9"/>
  <c r="T615" i="9"/>
  <c r="I616" i="9"/>
  <c r="J616" i="9"/>
  <c r="K616" i="9"/>
  <c r="L616" i="9"/>
  <c r="M616" i="9"/>
  <c r="N616" i="9"/>
  <c r="O616" i="9"/>
  <c r="P616" i="9"/>
  <c r="Q616" i="9"/>
  <c r="R616" i="9"/>
  <c r="S616" i="9"/>
  <c r="T616" i="9"/>
  <c r="I617" i="9"/>
  <c r="J617" i="9"/>
  <c r="K617" i="9"/>
  <c r="L617" i="9"/>
  <c r="M617" i="9"/>
  <c r="N617" i="9"/>
  <c r="O617" i="9"/>
  <c r="P617" i="9"/>
  <c r="Q617" i="9"/>
  <c r="R617" i="9"/>
  <c r="S617" i="9"/>
  <c r="T617" i="9"/>
  <c r="I618" i="9"/>
  <c r="J618" i="9"/>
  <c r="K618" i="9"/>
  <c r="L618" i="9"/>
  <c r="M618" i="9"/>
  <c r="N618" i="9"/>
  <c r="O618" i="9"/>
  <c r="P618" i="9"/>
  <c r="Q618" i="9"/>
  <c r="R618" i="9"/>
  <c r="S618" i="9"/>
  <c r="T618" i="9"/>
  <c r="H619" i="9"/>
  <c r="I619" i="9"/>
  <c r="J619" i="9"/>
  <c r="K619" i="9"/>
  <c r="L619" i="9"/>
  <c r="M619" i="9"/>
  <c r="N619" i="9"/>
  <c r="O619" i="9"/>
  <c r="P619" i="9"/>
  <c r="Q619" i="9"/>
  <c r="R619" i="9"/>
  <c r="S619" i="9"/>
  <c r="T619" i="9"/>
  <c r="I621" i="9"/>
  <c r="J621" i="9"/>
  <c r="K621" i="9"/>
  <c r="L621" i="9"/>
  <c r="M621" i="9"/>
  <c r="N621" i="9"/>
  <c r="O621" i="9"/>
  <c r="P621" i="9"/>
  <c r="Q621" i="9"/>
  <c r="R621" i="9"/>
  <c r="S621" i="9"/>
  <c r="T621" i="9"/>
  <c r="I623" i="9"/>
  <c r="J623" i="9"/>
  <c r="K623" i="9"/>
  <c r="L623" i="9"/>
  <c r="M623" i="9"/>
  <c r="N623" i="9"/>
  <c r="O623" i="9"/>
  <c r="P623" i="9"/>
  <c r="Q623" i="9"/>
  <c r="R623" i="9"/>
  <c r="S623" i="9"/>
  <c r="T623" i="9"/>
  <c r="I625" i="9"/>
  <c r="J625" i="9"/>
  <c r="K625" i="9"/>
  <c r="L625" i="9"/>
  <c r="M625" i="9"/>
  <c r="N625" i="9"/>
  <c r="O625" i="9"/>
  <c r="P625" i="9"/>
  <c r="Q625" i="9"/>
  <c r="R625" i="9"/>
  <c r="S625" i="9"/>
  <c r="T625" i="9"/>
  <c r="H628" i="9"/>
  <c r="I628" i="9"/>
  <c r="J628" i="9"/>
  <c r="K628" i="9"/>
  <c r="L628" i="9"/>
  <c r="M628" i="9"/>
  <c r="N628" i="9"/>
  <c r="O628" i="9"/>
  <c r="P628" i="9"/>
  <c r="Q628" i="9"/>
  <c r="R628" i="9"/>
  <c r="S628" i="9"/>
  <c r="T628" i="9"/>
  <c r="I634" i="9"/>
  <c r="J634" i="9"/>
  <c r="K634" i="9"/>
  <c r="L634" i="9"/>
  <c r="M634" i="9"/>
  <c r="N634" i="9"/>
  <c r="O634" i="9"/>
  <c r="P634" i="9"/>
  <c r="Q634" i="9"/>
  <c r="R634" i="9"/>
  <c r="S634" i="9"/>
  <c r="T634" i="9"/>
  <c r="I635" i="9"/>
  <c r="J635" i="9"/>
  <c r="K635" i="9"/>
  <c r="L635" i="9"/>
  <c r="M635" i="9"/>
  <c r="N635" i="9"/>
  <c r="O635" i="9"/>
  <c r="P635" i="9"/>
  <c r="Q635" i="9"/>
  <c r="R635" i="9"/>
  <c r="S635" i="9"/>
  <c r="T635" i="9"/>
  <c r="I636" i="9"/>
  <c r="J636" i="9"/>
  <c r="K636" i="9"/>
  <c r="L636" i="9"/>
  <c r="M636" i="9"/>
  <c r="N636" i="9"/>
  <c r="O636" i="9"/>
  <c r="P636" i="9"/>
  <c r="Q636" i="9"/>
  <c r="R636" i="9"/>
  <c r="S636" i="9"/>
  <c r="T636" i="9"/>
  <c r="I637" i="9"/>
  <c r="J637" i="9"/>
  <c r="K637" i="9"/>
  <c r="L637" i="9"/>
  <c r="M637" i="9"/>
  <c r="N637" i="9"/>
  <c r="O637" i="9"/>
  <c r="P637" i="9"/>
  <c r="Q637" i="9"/>
  <c r="R637" i="9"/>
  <c r="S637" i="9"/>
  <c r="T637" i="9"/>
  <c r="I638" i="9"/>
  <c r="J638" i="9"/>
  <c r="K638" i="9"/>
  <c r="L638" i="9"/>
  <c r="M638" i="9"/>
  <c r="N638" i="9"/>
  <c r="O638" i="9"/>
  <c r="P638" i="9"/>
  <c r="Q638" i="9"/>
  <c r="R638" i="9"/>
  <c r="S638" i="9"/>
  <c r="T638" i="9"/>
  <c r="I639" i="9"/>
  <c r="J639" i="9"/>
  <c r="K639" i="9"/>
  <c r="L639" i="9"/>
  <c r="M639" i="9"/>
  <c r="N639" i="9"/>
  <c r="O639" i="9"/>
  <c r="P639" i="9"/>
  <c r="Q639" i="9"/>
  <c r="R639" i="9"/>
  <c r="S639" i="9"/>
  <c r="T639" i="9"/>
  <c r="H640" i="9"/>
  <c r="I640" i="9"/>
  <c r="J640" i="9"/>
  <c r="K640" i="9"/>
  <c r="L640" i="9"/>
  <c r="M640" i="9"/>
  <c r="N640" i="9"/>
  <c r="O640" i="9"/>
  <c r="P640" i="9"/>
  <c r="Q640" i="9"/>
  <c r="R640" i="9"/>
  <c r="S640" i="9"/>
  <c r="T640" i="9"/>
  <c r="I642" i="9"/>
  <c r="J642" i="9"/>
  <c r="K642" i="9"/>
  <c r="L642" i="9"/>
  <c r="M642" i="9"/>
  <c r="N642" i="9"/>
  <c r="O642" i="9"/>
  <c r="P642" i="9"/>
  <c r="Q642" i="9"/>
  <c r="R642" i="9"/>
  <c r="S642" i="9"/>
  <c r="T642" i="9"/>
  <c r="I645" i="9"/>
  <c r="J645" i="9"/>
  <c r="K645" i="9"/>
  <c r="L645" i="9"/>
  <c r="M645" i="9"/>
  <c r="N645" i="9"/>
  <c r="O645" i="9"/>
  <c r="P645" i="9"/>
  <c r="Q645" i="9"/>
  <c r="R645" i="9"/>
  <c r="S645" i="9"/>
  <c r="T645" i="9"/>
  <c r="I646" i="9"/>
  <c r="J646" i="9"/>
  <c r="K646" i="9"/>
  <c r="L646" i="9"/>
  <c r="M646" i="9"/>
  <c r="N646" i="9"/>
  <c r="O646" i="9"/>
  <c r="P646" i="9"/>
  <c r="Q646" i="9"/>
  <c r="R646" i="9"/>
  <c r="S646" i="9"/>
  <c r="T646" i="9"/>
  <c r="I647" i="9"/>
  <c r="J647" i="9"/>
  <c r="K647" i="9"/>
  <c r="L647" i="9"/>
  <c r="M647" i="9"/>
  <c r="N647" i="9"/>
  <c r="O647" i="9"/>
  <c r="P647" i="9"/>
  <c r="Q647" i="9"/>
  <c r="R647" i="9"/>
  <c r="S647" i="9"/>
  <c r="T647" i="9"/>
  <c r="I648" i="9"/>
  <c r="J648" i="9"/>
  <c r="K648" i="9"/>
  <c r="L648" i="9"/>
  <c r="M648" i="9"/>
  <c r="N648" i="9"/>
  <c r="O648" i="9"/>
  <c r="P648" i="9"/>
  <c r="Q648" i="9"/>
  <c r="R648" i="9"/>
  <c r="S648" i="9"/>
  <c r="T648" i="9"/>
  <c r="I649" i="9"/>
  <c r="J649" i="9"/>
  <c r="K649" i="9"/>
  <c r="L649" i="9"/>
  <c r="M649" i="9"/>
  <c r="N649" i="9"/>
  <c r="O649" i="9"/>
  <c r="P649" i="9"/>
  <c r="Q649" i="9"/>
  <c r="R649" i="9"/>
  <c r="S649" i="9"/>
  <c r="T649" i="9"/>
  <c r="I650" i="9"/>
  <c r="J650" i="9"/>
  <c r="K650" i="9"/>
  <c r="L650" i="9"/>
  <c r="M650" i="9"/>
  <c r="N650" i="9"/>
  <c r="O650" i="9"/>
  <c r="P650" i="9"/>
  <c r="Q650" i="9"/>
  <c r="R650" i="9"/>
  <c r="S650" i="9"/>
  <c r="T650" i="9"/>
  <c r="I651" i="9"/>
  <c r="J651" i="9"/>
  <c r="K651" i="9"/>
  <c r="L651" i="9"/>
  <c r="M651" i="9"/>
  <c r="N651" i="9"/>
  <c r="O651" i="9"/>
  <c r="P651" i="9"/>
  <c r="Q651" i="9"/>
  <c r="R651" i="9"/>
  <c r="S651" i="9"/>
  <c r="T651" i="9"/>
  <c r="I652" i="9"/>
  <c r="J652" i="9"/>
  <c r="K652" i="9"/>
  <c r="L652" i="9"/>
  <c r="M652" i="9"/>
  <c r="N652" i="9"/>
  <c r="O652" i="9"/>
  <c r="P652" i="9"/>
  <c r="Q652" i="9"/>
  <c r="R652" i="9"/>
  <c r="S652" i="9"/>
  <c r="T652" i="9"/>
  <c r="I653" i="9"/>
  <c r="J653" i="9"/>
  <c r="K653" i="9"/>
  <c r="L653" i="9"/>
  <c r="M653" i="9"/>
  <c r="N653" i="9"/>
  <c r="O653" i="9"/>
  <c r="P653" i="9"/>
  <c r="Q653" i="9"/>
  <c r="R653" i="9"/>
  <c r="S653" i="9"/>
  <c r="T653" i="9"/>
  <c r="I654" i="9"/>
  <c r="J654" i="9"/>
  <c r="K654" i="9"/>
  <c r="L654" i="9"/>
  <c r="M654" i="9"/>
  <c r="N654" i="9"/>
  <c r="O654" i="9"/>
  <c r="P654" i="9"/>
  <c r="Q654" i="9"/>
  <c r="R654" i="9"/>
  <c r="S654" i="9"/>
  <c r="T654" i="9"/>
  <c r="I655" i="9"/>
  <c r="J655" i="9"/>
  <c r="K655" i="9"/>
  <c r="L655" i="9"/>
  <c r="M655" i="9"/>
  <c r="N655" i="9"/>
  <c r="O655" i="9"/>
  <c r="P655" i="9"/>
  <c r="Q655" i="9"/>
  <c r="R655" i="9"/>
  <c r="S655" i="9"/>
  <c r="T655" i="9"/>
  <c r="H656" i="9"/>
  <c r="I656" i="9"/>
  <c r="J656" i="9"/>
  <c r="K656" i="9"/>
  <c r="L656" i="9"/>
  <c r="M656" i="9"/>
  <c r="N656" i="9"/>
  <c r="O656" i="9"/>
  <c r="P656" i="9"/>
  <c r="Q656" i="9"/>
  <c r="R656" i="9"/>
  <c r="S656" i="9"/>
  <c r="T656" i="9"/>
  <c r="I663" i="9"/>
  <c r="J663" i="9"/>
  <c r="K663" i="9"/>
  <c r="L663" i="9"/>
  <c r="M663" i="9"/>
  <c r="N663" i="9"/>
  <c r="O663" i="9"/>
  <c r="P663" i="9"/>
  <c r="Q663" i="9"/>
  <c r="R663" i="9"/>
  <c r="S663" i="9"/>
  <c r="T663" i="9"/>
  <c r="I665" i="9"/>
  <c r="J665" i="9"/>
  <c r="K665" i="9"/>
  <c r="L665" i="9"/>
  <c r="M665" i="9"/>
  <c r="N665" i="9"/>
  <c r="O665" i="9"/>
  <c r="P665" i="9"/>
  <c r="Q665" i="9"/>
  <c r="R665" i="9"/>
  <c r="S665" i="9"/>
  <c r="T665" i="9"/>
  <c r="I667" i="9"/>
  <c r="J667" i="9"/>
  <c r="K667" i="9"/>
  <c r="L667" i="9"/>
  <c r="M667" i="9"/>
  <c r="N667" i="9"/>
  <c r="O667" i="9"/>
  <c r="P667" i="9"/>
  <c r="Q667" i="9"/>
  <c r="R667" i="9"/>
  <c r="S667" i="9"/>
  <c r="T667" i="9"/>
  <c r="I669" i="9"/>
  <c r="J669" i="9"/>
  <c r="K669" i="9"/>
  <c r="L669" i="9"/>
  <c r="M669" i="9"/>
  <c r="N669" i="9"/>
  <c r="O669" i="9"/>
  <c r="P669" i="9"/>
  <c r="Q669" i="9"/>
  <c r="R669" i="9"/>
  <c r="S669" i="9"/>
  <c r="T669" i="9"/>
  <c r="I671" i="9"/>
  <c r="J671" i="9"/>
  <c r="K671" i="9"/>
  <c r="L671" i="9"/>
  <c r="M671" i="9"/>
  <c r="N671" i="9"/>
  <c r="O671" i="9"/>
  <c r="P671" i="9"/>
  <c r="Q671" i="9"/>
  <c r="R671" i="9"/>
  <c r="S671" i="9"/>
  <c r="T671" i="9"/>
  <c r="H674" i="9"/>
  <c r="I674" i="9"/>
  <c r="J674" i="9"/>
  <c r="K674" i="9"/>
  <c r="L674" i="9"/>
  <c r="M674" i="9"/>
  <c r="N674" i="9"/>
  <c r="O674" i="9"/>
  <c r="P674" i="9"/>
  <c r="Q674" i="9"/>
  <c r="R674" i="9"/>
  <c r="S674" i="9"/>
  <c r="T674" i="9"/>
  <c r="I680" i="9"/>
  <c r="J680" i="9"/>
  <c r="K680" i="9"/>
  <c r="L680" i="9"/>
  <c r="M680" i="9"/>
  <c r="N680" i="9"/>
  <c r="O680" i="9"/>
  <c r="P680" i="9"/>
  <c r="Q680" i="9"/>
  <c r="R680" i="9"/>
  <c r="S680" i="9"/>
  <c r="T680" i="9"/>
  <c r="I686" i="9"/>
  <c r="J686" i="9"/>
  <c r="K686" i="9"/>
  <c r="L686" i="9"/>
  <c r="M686" i="9"/>
  <c r="N686" i="9"/>
  <c r="O686" i="9"/>
  <c r="P686" i="9"/>
  <c r="Q686" i="9"/>
  <c r="R686" i="9"/>
  <c r="S686" i="9"/>
  <c r="T686" i="9"/>
  <c r="I688" i="9"/>
  <c r="J688" i="9"/>
  <c r="K688" i="9"/>
  <c r="L688" i="9"/>
  <c r="M688" i="9"/>
  <c r="N688" i="9"/>
  <c r="O688" i="9"/>
  <c r="P688" i="9"/>
  <c r="Q688" i="9"/>
  <c r="R688" i="9"/>
  <c r="S688" i="9"/>
  <c r="T688" i="9"/>
  <c r="H690" i="9"/>
  <c r="I690" i="9"/>
  <c r="J690" i="9"/>
  <c r="K690" i="9"/>
  <c r="L690" i="9"/>
  <c r="M690" i="9"/>
  <c r="N690" i="9"/>
  <c r="O690" i="9"/>
  <c r="P690" i="9"/>
  <c r="Q690" i="9"/>
  <c r="R690" i="9"/>
  <c r="S690" i="9"/>
  <c r="T690" i="9"/>
  <c r="H692" i="9"/>
  <c r="I692" i="9"/>
  <c r="J692" i="9"/>
  <c r="K692" i="9"/>
  <c r="L692" i="9"/>
  <c r="M692" i="9"/>
  <c r="N692" i="9"/>
  <c r="O692" i="9"/>
  <c r="P692" i="9"/>
  <c r="Q692" i="9"/>
  <c r="R692" i="9"/>
  <c r="S692" i="9"/>
  <c r="T692" i="9"/>
  <c r="I694" i="9"/>
  <c r="J694" i="9"/>
  <c r="K694" i="9"/>
  <c r="L694" i="9"/>
  <c r="M694" i="9"/>
  <c r="N694" i="9"/>
  <c r="O694" i="9"/>
  <c r="P694" i="9"/>
  <c r="Q694" i="9"/>
  <c r="R694" i="9"/>
  <c r="S694" i="9"/>
  <c r="T694" i="9"/>
  <c r="H699" i="9"/>
  <c r="I699" i="9"/>
  <c r="J699" i="9"/>
  <c r="K699" i="9"/>
  <c r="L699" i="9"/>
  <c r="M699" i="9"/>
  <c r="N699" i="9"/>
  <c r="O699" i="9"/>
  <c r="P699" i="9"/>
  <c r="Q699" i="9"/>
  <c r="R699" i="9"/>
  <c r="S699" i="9"/>
  <c r="T699" i="9"/>
  <c r="I701" i="9"/>
  <c r="J701" i="9"/>
  <c r="K701" i="9"/>
  <c r="L701" i="9"/>
  <c r="M701" i="9"/>
  <c r="N701" i="9"/>
  <c r="O701" i="9"/>
  <c r="P701" i="9"/>
  <c r="Q701" i="9"/>
  <c r="R701" i="9"/>
  <c r="S701" i="9"/>
  <c r="T701" i="9"/>
  <c r="H703" i="9"/>
  <c r="I703" i="9"/>
  <c r="J703" i="9"/>
  <c r="K703" i="9"/>
  <c r="L703" i="9"/>
  <c r="M703" i="9"/>
  <c r="N703" i="9"/>
  <c r="O703" i="9"/>
  <c r="P703" i="9"/>
  <c r="Q703" i="9"/>
  <c r="R703" i="9"/>
  <c r="S703" i="9"/>
  <c r="T703" i="9"/>
  <c r="I705" i="9"/>
  <c r="J705" i="9"/>
  <c r="K705" i="9"/>
  <c r="L705" i="9"/>
  <c r="M705" i="9"/>
  <c r="N705" i="9"/>
  <c r="O705" i="9"/>
  <c r="P705" i="9"/>
  <c r="Q705" i="9"/>
  <c r="R705" i="9"/>
  <c r="S705" i="9"/>
  <c r="T705" i="9"/>
  <c r="H707" i="9"/>
  <c r="I707" i="9"/>
  <c r="J707" i="9"/>
  <c r="K707" i="9"/>
  <c r="L707" i="9"/>
  <c r="M707" i="9"/>
  <c r="N707" i="9"/>
  <c r="O707" i="9"/>
  <c r="P707" i="9"/>
  <c r="Q707" i="9"/>
  <c r="R707" i="9"/>
  <c r="S707" i="9"/>
  <c r="T707" i="9"/>
  <c r="I710" i="9"/>
  <c r="J710" i="9"/>
  <c r="K710" i="9"/>
  <c r="L710" i="9"/>
  <c r="M710" i="9"/>
  <c r="N710" i="9"/>
  <c r="O710" i="9"/>
  <c r="P710" i="9"/>
  <c r="Q710" i="9"/>
  <c r="R710" i="9"/>
  <c r="S710" i="9"/>
  <c r="T710" i="9"/>
  <c r="I711" i="9"/>
  <c r="J711" i="9"/>
  <c r="K711" i="9"/>
  <c r="L711" i="9"/>
  <c r="M711" i="9"/>
  <c r="N711" i="9"/>
  <c r="O711" i="9"/>
  <c r="P711" i="9"/>
  <c r="Q711" i="9"/>
  <c r="R711" i="9"/>
  <c r="S711" i="9"/>
  <c r="T711" i="9"/>
  <c r="I712" i="9"/>
  <c r="J712" i="9"/>
  <c r="K712" i="9"/>
  <c r="L712" i="9"/>
  <c r="M712" i="9"/>
  <c r="N712" i="9"/>
  <c r="O712" i="9"/>
  <c r="P712" i="9"/>
  <c r="Q712" i="9"/>
  <c r="R712" i="9"/>
  <c r="S712" i="9"/>
  <c r="T712" i="9"/>
  <c r="I713" i="9"/>
  <c r="J713" i="9"/>
  <c r="K713" i="9"/>
  <c r="L713" i="9"/>
  <c r="M713" i="9"/>
  <c r="N713" i="9"/>
  <c r="O713" i="9"/>
  <c r="P713" i="9"/>
  <c r="Q713" i="9"/>
  <c r="R713" i="9"/>
  <c r="S713" i="9"/>
  <c r="T713" i="9"/>
  <c r="I714" i="9"/>
  <c r="J714" i="9"/>
  <c r="K714" i="9"/>
  <c r="L714" i="9"/>
  <c r="M714" i="9"/>
  <c r="N714" i="9"/>
  <c r="O714" i="9"/>
  <c r="P714" i="9"/>
  <c r="Q714" i="9"/>
  <c r="R714" i="9"/>
  <c r="S714" i="9"/>
  <c r="T714" i="9"/>
  <c r="I715" i="9"/>
  <c r="J715" i="9"/>
  <c r="K715" i="9"/>
  <c r="L715" i="9"/>
  <c r="M715" i="9"/>
  <c r="N715" i="9"/>
  <c r="O715" i="9"/>
  <c r="P715" i="9"/>
  <c r="Q715" i="9"/>
  <c r="R715" i="9"/>
  <c r="S715" i="9"/>
  <c r="T715" i="9"/>
  <c r="I719" i="9"/>
  <c r="J719" i="9"/>
  <c r="K719" i="9"/>
  <c r="L719" i="9"/>
  <c r="M719" i="9"/>
  <c r="N719" i="9"/>
  <c r="O719" i="9"/>
  <c r="P719" i="9"/>
  <c r="Q719" i="9"/>
  <c r="R719" i="9"/>
  <c r="S719" i="9"/>
  <c r="T719" i="9"/>
  <c r="I720" i="9"/>
  <c r="J720" i="9"/>
  <c r="K720" i="9"/>
  <c r="L720" i="9"/>
  <c r="M720" i="9"/>
  <c r="N720" i="9"/>
  <c r="O720" i="9"/>
  <c r="P720" i="9"/>
  <c r="Q720" i="9"/>
  <c r="R720" i="9"/>
  <c r="S720" i="9"/>
  <c r="T720" i="9"/>
  <c r="I721" i="9"/>
  <c r="J721" i="9"/>
  <c r="K721" i="9"/>
  <c r="L721" i="9"/>
  <c r="M721" i="9"/>
  <c r="N721" i="9"/>
  <c r="O721" i="9"/>
  <c r="P721" i="9"/>
  <c r="Q721" i="9"/>
  <c r="R721" i="9"/>
  <c r="S721" i="9"/>
  <c r="T721" i="9"/>
  <c r="I722" i="9"/>
  <c r="J722" i="9"/>
  <c r="K722" i="9"/>
  <c r="L722" i="9"/>
  <c r="M722" i="9"/>
  <c r="N722" i="9"/>
  <c r="O722" i="9"/>
  <c r="P722" i="9"/>
  <c r="Q722" i="9"/>
  <c r="R722" i="9"/>
  <c r="S722" i="9"/>
  <c r="T722" i="9"/>
  <c r="I723" i="9"/>
  <c r="J723" i="9"/>
  <c r="K723" i="9"/>
  <c r="L723" i="9"/>
  <c r="M723" i="9"/>
  <c r="N723" i="9"/>
  <c r="O723" i="9"/>
  <c r="P723" i="9"/>
  <c r="Q723" i="9"/>
  <c r="R723" i="9"/>
  <c r="S723" i="9"/>
  <c r="T723" i="9"/>
  <c r="I724" i="9"/>
  <c r="J724" i="9"/>
  <c r="K724" i="9"/>
  <c r="L724" i="9"/>
  <c r="M724" i="9"/>
  <c r="N724" i="9"/>
  <c r="O724" i="9"/>
  <c r="P724" i="9"/>
  <c r="Q724" i="9"/>
  <c r="R724" i="9"/>
  <c r="S724" i="9"/>
  <c r="T724" i="9"/>
  <c r="I728" i="9"/>
  <c r="J728" i="9"/>
  <c r="K728" i="9"/>
  <c r="L728" i="9"/>
  <c r="M728" i="9"/>
  <c r="N728" i="9"/>
  <c r="O728" i="9"/>
  <c r="P728" i="9"/>
  <c r="Q728" i="9"/>
  <c r="R728" i="9"/>
  <c r="S728" i="9"/>
  <c r="T728" i="9"/>
  <c r="I729" i="9"/>
  <c r="J729" i="9"/>
  <c r="K729" i="9"/>
  <c r="L729" i="9"/>
  <c r="M729" i="9"/>
  <c r="N729" i="9"/>
  <c r="O729" i="9"/>
  <c r="P729" i="9"/>
  <c r="Q729" i="9"/>
  <c r="R729" i="9"/>
  <c r="S729" i="9"/>
  <c r="T729" i="9"/>
  <c r="I730" i="9"/>
  <c r="J730" i="9"/>
  <c r="K730" i="9"/>
  <c r="L730" i="9"/>
  <c r="M730" i="9"/>
  <c r="N730" i="9"/>
  <c r="O730" i="9"/>
  <c r="P730" i="9"/>
  <c r="Q730" i="9"/>
  <c r="R730" i="9"/>
  <c r="S730" i="9"/>
  <c r="T730" i="9"/>
  <c r="I731" i="9"/>
  <c r="J731" i="9"/>
  <c r="K731" i="9"/>
  <c r="L731" i="9"/>
  <c r="M731" i="9"/>
  <c r="N731" i="9"/>
  <c r="O731" i="9"/>
  <c r="P731" i="9"/>
  <c r="Q731" i="9"/>
  <c r="R731" i="9"/>
  <c r="S731" i="9"/>
  <c r="T731" i="9"/>
  <c r="I732" i="9"/>
  <c r="J732" i="9"/>
  <c r="K732" i="9"/>
  <c r="L732" i="9"/>
  <c r="M732" i="9"/>
  <c r="N732" i="9"/>
  <c r="O732" i="9"/>
  <c r="P732" i="9"/>
  <c r="Q732" i="9"/>
  <c r="R732" i="9"/>
  <c r="S732" i="9"/>
  <c r="T732" i="9"/>
  <c r="I733" i="9"/>
  <c r="J733" i="9"/>
  <c r="K733" i="9"/>
  <c r="L733" i="9"/>
  <c r="M733" i="9"/>
  <c r="N733" i="9"/>
  <c r="O733" i="9"/>
  <c r="P733" i="9"/>
  <c r="Q733" i="9"/>
  <c r="R733" i="9"/>
  <c r="S733" i="9"/>
  <c r="T733" i="9"/>
  <c r="I734" i="9"/>
  <c r="J734" i="9"/>
  <c r="K734" i="9"/>
  <c r="L734" i="9"/>
  <c r="M734" i="9"/>
  <c r="N734" i="9"/>
  <c r="O734" i="9"/>
  <c r="P734" i="9"/>
  <c r="Q734" i="9"/>
  <c r="R734" i="9"/>
  <c r="S734" i="9"/>
  <c r="T734" i="9"/>
  <c r="I735" i="9"/>
  <c r="J735" i="9"/>
  <c r="K735" i="9"/>
  <c r="L735" i="9"/>
  <c r="M735" i="9"/>
  <c r="N735" i="9"/>
  <c r="O735" i="9"/>
  <c r="P735" i="9"/>
  <c r="Q735" i="9"/>
  <c r="R735" i="9"/>
  <c r="S735" i="9"/>
  <c r="T735" i="9"/>
  <c r="I736" i="9"/>
  <c r="J736" i="9"/>
  <c r="K736" i="9"/>
  <c r="L736" i="9"/>
  <c r="M736" i="9"/>
  <c r="N736" i="9"/>
  <c r="O736" i="9"/>
  <c r="P736" i="9"/>
  <c r="Q736" i="9"/>
  <c r="R736" i="9"/>
  <c r="S736" i="9"/>
  <c r="T736" i="9"/>
  <c r="I737" i="9"/>
  <c r="J737" i="9"/>
  <c r="K737" i="9"/>
  <c r="L737" i="9"/>
  <c r="M737" i="9"/>
  <c r="N737" i="9"/>
  <c r="O737" i="9"/>
  <c r="P737" i="9"/>
  <c r="Q737" i="9"/>
  <c r="R737" i="9"/>
  <c r="S737" i="9"/>
  <c r="T737" i="9"/>
  <c r="I738" i="9"/>
  <c r="J738" i="9"/>
  <c r="K738" i="9"/>
  <c r="L738" i="9"/>
  <c r="M738" i="9"/>
  <c r="N738" i="9"/>
  <c r="O738" i="9"/>
  <c r="P738" i="9"/>
  <c r="Q738" i="9"/>
  <c r="R738" i="9"/>
  <c r="S738" i="9"/>
  <c r="T738" i="9"/>
  <c r="I739" i="9"/>
  <c r="J739" i="9"/>
  <c r="K739" i="9"/>
  <c r="L739" i="9"/>
  <c r="M739" i="9"/>
  <c r="N739" i="9"/>
  <c r="O739" i="9"/>
  <c r="P739" i="9"/>
  <c r="Q739" i="9"/>
  <c r="R739" i="9"/>
  <c r="S739" i="9"/>
  <c r="T739" i="9"/>
  <c r="I740" i="9"/>
  <c r="J740" i="9"/>
  <c r="K740" i="9"/>
  <c r="L740" i="9"/>
  <c r="M740" i="9"/>
  <c r="N740" i="9"/>
  <c r="O740" i="9"/>
  <c r="P740" i="9"/>
  <c r="Q740" i="9"/>
  <c r="R740" i="9"/>
  <c r="S740" i="9"/>
  <c r="T740" i="9"/>
  <c r="I741" i="9"/>
  <c r="J741" i="9"/>
  <c r="K741" i="9"/>
  <c r="L741" i="9"/>
  <c r="M741" i="9"/>
  <c r="N741" i="9"/>
  <c r="O741" i="9"/>
  <c r="P741" i="9"/>
  <c r="Q741" i="9"/>
  <c r="R741" i="9"/>
  <c r="S741" i="9"/>
  <c r="T741" i="9"/>
  <c r="H744" i="9"/>
  <c r="I744" i="9"/>
  <c r="J744" i="9"/>
  <c r="K744" i="9"/>
  <c r="L744" i="9"/>
  <c r="M744" i="9"/>
  <c r="N744" i="9"/>
  <c r="O744" i="9"/>
  <c r="P744" i="9"/>
  <c r="Q744" i="9"/>
  <c r="R744" i="9"/>
  <c r="S744" i="9"/>
  <c r="T744" i="9"/>
  <c r="I747" i="9"/>
  <c r="J747" i="9"/>
  <c r="K747" i="9"/>
  <c r="L747" i="9"/>
  <c r="M747" i="9"/>
  <c r="N747" i="9"/>
  <c r="O747" i="9"/>
  <c r="P747" i="9"/>
  <c r="Q747" i="9"/>
  <c r="R747" i="9"/>
  <c r="S747" i="9"/>
  <c r="T747" i="9"/>
  <c r="I748" i="9"/>
  <c r="J748" i="9"/>
  <c r="K748" i="9"/>
  <c r="L748" i="9"/>
  <c r="M748" i="9"/>
  <c r="N748" i="9"/>
  <c r="O748" i="9"/>
  <c r="P748" i="9"/>
  <c r="Q748" i="9"/>
  <c r="R748" i="9"/>
  <c r="S748" i="9"/>
  <c r="T748" i="9"/>
  <c r="I749" i="9"/>
  <c r="J749" i="9"/>
  <c r="K749" i="9"/>
  <c r="L749" i="9"/>
  <c r="M749" i="9"/>
  <c r="N749" i="9"/>
  <c r="O749" i="9"/>
  <c r="P749" i="9"/>
  <c r="Q749" i="9"/>
  <c r="R749" i="9"/>
  <c r="S749" i="9"/>
  <c r="T749" i="9"/>
  <c r="I752" i="9"/>
  <c r="J752" i="9"/>
  <c r="K752" i="9"/>
  <c r="L752" i="9"/>
  <c r="M752" i="9"/>
  <c r="N752" i="9"/>
  <c r="O752" i="9"/>
  <c r="P752" i="9"/>
  <c r="Q752" i="9"/>
  <c r="R752" i="9"/>
  <c r="S752" i="9"/>
  <c r="T752" i="9"/>
  <c r="I753" i="9"/>
  <c r="J753" i="9"/>
  <c r="K753" i="9"/>
  <c r="L753" i="9"/>
  <c r="M753" i="9"/>
  <c r="N753" i="9"/>
  <c r="O753" i="9"/>
  <c r="P753" i="9"/>
  <c r="Q753" i="9"/>
  <c r="R753" i="9"/>
  <c r="S753" i="9"/>
  <c r="T753" i="9"/>
  <c r="I754" i="9"/>
  <c r="J754" i="9"/>
  <c r="K754" i="9"/>
  <c r="L754" i="9"/>
  <c r="M754" i="9"/>
  <c r="N754" i="9"/>
  <c r="O754" i="9"/>
  <c r="P754" i="9"/>
  <c r="Q754" i="9"/>
  <c r="R754" i="9"/>
  <c r="S754" i="9"/>
  <c r="T754" i="9"/>
  <c r="H755" i="9"/>
  <c r="I755" i="9"/>
  <c r="J755" i="9"/>
  <c r="K755" i="9"/>
  <c r="L755" i="9"/>
  <c r="M755" i="9"/>
  <c r="N755" i="9"/>
  <c r="O755" i="9"/>
  <c r="P755" i="9"/>
  <c r="Q755" i="9"/>
  <c r="R755" i="9"/>
  <c r="S755" i="9"/>
  <c r="T755" i="9"/>
  <c r="I756" i="9"/>
  <c r="J756" i="9"/>
  <c r="K756" i="9"/>
  <c r="L756" i="9"/>
  <c r="M756" i="9"/>
  <c r="N756" i="9"/>
  <c r="O756" i="9"/>
  <c r="P756" i="9"/>
  <c r="Q756" i="9"/>
  <c r="R756" i="9"/>
  <c r="S756" i="9"/>
  <c r="T756" i="9"/>
  <c r="I757" i="9"/>
  <c r="J757" i="9"/>
  <c r="K757" i="9"/>
  <c r="L757" i="9"/>
  <c r="M757" i="9"/>
  <c r="N757" i="9"/>
  <c r="O757" i="9"/>
  <c r="P757" i="9"/>
  <c r="Q757" i="9"/>
  <c r="R757" i="9"/>
  <c r="S757" i="9"/>
  <c r="T757" i="9"/>
  <c r="I761" i="9"/>
  <c r="J761" i="9"/>
  <c r="K761" i="9"/>
  <c r="L761" i="9"/>
  <c r="M761" i="9"/>
  <c r="N761" i="9"/>
  <c r="O761" i="9"/>
  <c r="P761" i="9"/>
  <c r="Q761" i="9"/>
  <c r="R761" i="9"/>
  <c r="S761" i="9"/>
  <c r="T761" i="9"/>
  <c r="I762" i="9"/>
  <c r="J762" i="9"/>
  <c r="K762" i="9"/>
  <c r="L762" i="9"/>
  <c r="M762" i="9"/>
  <c r="N762" i="9"/>
  <c r="O762" i="9"/>
  <c r="P762" i="9"/>
  <c r="Q762" i="9"/>
  <c r="R762" i="9"/>
  <c r="S762" i="9"/>
  <c r="T762" i="9"/>
  <c r="I763" i="9"/>
  <c r="J763" i="9"/>
  <c r="K763" i="9"/>
  <c r="L763" i="9"/>
  <c r="M763" i="9"/>
  <c r="N763" i="9"/>
  <c r="O763" i="9"/>
  <c r="P763" i="9"/>
  <c r="Q763" i="9"/>
  <c r="R763" i="9"/>
  <c r="S763" i="9"/>
  <c r="T763" i="9"/>
  <c r="I764" i="9"/>
  <c r="J764" i="9"/>
  <c r="K764" i="9"/>
  <c r="L764" i="9"/>
  <c r="M764" i="9"/>
  <c r="N764" i="9"/>
  <c r="O764" i="9"/>
  <c r="P764" i="9"/>
  <c r="Q764" i="9"/>
  <c r="R764" i="9"/>
  <c r="S764" i="9"/>
  <c r="T764" i="9"/>
  <c r="I765" i="9"/>
  <c r="J765" i="9"/>
  <c r="K765" i="9"/>
  <c r="L765" i="9"/>
  <c r="M765" i="9"/>
  <c r="N765" i="9"/>
  <c r="O765" i="9"/>
  <c r="P765" i="9"/>
  <c r="Q765" i="9"/>
  <c r="R765" i="9"/>
  <c r="S765" i="9"/>
  <c r="T765" i="9"/>
  <c r="I766" i="9"/>
  <c r="J766" i="9"/>
  <c r="K766" i="9"/>
  <c r="L766" i="9"/>
  <c r="M766" i="9"/>
  <c r="N766" i="9"/>
  <c r="O766" i="9"/>
  <c r="P766" i="9"/>
  <c r="Q766" i="9"/>
  <c r="R766" i="9"/>
  <c r="S766" i="9"/>
  <c r="T766" i="9"/>
  <c r="I767" i="9"/>
  <c r="J767" i="9"/>
  <c r="K767" i="9"/>
  <c r="L767" i="9"/>
  <c r="M767" i="9"/>
  <c r="N767" i="9"/>
  <c r="O767" i="9"/>
  <c r="P767" i="9"/>
  <c r="Q767" i="9"/>
  <c r="R767" i="9"/>
  <c r="S767" i="9"/>
  <c r="T767" i="9"/>
  <c r="I768" i="9"/>
  <c r="J768" i="9"/>
  <c r="K768" i="9"/>
  <c r="L768" i="9"/>
  <c r="M768" i="9"/>
  <c r="N768" i="9"/>
  <c r="O768" i="9"/>
  <c r="P768" i="9"/>
  <c r="Q768" i="9"/>
  <c r="R768" i="9"/>
  <c r="S768" i="9"/>
  <c r="T768" i="9"/>
  <c r="I769" i="9"/>
  <c r="J769" i="9"/>
  <c r="K769" i="9"/>
  <c r="L769" i="9"/>
  <c r="M769" i="9"/>
  <c r="N769" i="9"/>
  <c r="O769" i="9"/>
  <c r="P769" i="9"/>
  <c r="Q769" i="9"/>
  <c r="R769" i="9"/>
  <c r="S769" i="9"/>
  <c r="T769" i="9"/>
  <c r="I770" i="9"/>
  <c r="J770" i="9"/>
  <c r="K770" i="9"/>
  <c r="L770" i="9"/>
  <c r="M770" i="9"/>
  <c r="N770" i="9"/>
  <c r="O770" i="9"/>
  <c r="P770" i="9"/>
  <c r="Q770" i="9"/>
  <c r="R770" i="9"/>
  <c r="S770" i="9"/>
  <c r="T770" i="9"/>
  <c r="I771" i="9"/>
  <c r="J771" i="9"/>
  <c r="K771" i="9"/>
  <c r="L771" i="9"/>
  <c r="M771" i="9"/>
  <c r="N771" i="9"/>
  <c r="O771" i="9"/>
  <c r="P771" i="9"/>
  <c r="Q771" i="9"/>
  <c r="R771" i="9"/>
  <c r="S771" i="9"/>
  <c r="T771" i="9"/>
  <c r="I772" i="9"/>
  <c r="J772" i="9"/>
  <c r="K772" i="9"/>
  <c r="L772" i="9"/>
  <c r="M772" i="9"/>
  <c r="N772" i="9"/>
  <c r="O772" i="9"/>
  <c r="P772" i="9"/>
  <c r="Q772" i="9"/>
  <c r="R772" i="9"/>
  <c r="S772" i="9"/>
  <c r="T772" i="9"/>
  <c r="H775" i="9"/>
  <c r="I775" i="9"/>
  <c r="J775" i="9"/>
  <c r="K775" i="9"/>
  <c r="L775" i="9"/>
  <c r="M775" i="9"/>
  <c r="N775" i="9"/>
  <c r="O775" i="9"/>
  <c r="P775" i="9"/>
  <c r="Q775" i="9"/>
  <c r="R775" i="9"/>
  <c r="S775" i="9"/>
  <c r="T775" i="9"/>
  <c r="H777" i="9"/>
  <c r="I777" i="9"/>
  <c r="J777" i="9"/>
  <c r="K777" i="9"/>
  <c r="L777" i="9"/>
  <c r="M777" i="9"/>
  <c r="N777" i="9"/>
  <c r="O777" i="9"/>
  <c r="P777" i="9"/>
  <c r="Q777" i="9"/>
  <c r="R777" i="9"/>
  <c r="S777" i="9"/>
  <c r="T777" i="9"/>
  <c r="H783" i="9"/>
  <c r="I783" i="9"/>
  <c r="J783" i="9"/>
  <c r="K783" i="9"/>
  <c r="L783" i="9"/>
  <c r="M783" i="9"/>
  <c r="N783" i="9"/>
  <c r="O783" i="9"/>
  <c r="P783" i="9"/>
  <c r="Q783" i="9"/>
  <c r="R783" i="9"/>
  <c r="S783" i="9"/>
  <c r="T783" i="9"/>
  <c r="I784" i="9"/>
  <c r="J784" i="9"/>
  <c r="K784" i="9"/>
  <c r="L784" i="9"/>
  <c r="M784" i="9"/>
  <c r="N784" i="9"/>
  <c r="O784" i="9"/>
  <c r="P784" i="9"/>
  <c r="Q784" i="9"/>
  <c r="R784" i="9"/>
  <c r="S784" i="9"/>
  <c r="T784" i="9"/>
  <c r="H785" i="9"/>
  <c r="I785" i="9"/>
  <c r="J785" i="9"/>
  <c r="K785" i="9"/>
  <c r="L785" i="9"/>
  <c r="M785" i="9"/>
  <c r="N785" i="9"/>
  <c r="O785" i="9"/>
  <c r="P785" i="9"/>
  <c r="Q785" i="9"/>
  <c r="R785" i="9"/>
  <c r="S785" i="9"/>
  <c r="T785" i="9"/>
  <c r="H789" i="9"/>
  <c r="I789" i="9"/>
  <c r="J789" i="9"/>
  <c r="K789" i="9"/>
  <c r="L789" i="9"/>
  <c r="M789" i="9"/>
  <c r="N789" i="9"/>
  <c r="O789" i="9"/>
  <c r="P789" i="9"/>
  <c r="Q789" i="9"/>
  <c r="R789" i="9"/>
  <c r="S789" i="9"/>
  <c r="T789" i="9"/>
  <c r="H791" i="9"/>
  <c r="I791" i="9"/>
  <c r="J791" i="9"/>
  <c r="K791" i="9"/>
  <c r="L791" i="9"/>
  <c r="M791" i="9"/>
  <c r="N791" i="9"/>
  <c r="O791" i="9"/>
  <c r="P791" i="9"/>
  <c r="Q791" i="9"/>
  <c r="R791" i="9"/>
  <c r="S791" i="9"/>
  <c r="T791" i="9"/>
  <c r="H792" i="9"/>
  <c r="I792" i="9"/>
  <c r="J792" i="9"/>
  <c r="K792" i="9"/>
  <c r="L792" i="9"/>
  <c r="M792" i="9"/>
  <c r="N792" i="9"/>
  <c r="O792" i="9"/>
  <c r="P792" i="9"/>
  <c r="Q792" i="9"/>
  <c r="R792" i="9"/>
  <c r="S792" i="9"/>
  <c r="T792" i="9"/>
  <c r="H793" i="9"/>
  <c r="I793" i="9"/>
  <c r="J793" i="9"/>
  <c r="K793" i="9"/>
  <c r="L793" i="9"/>
  <c r="M793" i="9"/>
  <c r="N793" i="9"/>
  <c r="O793" i="9"/>
  <c r="P793" i="9"/>
  <c r="Q793" i="9"/>
  <c r="R793" i="9"/>
  <c r="S793" i="9"/>
  <c r="T793" i="9"/>
  <c r="H794" i="9"/>
  <c r="I794" i="9"/>
  <c r="J794" i="9"/>
  <c r="K794" i="9"/>
  <c r="L794" i="9"/>
  <c r="M794" i="9"/>
  <c r="N794" i="9"/>
  <c r="O794" i="9"/>
  <c r="P794" i="9"/>
  <c r="Q794" i="9"/>
  <c r="R794" i="9"/>
  <c r="S794" i="9"/>
  <c r="T794" i="9"/>
  <c r="I795" i="9"/>
  <c r="J795" i="9"/>
  <c r="K795" i="9"/>
  <c r="L795" i="9"/>
  <c r="M795" i="9"/>
  <c r="N795" i="9"/>
  <c r="O795" i="9"/>
  <c r="P795" i="9"/>
  <c r="Q795" i="9"/>
  <c r="R795" i="9"/>
  <c r="S795" i="9"/>
  <c r="T795" i="9"/>
  <c r="H796" i="9"/>
  <c r="I796" i="9"/>
  <c r="J796" i="9"/>
  <c r="K796" i="9"/>
  <c r="L796" i="9"/>
  <c r="M796" i="9"/>
  <c r="N796" i="9"/>
  <c r="O796" i="9"/>
  <c r="P796" i="9"/>
  <c r="Q796" i="9"/>
  <c r="R796" i="9"/>
  <c r="S796" i="9"/>
  <c r="T796" i="9"/>
  <c r="H797" i="9"/>
  <c r="I797" i="9"/>
  <c r="J797" i="9"/>
  <c r="K797" i="9"/>
  <c r="L797" i="9"/>
  <c r="M797" i="9"/>
  <c r="N797" i="9"/>
  <c r="O797" i="9"/>
  <c r="P797" i="9"/>
  <c r="Q797" i="9"/>
  <c r="R797" i="9"/>
  <c r="S797" i="9"/>
  <c r="T797" i="9"/>
  <c r="H799" i="9"/>
  <c r="I799" i="9"/>
  <c r="J799" i="9"/>
  <c r="K799" i="9"/>
  <c r="L799" i="9"/>
  <c r="M799" i="9"/>
  <c r="N799" i="9"/>
  <c r="O799" i="9"/>
  <c r="P799" i="9"/>
  <c r="Q799" i="9"/>
  <c r="R799" i="9"/>
  <c r="S799" i="9"/>
  <c r="T799" i="9"/>
  <c r="H801" i="9"/>
  <c r="I801" i="9"/>
  <c r="J801" i="9"/>
  <c r="K801" i="9"/>
  <c r="L801" i="9"/>
  <c r="M801" i="9"/>
  <c r="N801" i="9"/>
  <c r="O801" i="9"/>
  <c r="P801" i="9"/>
  <c r="Q801" i="9"/>
  <c r="R801" i="9"/>
  <c r="S801" i="9"/>
  <c r="T801" i="9"/>
  <c r="H803" i="9"/>
  <c r="I803" i="9"/>
  <c r="J803" i="9"/>
  <c r="K803" i="9"/>
  <c r="L803" i="9"/>
  <c r="M803" i="9"/>
  <c r="N803" i="9"/>
  <c r="O803" i="9"/>
  <c r="P803" i="9"/>
  <c r="Q803" i="9"/>
  <c r="R803" i="9"/>
  <c r="S803" i="9"/>
  <c r="T803" i="9"/>
  <c r="H805" i="9"/>
  <c r="I805" i="9"/>
  <c r="J805" i="9"/>
  <c r="K805" i="9"/>
  <c r="L805" i="9"/>
  <c r="M805" i="9"/>
  <c r="N805" i="9"/>
  <c r="O805" i="9"/>
  <c r="P805" i="9"/>
  <c r="Q805" i="9"/>
  <c r="R805" i="9"/>
  <c r="S805" i="9"/>
  <c r="T805" i="9"/>
  <c r="I808" i="9"/>
  <c r="J808" i="9"/>
  <c r="K808" i="9"/>
  <c r="L808" i="9"/>
  <c r="M808" i="9"/>
  <c r="N808" i="9"/>
  <c r="O808" i="9"/>
  <c r="P808" i="9"/>
  <c r="Q808" i="9"/>
  <c r="R808" i="9"/>
  <c r="S808" i="9"/>
  <c r="T808" i="9"/>
  <c r="I809" i="9"/>
  <c r="J809" i="9"/>
  <c r="K809" i="9"/>
  <c r="L809" i="9"/>
  <c r="M809" i="9"/>
  <c r="N809" i="9"/>
  <c r="O809" i="9"/>
  <c r="P809" i="9"/>
  <c r="Q809" i="9"/>
  <c r="R809" i="9"/>
  <c r="S809" i="9"/>
  <c r="T809" i="9"/>
  <c r="I810" i="9"/>
  <c r="J810" i="9"/>
  <c r="K810" i="9"/>
  <c r="L810" i="9"/>
  <c r="M810" i="9"/>
  <c r="N810" i="9"/>
  <c r="O810" i="9"/>
  <c r="P810" i="9"/>
  <c r="Q810" i="9"/>
  <c r="R810" i="9"/>
  <c r="S810" i="9"/>
  <c r="T810" i="9"/>
  <c r="I811" i="9"/>
  <c r="J811" i="9"/>
  <c r="K811" i="9"/>
  <c r="L811" i="9"/>
  <c r="M811" i="9"/>
  <c r="N811" i="9"/>
  <c r="O811" i="9"/>
  <c r="P811" i="9"/>
  <c r="Q811" i="9"/>
  <c r="R811" i="9"/>
  <c r="S811" i="9"/>
  <c r="T811" i="9"/>
  <c r="H812" i="9"/>
  <c r="I812" i="9"/>
  <c r="J812" i="9"/>
  <c r="K812" i="9"/>
  <c r="L812" i="9"/>
  <c r="M812" i="9"/>
  <c r="N812" i="9"/>
  <c r="O812" i="9"/>
  <c r="P812" i="9"/>
  <c r="Q812" i="9"/>
  <c r="R812" i="9"/>
  <c r="S812" i="9"/>
  <c r="T812" i="9"/>
  <c r="H816" i="9"/>
  <c r="I816" i="9"/>
  <c r="J816" i="9"/>
  <c r="K816" i="9"/>
  <c r="L816" i="9"/>
  <c r="M816" i="9"/>
  <c r="N816" i="9"/>
  <c r="O816" i="9"/>
  <c r="P816" i="9"/>
  <c r="Q816" i="9"/>
  <c r="R816" i="9"/>
  <c r="S816" i="9"/>
  <c r="T816" i="9"/>
  <c r="H819" i="9"/>
  <c r="I819" i="9"/>
  <c r="J819" i="9"/>
  <c r="K819" i="9"/>
  <c r="L819" i="9"/>
  <c r="M819" i="9"/>
  <c r="N819" i="9"/>
  <c r="O819" i="9"/>
  <c r="P819" i="9"/>
  <c r="Q819" i="9"/>
  <c r="R819" i="9"/>
  <c r="S819" i="9"/>
  <c r="T819" i="9"/>
  <c r="I826" i="9"/>
  <c r="J826" i="9"/>
  <c r="K826" i="9"/>
  <c r="L826" i="9"/>
  <c r="M826" i="9"/>
  <c r="N826" i="9"/>
  <c r="O826" i="9"/>
  <c r="P826" i="9"/>
  <c r="Q826" i="9"/>
  <c r="R826" i="9"/>
  <c r="S826" i="9"/>
  <c r="T826" i="9"/>
  <c r="H827" i="9"/>
  <c r="I827" i="9"/>
  <c r="J827" i="9"/>
  <c r="K827" i="9"/>
  <c r="L827" i="9"/>
  <c r="M827" i="9"/>
  <c r="N827" i="9"/>
  <c r="O827" i="9"/>
  <c r="P827" i="9"/>
  <c r="Q827" i="9"/>
  <c r="R827" i="9"/>
  <c r="S827" i="9"/>
  <c r="T827" i="9"/>
  <c r="I829" i="9"/>
  <c r="J829" i="9"/>
  <c r="K829" i="9"/>
  <c r="L829" i="9"/>
  <c r="M829" i="9"/>
  <c r="N829" i="9"/>
  <c r="O829" i="9"/>
  <c r="P829" i="9"/>
  <c r="Q829" i="9"/>
  <c r="R829" i="9"/>
  <c r="S829" i="9"/>
  <c r="T829" i="9"/>
  <c r="H830" i="9"/>
  <c r="I830" i="9"/>
  <c r="J830" i="9"/>
  <c r="K830" i="9"/>
  <c r="L830" i="9"/>
  <c r="M830" i="9"/>
  <c r="N830" i="9"/>
  <c r="O830" i="9"/>
  <c r="P830" i="9"/>
  <c r="Q830" i="9"/>
  <c r="R830" i="9"/>
  <c r="S830" i="9"/>
  <c r="T830" i="9"/>
  <c r="I832" i="9"/>
  <c r="J832" i="9"/>
  <c r="K832" i="9"/>
  <c r="L832" i="9"/>
  <c r="M832" i="9"/>
  <c r="N832" i="9"/>
  <c r="O832" i="9"/>
  <c r="P832" i="9"/>
  <c r="Q832" i="9"/>
  <c r="R832" i="9"/>
  <c r="S832" i="9"/>
  <c r="T832" i="9"/>
  <c r="H833" i="9"/>
  <c r="I833" i="9"/>
  <c r="J833" i="9"/>
  <c r="K833" i="9"/>
  <c r="L833" i="9"/>
  <c r="M833" i="9"/>
  <c r="N833" i="9"/>
  <c r="O833" i="9"/>
  <c r="P833" i="9"/>
  <c r="Q833" i="9"/>
  <c r="R833" i="9"/>
  <c r="S833" i="9"/>
  <c r="T833" i="9"/>
  <c r="I835" i="9"/>
  <c r="J835" i="9"/>
  <c r="K835" i="9"/>
  <c r="L835" i="9"/>
  <c r="M835" i="9"/>
  <c r="N835" i="9"/>
  <c r="O835" i="9"/>
  <c r="P835" i="9"/>
  <c r="Q835" i="9"/>
  <c r="R835" i="9"/>
  <c r="S835" i="9"/>
  <c r="T835" i="9"/>
  <c r="H836" i="9"/>
  <c r="I836" i="9"/>
  <c r="J836" i="9"/>
  <c r="K836" i="9"/>
  <c r="L836" i="9"/>
  <c r="M836" i="9"/>
  <c r="N836" i="9"/>
  <c r="O836" i="9"/>
  <c r="P836" i="9"/>
  <c r="Q836" i="9"/>
  <c r="R836" i="9"/>
  <c r="S836" i="9"/>
  <c r="T836" i="9"/>
  <c r="I838" i="9"/>
  <c r="J838" i="9"/>
  <c r="K838" i="9"/>
  <c r="L838" i="9"/>
  <c r="M838" i="9"/>
  <c r="N838" i="9"/>
  <c r="O838" i="9"/>
  <c r="P838" i="9"/>
  <c r="Q838" i="9"/>
  <c r="R838" i="9"/>
  <c r="S838" i="9"/>
  <c r="T838" i="9"/>
  <c r="H839" i="9"/>
  <c r="I839" i="9"/>
  <c r="J839" i="9"/>
  <c r="K839" i="9"/>
  <c r="L839" i="9"/>
  <c r="M839" i="9"/>
  <c r="N839" i="9"/>
  <c r="O839" i="9"/>
  <c r="P839" i="9"/>
  <c r="Q839" i="9"/>
  <c r="R839" i="9"/>
  <c r="S839" i="9"/>
  <c r="T839" i="9"/>
  <c r="I841" i="9"/>
  <c r="J841" i="9"/>
  <c r="K841" i="9"/>
  <c r="L841" i="9"/>
  <c r="M841" i="9"/>
  <c r="N841" i="9"/>
  <c r="O841" i="9"/>
  <c r="P841" i="9"/>
  <c r="Q841" i="9"/>
  <c r="R841" i="9"/>
  <c r="S841" i="9"/>
  <c r="T841" i="9"/>
  <c r="H842" i="9"/>
  <c r="I842" i="9"/>
  <c r="J842" i="9"/>
  <c r="K842" i="9"/>
  <c r="L842" i="9"/>
  <c r="M842" i="9"/>
  <c r="N842" i="9"/>
  <c r="O842" i="9"/>
  <c r="P842" i="9"/>
  <c r="Q842" i="9"/>
  <c r="R842" i="9"/>
  <c r="S842" i="9"/>
  <c r="T842" i="9"/>
  <c r="I844" i="9"/>
  <c r="J844" i="9"/>
  <c r="K844" i="9"/>
  <c r="L844" i="9"/>
  <c r="M844" i="9"/>
  <c r="N844" i="9"/>
  <c r="O844" i="9"/>
  <c r="P844" i="9"/>
  <c r="Q844" i="9"/>
  <c r="R844" i="9"/>
  <c r="S844" i="9"/>
  <c r="T844" i="9"/>
  <c r="H848" i="9"/>
  <c r="I848" i="9"/>
  <c r="J848" i="9"/>
  <c r="K848" i="9"/>
  <c r="L848" i="9"/>
  <c r="M848" i="9"/>
  <c r="N848" i="9"/>
  <c r="O848" i="9"/>
  <c r="P848" i="9"/>
  <c r="Q848" i="9"/>
  <c r="R848" i="9"/>
  <c r="S848" i="9"/>
  <c r="T848" i="9"/>
  <c r="I854" i="9"/>
  <c r="J854" i="9"/>
  <c r="K854" i="9"/>
  <c r="L854" i="9"/>
  <c r="M854" i="9"/>
  <c r="N854" i="9"/>
  <c r="O854" i="9"/>
  <c r="P854" i="9"/>
  <c r="Q854" i="9"/>
  <c r="R854" i="9"/>
  <c r="S854" i="9"/>
  <c r="T854" i="9"/>
  <c r="I856" i="9"/>
  <c r="J856" i="9"/>
  <c r="K856" i="9"/>
  <c r="L856" i="9"/>
  <c r="M856" i="9"/>
  <c r="N856" i="9"/>
  <c r="O856" i="9"/>
  <c r="P856" i="9"/>
  <c r="Q856" i="9"/>
  <c r="R856" i="9"/>
  <c r="S856" i="9"/>
  <c r="T856" i="9"/>
  <c r="I858" i="9"/>
  <c r="J858" i="9"/>
  <c r="K858" i="9"/>
  <c r="L858" i="9"/>
  <c r="M858" i="9"/>
  <c r="N858" i="9"/>
  <c r="O858" i="9"/>
  <c r="P858" i="9"/>
  <c r="Q858" i="9"/>
  <c r="R858" i="9"/>
  <c r="S858" i="9"/>
  <c r="T858" i="9"/>
  <c r="I860" i="9"/>
  <c r="J860" i="9"/>
  <c r="K860" i="9"/>
  <c r="L860" i="9"/>
  <c r="M860" i="9"/>
  <c r="N860" i="9"/>
  <c r="O860" i="9"/>
  <c r="P860" i="9"/>
  <c r="Q860" i="9"/>
  <c r="R860" i="9"/>
  <c r="S860" i="9"/>
  <c r="T860" i="9"/>
  <c r="I862" i="9"/>
  <c r="J862" i="9"/>
  <c r="K862" i="9"/>
  <c r="L862" i="9"/>
  <c r="M862" i="9"/>
  <c r="N862" i="9"/>
  <c r="O862" i="9"/>
  <c r="P862" i="9"/>
  <c r="Q862" i="9"/>
  <c r="R862" i="9"/>
  <c r="S862" i="9"/>
  <c r="T862" i="9"/>
  <c r="I864" i="9"/>
  <c r="J864" i="9"/>
  <c r="K864" i="9"/>
  <c r="L864" i="9"/>
  <c r="M864" i="9"/>
  <c r="N864" i="9"/>
  <c r="O864" i="9"/>
  <c r="P864" i="9"/>
  <c r="Q864" i="9"/>
  <c r="R864" i="9"/>
  <c r="S864" i="9"/>
  <c r="T864" i="9"/>
  <c r="I866" i="9"/>
  <c r="J866" i="9"/>
  <c r="K866" i="9"/>
  <c r="L866" i="9"/>
  <c r="M866" i="9"/>
  <c r="N866" i="9"/>
  <c r="O866" i="9"/>
  <c r="P866" i="9"/>
  <c r="Q866" i="9"/>
  <c r="R866" i="9"/>
  <c r="S866" i="9"/>
  <c r="T866" i="9"/>
  <c r="H868" i="9"/>
  <c r="I868" i="9"/>
  <c r="J868" i="9"/>
  <c r="K868" i="9"/>
  <c r="L868" i="9"/>
  <c r="M868" i="9"/>
  <c r="N868" i="9"/>
  <c r="O868" i="9"/>
  <c r="P868" i="9"/>
  <c r="Q868" i="9"/>
  <c r="R868" i="9"/>
  <c r="S868" i="9"/>
  <c r="T868" i="9"/>
  <c r="I874" i="9"/>
  <c r="J874" i="9"/>
  <c r="K874" i="9"/>
  <c r="L874" i="9"/>
  <c r="M874" i="9"/>
  <c r="N874" i="9"/>
  <c r="O874" i="9"/>
  <c r="P874" i="9"/>
  <c r="Q874" i="9"/>
  <c r="R874" i="9"/>
  <c r="S874" i="9"/>
  <c r="T874" i="9"/>
  <c r="I876" i="9"/>
  <c r="J876" i="9"/>
  <c r="K876" i="9"/>
  <c r="L876" i="9"/>
  <c r="M876" i="9"/>
  <c r="N876" i="9"/>
  <c r="O876" i="9"/>
  <c r="P876" i="9"/>
  <c r="Q876" i="9"/>
  <c r="R876" i="9"/>
  <c r="S876" i="9"/>
  <c r="T876" i="9"/>
  <c r="I878" i="9"/>
  <c r="J878" i="9"/>
  <c r="K878" i="9"/>
  <c r="L878" i="9"/>
  <c r="M878" i="9"/>
  <c r="N878" i="9"/>
  <c r="O878" i="9"/>
  <c r="P878" i="9"/>
  <c r="Q878" i="9"/>
  <c r="R878" i="9"/>
  <c r="S878" i="9"/>
  <c r="T878" i="9"/>
  <c r="I880" i="9"/>
  <c r="J880" i="9"/>
  <c r="K880" i="9"/>
  <c r="L880" i="9"/>
  <c r="M880" i="9"/>
  <c r="N880" i="9"/>
  <c r="O880" i="9"/>
  <c r="P880" i="9"/>
  <c r="Q880" i="9"/>
  <c r="R880" i="9"/>
  <c r="S880" i="9"/>
  <c r="T880" i="9"/>
  <c r="I882" i="9"/>
  <c r="J882" i="9"/>
  <c r="K882" i="9"/>
  <c r="L882" i="9"/>
  <c r="M882" i="9"/>
  <c r="N882" i="9"/>
  <c r="O882" i="9"/>
  <c r="P882" i="9"/>
  <c r="Q882" i="9"/>
  <c r="R882" i="9"/>
  <c r="S882" i="9"/>
  <c r="T882" i="9"/>
  <c r="I884" i="9"/>
  <c r="J884" i="9"/>
  <c r="K884" i="9"/>
  <c r="L884" i="9"/>
  <c r="M884" i="9"/>
  <c r="N884" i="9"/>
  <c r="O884" i="9"/>
  <c r="P884" i="9"/>
  <c r="Q884" i="9"/>
  <c r="R884" i="9"/>
  <c r="S884" i="9"/>
  <c r="T884" i="9"/>
  <c r="I886" i="9"/>
  <c r="J886" i="9"/>
  <c r="K886" i="9"/>
  <c r="L886" i="9"/>
  <c r="M886" i="9"/>
  <c r="N886" i="9"/>
  <c r="O886" i="9"/>
  <c r="P886" i="9"/>
  <c r="Q886" i="9"/>
  <c r="R886" i="9"/>
  <c r="S886" i="9"/>
  <c r="T886" i="9"/>
  <c r="I888" i="9"/>
  <c r="J888" i="9"/>
  <c r="K888" i="9"/>
  <c r="L888" i="9"/>
  <c r="M888" i="9"/>
  <c r="N888" i="9"/>
  <c r="O888" i="9"/>
  <c r="P888" i="9"/>
  <c r="Q888" i="9"/>
  <c r="R888" i="9"/>
  <c r="S888" i="9"/>
  <c r="T888" i="9"/>
  <c r="H890" i="9"/>
  <c r="I890" i="9"/>
  <c r="J890" i="9"/>
  <c r="K890" i="9"/>
  <c r="L890" i="9"/>
  <c r="M890" i="9"/>
  <c r="N890" i="9"/>
  <c r="O890" i="9"/>
  <c r="P890" i="9"/>
  <c r="Q890" i="9"/>
  <c r="R890" i="9"/>
  <c r="S890" i="9"/>
  <c r="T890" i="9"/>
  <c r="I895" i="9"/>
  <c r="J895" i="9"/>
  <c r="K895" i="9"/>
  <c r="L895" i="9"/>
  <c r="M895" i="9"/>
  <c r="N895" i="9"/>
  <c r="O895" i="9"/>
  <c r="P895" i="9"/>
  <c r="Q895" i="9"/>
  <c r="R895" i="9"/>
  <c r="S895" i="9"/>
  <c r="T895" i="9"/>
  <c r="I896" i="9"/>
  <c r="J896" i="9"/>
  <c r="K896" i="9"/>
  <c r="L896" i="9"/>
  <c r="M896" i="9"/>
  <c r="N896" i="9"/>
  <c r="O896" i="9"/>
  <c r="P896" i="9"/>
  <c r="Q896" i="9"/>
  <c r="R896" i="9"/>
  <c r="S896" i="9"/>
  <c r="T896" i="9"/>
  <c r="I897" i="9"/>
  <c r="J897" i="9"/>
  <c r="K897" i="9"/>
  <c r="L897" i="9"/>
  <c r="M897" i="9"/>
  <c r="N897" i="9"/>
  <c r="O897" i="9"/>
  <c r="P897" i="9"/>
  <c r="Q897" i="9"/>
  <c r="R897" i="9"/>
  <c r="S897" i="9"/>
  <c r="T897" i="9"/>
  <c r="H898" i="9"/>
  <c r="I898" i="9"/>
  <c r="J898" i="9"/>
  <c r="K898" i="9"/>
  <c r="L898" i="9"/>
  <c r="M898" i="9"/>
  <c r="N898" i="9"/>
  <c r="O898" i="9"/>
  <c r="P898" i="9"/>
  <c r="Q898" i="9"/>
  <c r="R898" i="9"/>
  <c r="S898" i="9"/>
  <c r="T898" i="9"/>
  <c r="I900" i="9"/>
  <c r="J900" i="9"/>
  <c r="K900" i="9"/>
  <c r="L900" i="9"/>
  <c r="M900" i="9"/>
  <c r="N900" i="9"/>
  <c r="O900" i="9"/>
  <c r="P900" i="9"/>
  <c r="Q900" i="9"/>
  <c r="R900" i="9"/>
  <c r="S900" i="9"/>
  <c r="T900" i="9"/>
  <c r="I901" i="9"/>
  <c r="J901" i="9"/>
  <c r="K901" i="9"/>
  <c r="L901" i="9"/>
  <c r="M901" i="9"/>
  <c r="N901" i="9"/>
  <c r="O901" i="9"/>
  <c r="P901" i="9"/>
  <c r="Q901" i="9"/>
  <c r="R901" i="9"/>
  <c r="S901" i="9"/>
  <c r="T901" i="9"/>
  <c r="I902" i="9"/>
  <c r="J902" i="9"/>
  <c r="K902" i="9"/>
  <c r="L902" i="9"/>
  <c r="M902" i="9"/>
  <c r="N902" i="9"/>
  <c r="O902" i="9"/>
  <c r="P902" i="9"/>
  <c r="Q902" i="9"/>
  <c r="R902" i="9"/>
  <c r="S902" i="9"/>
  <c r="T902" i="9"/>
  <c r="H903" i="9"/>
  <c r="I903" i="9"/>
  <c r="J903" i="9"/>
  <c r="K903" i="9"/>
  <c r="L903" i="9"/>
  <c r="M903" i="9"/>
  <c r="N903" i="9"/>
  <c r="O903" i="9"/>
  <c r="P903" i="9"/>
  <c r="Q903" i="9"/>
  <c r="R903" i="9"/>
  <c r="S903" i="9"/>
  <c r="T903" i="9"/>
  <c r="I905" i="9"/>
  <c r="J905" i="9"/>
  <c r="K905" i="9"/>
  <c r="L905" i="9"/>
  <c r="M905" i="9"/>
  <c r="N905" i="9"/>
  <c r="O905" i="9"/>
  <c r="P905" i="9"/>
  <c r="Q905" i="9"/>
  <c r="R905" i="9"/>
  <c r="S905" i="9"/>
  <c r="T905" i="9"/>
  <c r="I906" i="9"/>
  <c r="J906" i="9"/>
  <c r="K906" i="9"/>
  <c r="L906" i="9"/>
  <c r="M906" i="9"/>
  <c r="N906" i="9"/>
  <c r="O906" i="9"/>
  <c r="P906" i="9"/>
  <c r="Q906" i="9"/>
  <c r="R906" i="9"/>
  <c r="S906" i="9"/>
  <c r="T906" i="9"/>
  <c r="H907" i="9"/>
  <c r="I907" i="9"/>
  <c r="J907" i="9"/>
  <c r="K907" i="9"/>
  <c r="L907" i="9"/>
  <c r="M907" i="9"/>
  <c r="N907" i="9"/>
  <c r="O907" i="9"/>
  <c r="P907" i="9"/>
  <c r="Q907" i="9"/>
  <c r="R907" i="9"/>
  <c r="S907" i="9"/>
  <c r="T907" i="9"/>
  <c r="I909" i="9"/>
  <c r="J909" i="9"/>
  <c r="K909" i="9"/>
  <c r="L909" i="9"/>
  <c r="M909" i="9"/>
  <c r="N909" i="9"/>
  <c r="O909" i="9"/>
  <c r="P909" i="9"/>
  <c r="Q909" i="9"/>
  <c r="R909" i="9"/>
  <c r="S909" i="9"/>
  <c r="T909" i="9"/>
  <c r="I910" i="9"/>
  <c r="J910" i="9"/>
  <c r="K910" i="9"/>
  <c r="L910" i="9"/>
  <c r="M910" i="9"/>
  <c r="N910" i="9"/>
  <c r="O910" i="9"/>
  <c r="P910" i="9"/>
  <c r="Q910" i="9"/>
  <c r="R910" i="9"/>
  <c r="S910" i="9"/>
  <c r="T910" i="9"/>
  <c r="I911" i="9"/>
  <c r="J911" i="9"/>
  <c r="K911" i="9"/>
  <c r="L911" i="9"/>
  <c r="M911" i="9"/>
  <c r="N911" i="9"/>
  <c r="O911" i="9"/>
  <c r="P911" i="9"/>
  <c r="Q911" i="9"/>
  <c r="R911" i="9"/>
  <c r="S911" i="9"/>
  <c r="T911" i="9"/>
  <c r="H912" i="9"/>
  <c r="I912" i="9"/>
  <c r="J912" i="9"/>
  <c r="K912" i="9"/>
  <c r="L912" i="9"/>
  <c r="M912" i="9"/>
  <c r="N912" i="9"/>
  <c r="O912" i="9"/>
  <c r="P912" i="9"/>
  <c r="Q912" i="9"/>
  <c r="R912" i="9"/>
  <c r="S912" i="9"/>
  <c r="T912" i="9"/>
  <c r="I914" i="9"/>
  <c r="J914" i="9"/>
  <c r="K914" i="9"/>
  <c r="L914" i="9"/>
  <c r="M914" i="9"/>
  <c r="N914" i="9"/>
  <c r="O914" i="9"/>
  <c r="P914" i="9"/>
  <c r="Q914" i="9"/>
  <c r="R914" i="9"/>
  <c r="S914" i="9"/>
  <c r="T914" i="9"/>
  <c r="I915" i="9"/>
  <c r="J915" i="9"/>
  <c r="K915" i="9"/>
  <c r="L915" i="9"/>
  <c r="M915" i="9"/>
  <c r="N915" i="9"/>
  <c r="O915" i="9"/>
  <c r="P915" i="9"/>
  <c r="Q915" i="9"/>
  <c r="R915" i="9"/>
  <c r="S915" i="9"/>
  <c r="T915" i="9"/>
  <c r="I916" i="9"/>
  <c r="J916" i="9"/>
  <c r="K916" i="9"/>
  <c r="L916" i="9"/>
  <c r="M916" i="9"/>
  <c r="N916" i="9"/>
  <c r="O916" i="9"/>
  <c r="P916" i="9"/>
  <c r="Q916" i="9"/>
  <c r="R916" i="9"/>
  <c r="S916" i="9"/>
  <c r="T916" i="9"/>
  <c r="H917" i="9"/>
  <c r="I917" i="9"/>
  <c r="J917" i="9"/>
  <c r="K917" i="9"/>
  <c r="L917" i="9"/>
  <c r="M917" i="9"/>
  <c r="N917" i="9"/>
  <c r="O917" i="9"/>
  <c r="P917" i="9"/>
  <c r="Q917" i="9"/>
  <c r="R917" i="9"/>
  <c r="S917" i="9"/>
  <c r="T917" i="9"/>
  <c r="I919" i="9"/>
  <c r="J919" i="9"/>
  <c r="K919" i="9"/>
  <c r="L919" i="9"/>
  <c r="M919" i="9"/>
  <c r="N919" i="9"/>
  <c r="O919" i="9"/>
  <c r="P919" i="9"/>
  <c r="Q919" i="9"/>
  <c r="R919" i="9"/>
  <c r="S919" i="9"/>
  <c r="T919" i="9"/>
  <c r="I920" i="9"/>
  <c r="J920" i="9"/>
  <c r="K920" i="9"/>
  <c r="L920" i="9"/>
  <c r="M920" i="9"/>
  <c r="N920" i="9"/>
  <c r="O920" i="9"/>
  <c r="P920" i="9"/>
  <c r="Q920" i="9"/>
  <c r="R920" i="9"/>
  <c r="S920" i="9"/>
  <c r="T920" i="9"/>
  <c r="I921" i="9"/>
  <c r="J921" i="9"/>
  <c r="K921" i="9"/>
  <c r="L921" i="9"/>
  <c r="M921" i="9"/>
  <c r="N921" i="9"/>
  <c r="O921" i="9"/>
  <c r="P921" i="9"/>
  <c r="Q921" i="9"/>
  <c r="R921" i="9"/>
  <c r="S921" i="9"/>
  <c r="T921" i="9"/>
  <c r="H922" i="9"/>
  <c r="I922" i="9"/>
  <c r="J922" i="9"/>
  <c r="K922" i="9"/>
  <c r="L922" i="9"/>
  <c r="M922" i="9"/>
  <c r="N922" i="9"/>
  <c r="O922" i="9"/>
  <c r="P922" i="9"/>
  <c r="Q922" i="9"/>
  <c r="R922" i="9"/>
  <c r="S922" i="9"/>
  <c r="T922" i="9"/>
  <c r="I924" i="9"/>
  <c r="J924" i="9"/>
  <c r="K924" i="9"/>
  <c r="L924" i="9"/>
  <c r="M924" i="9"/>
  <c r="N924" i="9"/>
  <c r="O924" i="9"/>
  <c r="P924" i="9"/>
  <c r="Q924" i="9"/>
  <c r="R924" i="9"/>
  <c r="S924" i="9"/>
  <c r="T924" i="9"/>
  <c r="I925" i="9"/>
  <c r="J925" i="9"/>
  <c r="K925" i="9"/>
  <c r="L925" i="9"/>
  <c r="M925" i="9"/>
  <c r="N925" i="9"/>
  <c r="O925" i="9"/>
  <c r="P925" i="9"/>
  <c r="Q925" i="9"/>
  <c r="R925" i="9"/>
  <c r="S925" i="9"/>
  <c r="T925" i="9"/>
  <c r="I927" i="9"/>
  <c r="J927" i="9"/>
  <c r="K927" i="9"/>
  <c r="L927" i="9"/>
  <c r="M927" i="9"/>
  <c r="N927" i="9"/>
  <c r="O927" i="9"/>
  <c r="P927" i="9"/>
  <c r="Q927" i="9"/>
  <c r="R927" i="9"/>
  <c r="S927" i="9"/>
  <c r="T927" i="9"/>
  <c r="H929" i="9"/>
  <c r="I929" i="9"/>
  <c r="J929" i="9"/>
  <c r="K929" i="9"/>
  <c r="L929" i="9"/>
  <c r="M929" i="9"/>
  <c r="N929" i="9"/>
  <c r="O929" i="9"/>
  <c r="P929" i="9"/>
  <c r="Q929" i="9"/>
  <c r="R929" i="9"/>
  <c r="S929" i="9"/>
  <c r="T929" i="9"/>
  <c r="I932" i="9"/>
  <c r="J932" i="9"/>
  <c r="K932" i="9"/>
  <c r="L932" i="9"/>
  <c r="M932" i="9"/>
  <c r="N932" i="9"/>
  <c r="O932" i="9"/>
  <c r="P932" i="9"/>
  <c r="Q932" i="9"/>
  <c r="R932" i="9"/>
  <c r="S932" i="9"/>
  <c r="T932" i="9"/>
  <c r="H934" i="9"/>
  <c r="I934" i="9"/>
  <c r="J934" i="9"/>
  <c r="K934" i="9"/>
  <c r="L934" i="9"/>
  <c r="M934" i="9"/>
  <c r="N934" i="9"/>
  <c r="O934" i="9"/>
  <c r="P934" i="9"/>
  <c r="Q934" i="9"/>
  <c r="R934" i="9"/>
  <c r="S934" i="9"/>
  <c r="T934" i="9"/>
  <c r="I938" i="9"/>
  <c r="J938" i="9"/>
  <c r="K938" i="9"/>
  <c r="L938" i="9"/>
  <c r="M938" i="9"/>
  <c r="N938" i="9"/>
  <c r="O938" i="9"/>
  <c r="P938" i="9"/>
  <c r="Q938" i="9"/>
  <c r="R938" i="9"/>
  <c r="S938" i="9"/>
  <c r="T938" i="9"/>
  <c r="H940" i="9"/>
  <c r="I940" i="9"/>
  <c r="J940" i="9"/>
  <c r="K940" i="9"/>
  <c r="L940" i="9"/>
  <c r="M940" i="9"/>
  <c r="N940" i="9"/>
  <c r="O940" i="9"/>
  <c r="P940" i="9"/>
  <c r="Q940" i="9"/>
  <c r="R940" i="9"/>
  <c r="S940" i="9"/>
  <c r="T940" i="9"/>
  <c r="I942" i="9"/>
  <c r="J942" i="9"/>
  <c r="K942" i="9"/>
  <c r="L942" i="9"/>
  <c r="M942" i="9"/>
  <c r="N942" i="9"/>
  <c r="O942" i="9"/>
  <c r="P942" i="9"/>
  <c r="Q942" i="9"/>
  <c r="R942" i="9"/>
  <c r="S942" i="9"/>
  <c r="T942" i="9"/>
  <c r="H944" i="9"/>
  <c r="I944" i="9"/>
  <c r="J944" i="9"/>
  <c r="K944" i="9"/>
  <c r="L944" i="9"/>
  <c r="M944" i="9"/>
  <c r="N944" i="9"/>
  <c r="O944" i="9"/>
  <c r="P944" i="9"/>
  <c r="Q944" i="9"/>
  <c r="R944" i="9"/>
  <c r="S944" i="9"/>
  <c r="T944" i="9"/>
  <c r="I946" i="9"/>
  <c r="J946" i="9"/>
  <c r="K946" i="9"/>
  <c r="L946" i="9"/>
  <c r="M946" i="9"/>
  <c r="N946" i="9"/>
  <c r="O946" i="9"/>
  <c r="P946" i="9"/>
  <c r="Q946" i="9"/>
  <c r="R946" i="9"/>
  <c r="S946" i="9"/>
  <c r="T946" i="9"/>
  <c r="H948" i="9"/>
  <c r="I948" i="9"/>
  <c r="J948" i="9"/>
  <c r="K948" i="9"/>
  <c r="L948" i="9"/>
  <c r="M948" i="9"/>
  <c r="N948" i="9"/>
  <c r="O948" i="9"/>
  <c r="P948" i="9"/>
  <c r="Q948" i="9"/>
  <c r="R948" i="9"/>
  <c r="S948" i="9"/>
  <c r="T948" i="9"/>
  <c r="I950" i="9"/>
  <c r="J950" i="9"/>
  <c r="K950" i="9"/>
  <c r="L950" i="9"/>
  <c r="M950" i="9"/>
  <c r="N950" i="9"/>
  <c r="O950" i="9"/>
  <c r="P950" i="9"/>
  <c r="Q950" i="9"/>
  <c r="R950" i="9"/>
  <c r="S950" i="9"/>
  <c r="T950" i="9"/>
  <c r="H952" i="9"/>
  <c r="I952" i="9"/>
  <c r="J952" i="9"/>
  <c r="K952" i="9"/>
  <c r="L952" i="9"/>
  <c r="M952" i="9"/>
  <c r="N952" i="9"/>
  <c r="O952" i="9"/>
  <c r="P952" i="9"/>
  <c r="Q952" i="9"/>
  <c r="R952" i="9"/>
  <c r="S952" i="9"/>
  <c r="T952" i="9"/>
  <c r="I954" i="9"/>
  <c r="J954" i="9"/>
  <c r="K954" i="9"/>
  <c r="L954" i="9"/>
  <c r="M954" i="9"/>
  <c r="N954" i="9"/>
  <c r="O954" i="9"/>
  <c r="P954" i="9"/>
  <c r="Q954" i="9"/>
  <c r="R954" i="9"/>
  <c r="S954" i="9"/>
  <c r="T954" i="9"/>
  <c r="H956" i="9"/>
  <c r="I956" i="9"/>
  <c r="J956" i="9"/>
  <c r="K956" i="9"/>
  <c r="L956" i="9"/>
  <c r="M956" i="9"/>
  <c r="N956" i="9"/>
  <c r="O956" i="9"/>
  <c r="P956" i="9"/>
  <c r="Q956" i="9"/>
  <c r="R956" i="9"/>
  <c r="S956" i="9"/>
  <c r="T956" i="9"/>
  <c r="I958" i="9"/>
  <c r="J958" i="9"/>
  <c r="K958" i="9"/>
  <c r="L958" i="9"/>
  <c r="M958" i="9"/>
  <c r="N958" i="9"/>
  <c r="O958" i="9"/>
  <c r="P958" i="9"/>
  <c r="Q958" i="9"/>
  <c r="R958" i="9"/>
  <c r="S958" i="9"/>
  <c r="T958" i="9"/>
  <c r="H960" i="9"/>
  <c r="I960" i="9"/>
  <c r="J960" i="9"/>
  <c r="K960" i="9"/>
  <c r="L960" i="9"/>
  <c r="M960" i="9"/>
  <c r="N960" i="9"/>
  <c r="O960" i="9"/>
  <c r="P960" i="9"/>
  <c r="Q960" i="9"/>
  <c r="R960" i="9"/>
  <c r="S960" i="9"/>
  <c r="T960" i="9"/>
  <c r="I962" i="9"/>
  <c r="J962" i="9"/>
  <c r="K962" i="9"/>
  <c r="L962" i="9"/>
  <c r="M962" i="9"/>
  <c r="N962" i="9"/>
  <c r="O962" i="9"/>
  <c r="P962" i="9"/>
  <c r="Q962" i="9"/>
  <c r="R962" i="9"/>
  <c r="S962" i="9"/>
  <c r="T962" i="9"/>
  <c r="H964" i="9"/>
  <c r="I964" i="9"/>
  <c r="J964" i="9"/>
  <c r="K964" i="9"/>
  <c r="L964" i="9"/>
  <c r="M964" i="9"/>
  <c r="N964" i="9"/>
  <c r="O964" i="9"/>
  <c r="P964" i="9"/>
  <c r="Q964" i="9"/>
  <c r="R964" i="9"/>
  <c r="S964" i="9"/>
  <c r="T964" i="9"/>
  <c r="I966" i="9"/>
  <c r="J966" i="9"/>
  <c r="K966" i="9"/>
  <c r="L966" i="9"/>
  <c r="M966" i="9"/>
  <c r="N966" i="9"/>
  <c r="O966" i="9"/>
  <c r="P966" i="9"/>
  <c r="Q966" i="9"/>
  <c r="R966" i="9"/>
  <c r="S966" i="9"/>
  <c r="T966" i="9"/>
  <c r="H968" i="9"/>
  <c r="I968" i="9"/>
  <c r="J968" i="9"/>
  <c r="K968" i="9"/>
  <c r="L968" i="9"/>
  <c r="M968" i="9"/>
  <c r="N968" i="9"/>
  <c r="O968" i="9"/>
  <c r="P968" i="9"/>
  <c r="Q968" i="9"/>
  <c r="R968" i="9"/>
  <c r="S968" i="9"/>
  <c r="T968" i="9"/>
  <c r="I970" i="9"/>
  <c r="J970" i="9"/>
  <c r="K970" i="9"/>
  <c r="L970" i="9"/>
  <c r="M970" i="9"/>
  <c r="N970" i="9"/>
  <c r="O970" i="9"/>
  <c r="P970" i="9"/>
  <c r="Q970" i="9"/>
  <c r="R970" i="9"/>
  <c r="S970" i="9"/>
  <c r="T970" i="9"/>
  <c r="H972" i="9"/>
  <c r="I972" i="9"/>
  <c r="J972" i="9"/>
  <c r="K972" i="9"/>
  <c r="L972" i="9"/>
  <c r="M972" i="9"/>
  <c r="N972" i="9"/>
  <c r="O972" i="9"/>
  <c r="P972" i="9"/>
  <c r="Q972" i="9"/>
  <c r="R972" i="9"/>
  <c r="S972" i="9"/>
  <c r="T972" i="9"/>
  <c r="I974" i="9"/>
  <c r="J974" i="9"/>
  <c r="K974" i="9"/>
  <c r="L974" i="9"/>
  <c r="M974" i="9"/>
  <c r="N974" i="9"/>
  <c r="O974" i="9"/>
  <c r="P974" i="9"/>
  <c r="Q974" i="9"/>
  <c r="R974" i="9"/>
  <c r="S974" i="9"/>
  <c r="T974" i="9"/>
  <c r="I975" i="9"/>
  <c r="J975" i="9"/>
  <c r="K975" i="9"/>
  <c r="L975" i="9"/>
  <c r="M975" i="9"/>
  <c r="N975" i="9"/>
  <c r="O975" i="9"/>
  <c r="P975" i="9"/>
  <c r="Q975" i="9"/>
  <c r="R975" i="9"/>
  <c r="S975" i="9"/>
  <c r="T975" i="9"/>
  <c r="H977" i="9"/>
  <c r="I977" i="9"/>
  <c r="J977" i="9"/>
  <c r="K977" i="9"/>
  <c r="L977" i="9"/>
  <c r="M977" i="9"/>
  <c r="N977" i="9"/>
  <c r="O977" i="9"/>
  <c r="P977" i="9"/>
  <c r="Q977" i="9"/>
  <c r="R977" i="9"/>
  <c r="S977" i="9"/>
  <c r="T977" i="9"/>
  <c r="I983" i="9"/>
  <c r="J983" i="9"/>
  <c r="K983" i="9"/>
  <c r="L983" i="9"/>
  <c r="M983" i="9"/>
  <c r="N983" i="9"/>
  <c r="O983" i="9"/>
  <c r="P983" i="9"/>
  <c r="Q983" i="9"/>
  <c r="R983" i="9"/>
  <c r="S983" i="9"/>
  <c r="T983" i="9"/>
  <c r="H985" i="9"/>
  <c r="I985" i="9"/>
  <c r="J985" i="9"/>
  <c r="K985" i="9"/>
  <c r="L985" i="9"/>
  <c r="M985" i="9"/>
  <c r="N985" i="9"/>
  <c r="O985" i="9"/>
  <c r="P985" i="9"/>
  <c r="Q985" i="9"/>
  <c r="R985" i="9"/>
  <c r="S985" i="9"/>
  <c r="T985" i="9"/>
  <c r="I987" i="9"/>
  <c r="J987" i="9"/>
  <c r="K987" i="9"/>
  <c r="L987" i="9"/>
  <c r="M987" i="9"/>
  <c r="N987" i="9"/>
  <c r="O987" i="9"/>
  <c r="P987" i="9"/>
  <c r="Q987" i="9"/>
  <c r="R987" i="9"/>
  <c r="S987" i="9"/>
  <c r="T987" i="9"/>
  <c r="H989" i="9"/>
  <c r="I989" i="9"/>
  <c r="J989" i="9"/>
  <c r="K989" i="9"/>
  <c r="L989" i="9"/>
  <c r="M989" i="9"/>
  <c r="N989" i="9"/>
  <c r="O989" i="9"/>
  <c r="P989" i="9"/>
  <c r="Q989" i="9"/>
  <c r="R989" i="9"/>
  <c r="S989" i="9"/>
  <c r="T989" i="9"/>
  <c r="I991" i="9"/>
  <c r="J991" i="9"/>
  <c r="K991" i="9"/>
  <c r="L991" i="9"/>
  <c r="M991" i="9"/>
  <c r="N991" i="9"/>
  <c r="O991" i="9"/>
  <c r="P991" i="9"/>
  <c r="Q991" i="9"/>
  <c r="R991" i="9"/>
  <c r="S991" i="9"/>
  <c r="T991" i="9"/>
  <c r="H993" i="9"/>
  <c r="I993" i="9"/>
  <c r="J993" i="9"/>
  <c r="K993" i="9"/>
  <c r="L993" i="9"/>
  <c r="M993" i="9"/>
  <c r="N993" i="9"/>
  <c r="O993" i="9"/>
  <c r="P993" i="9"/>
  <c r="Q993" i="9"/>
  <c r="R993" i="9"/>
  <c r="S993" i="9"/>
  <c r="T993" i="9"/>
  <c r="I995" i="9"/>
  <c r="J995" i="9"/>
  <c r="K995" i="9"/>
  <c r="L995" i="9"/>
  <c r="M995" i="9"/>
  <c r="N995" i="9"/>
  <c r="O995" i="9"/>
  <c r="P995" i="9"/>
  <c r="Q995" i="9"/>
  <c r="R995" i="9"/>
  <c r="S995" i="9"/>
  <c r="T995" i="9"/>
  <c r="I996" i="9"/>
  <c r="J996" i="9"/>
  <c r="K996" i="9"/>
  <c r="L996" i="9"/>
  <c r="M996" i="9"/>
  <c r="N996" i="9"/>
  <c r="O996" i="9"/>
  <c r="P996" i="9"/>
  <c r="Q996" i="9"/>
  <c r="R996" i="9"/>
  <c r="S996" i="9"/>
  <c r="T996" i="9"/>
  <c r="H998" i="9"/>
  <c r="I998" i="9"/>
  <c r="J998" i="9"/>
  <c r="K998" i="9"/>
  <c r="L998" i="9"/>
  <c r="M998" i="9"/>
  <c r="N998" i="9"/>
  <c r="O998" i="9"/>
  <c r="P998" i="9"/>
  <c r="Q998" i="9"/>
  <c r="R998" i="9"/>
  <c r="S998" i="9"/>
  <c r="T998" i="9"/>
  <c r="I1000" i="9"/>
  <c r="J1000" i="9"/>
  <c r="K1000" i="9"/>
  <c r="L1000" i="9"/>
  <c r="M1000" i="9"/>
  <c r="N1000" i="9"/>
  <c r="O1000" i="9"/>
  <c r="P1000" i="9"/>
  <c r="Q1000" i="9"/>
  <c r="R1000" i="9"/>
  <c r="S1000" i="9"/>
  <c r="T1000" i="9"/>
  <c r="I1001" i="9"/>
  <c r="J1001" i="9"/>
  <c r="K1001" i="9"/>
  <c r="L1001" i="9"/>
  <c r="M1001" i="9"/>
  <c r="N1001" i="9"/>
  <c r="O1001" i="9"/>
  <c r="P1001" i="9"/>
  <c r="Q1001" i="9"/>
  <c r="R1001" i="9"/>
  <c r="S1001" i="9"/>
  <c r="T1001" i="9"/>
  <c r="H1003" i="9"/>
  <c r="I1003" i="9"/>
  <c r="J1003" i="9"/>
  <c r="K1003" i="9"/>
  <c r="L1003" i="9"/>
  <c r="M1003" i="9"/>
  <c r="N1003" i="9"/>
  <c r="O1003" i="9"/>
  <c r="P1003" i="9"/>
  <c r="Q1003" i="9"/>
  <c r="R1003" i="9"/>
  <c r="S1003" i="9"/>
  <c r="T1003" i="9"/>
  <c r="I1005" i="9"/>
  <c r="J1005" i="9"/>
  <c r="K1005" i="9"/>
  <c r="L1005" i="9"/>
  <c r="M1005" i="9"/>
  <c r="N1005" i="9"/>
  <c r="O1005" i="9"/>
  <c r="P1005" i="9"/>
  <c r="Q1005" i="9"/>
  <c r="R1005" i="9"/>
  <c r="S1005" i="9"/>
  <c r="T1005" i="9"/>
  <c r="I1006" i="9"/>
  <c r="J1006" i="9"/>
  <c r="K1006" i="9"/>
  <c r="L1006" i="9"/>
  <c r="M1006" i="9"/>
  <c r="N1006" i="9"/>
  <c r="O1006" i="9"/>
  <c r="P1006" i="9"/>
  <c r="Q1006" i="9"/>
  <c r="R1006" i="9"/>
  <c r="S1006" i="9"/>
  <c r="T1006" i="9"/>
  <c r="H1008" i="9"/>
  <c r="I1008" i="9"/>
  <c r="J1008" i="9"/>
  <c r="K1008" i="9"/>
  <c r="L1008" i="9"/>
  <c r="M1008" i="9"/>
  <c r="N1008" i="9"/>
  <c r="O1008" i="9"/>
  <c r="P1008" i="9"/>
  <c r="Q1008" i="9"/>
  <c r="R1008" i="9"/>
  <c r="S1008" i="9"/>
  <c r="T1008" i="9"/>
  <c r="I1010" i="9"/>
  <c r="J1010" i="9"/>
  <c r="K1010" i="9"/>
  <c r="L1010" i="9"/>
  <c r="M1010" i="9"/>
  <c r="N1010" i="9"/>
  <c r="O1010" i="9"/>
  <c r="P1010" i="9"/>
  <c r="Q1010" i="9"/>
  <c r="R1010" i="9"/>
  <c r="S1010" i="9"/>
  <c r="T1010" i="9"/>
  <c r="I1011" i="9"/>
  <c r="J1011" i="9"/>
  <c r="K1011" i="9"/>
  <c r="L1011" i="9"/>
  <c r="M1011" i="9"/>
  <c r="N1011" i="9"/>
  <c r="O1011" i="9"/>
  <c r="P1011" i="9"/>
  <c r="Q1011" i="9"/>
  <c r="R1011" i="9"/>
  <c r="S1011" i="9"/>
  <c r="T1011" i="9"/>
  <c r="H1013" i="9"/>
  <c r="I1013" i="9"/>
  <c r="J1013" i="9"/>
  <c r="K1013" i="9"/>
  <c r="L1013" i="9"/>
  <c r="M1013" i="9"/>
  <c r="N1013" i="9"/>
  <c r="O1013" i="9"/>
  <c r="P1013" i="9"/>
  <c r="Q1013" i="9"/>
  <c r="T1013" i="9"/>
  <c r="I1015" i="9"/>
  <c r="J1015" i="9"/>
  <c r="K1015" i="9"/>
  <c r="L1015" i="9"/>
  <c r="M1015" i="9"/>
  <c r="N1015" i="9"/>
  <c r="O1015" i="9"/>
  <c r="P1015" i="9"/>
  <c r="Q1015" i="9"/>
  <c r="R1015" i="9"/>
  <c r="T1015" i="9"/>
  <c r="H1017" i="9"/>
  <c r="I1017" i="9"/>
  <c r="J1017" i="9"/>
  <c r="K1017" i="9"/>
  <c r="L1017" i="9"/>
  <c r="M1017" i="9"/>
  <c r="N1017" i="9"/>
  <c r="O1017" i="9"/>
  <c r="P1017" i="9"/>
  <c r="Q1017" i="9"/>
  <c r="T1017" i="9"/>
  <c r="I1019" i="9"/>
  <c r="J1019" i="9"/>
  <c r="K1019" i="9"/>
  <c r="L1019" i="9"/>
  <c r="M1019" i="9"/>
  <c r="N1019" i="9"/>
  <c r="O1019" i="9"/>
  <c r="P1019" i="9"/>
  <c r="Q1019" i="9"/>
  <c r="R1019" i="9"/>
  <c r="T1019" i="9"/>
  <c r="H1021" i="9"/>
  <c r="I1021" i="9"/>
  <c r="J1021" i="9"/>
  <c r="K1021" i="9"/>
  <c r="L1021" i="9"/>
  <c r="M1021" i="9"/>
  <c r="N1021" i="9"/>
  <c r="O1021" i="9"/>
  <c r="P1021" i="9"/>
  <c r="Q1021" i="9"/>
  <c r="T1021" i="9"/>
  <c r="I1023" i="9"/>
  <c r="J1023" i="9"/>
  <c r="K1023" i="9"/>
  <c r="L1023" i="9"/>
  <c r="M1023" i="9"/>
  <c r="N1023" i="9"/>
  <c r="O1023" i="9"/>
  <c r="P1023" i="9"/>
  <c r="Q1023" i="9"/>
  <c r="R1023" i="9"/>
  <c r="S1023" i="9"/>
  <c r="T1023" i="9"/>
  <c r="H1025" i="9"/>
  <c r="I1025" i="9"/>
  <c r="D11" i="3" s="1"/>
  <c r="J1025" i="9"/>
  <c r="E11" i="3" s="1"/>
  <c r="K1025" i="9"/>
  <c r="L1025" i="9"/>
  <c r="G11" i="3" s="1"/>
  <c r="M1025" i="9"/>
  <c r="H11" i="3" s="1"/>
  <c r="N1025" i="9"/>
  <c r="I11" i="3" s="1"/>
  <c r="O1025" i="9"/>
  <c r="P1025" i="9"/>
  <c r="Q1025" i="9"/>
  <c r="L11" i="3" s="1"/>
  <c r="R1025" i="9"/>
  <c r="M11" i="3" s="1"/>
  <c r="M13" i="3" s="1"/>
  <c r="M14" i="3" s="1"/>
  <c r="M15" i="3" s="1"/>
  <c r="S1025" i="9"/>
  <c r="T1025" i="9"/>
  <c r="I1040" i="9"/>
  <c r="J1040" i="9"/>
  <c r="K1040" i="9"/>
  <c r="L1040" i="9"/>
  <c r="M1040" i="9"/>
  <c r="N1040" i="9"/>
  <c r="O1040" i="9"/>
  <c r="P1040" i="9"/>
  <c r="Q1040" i="9"/>
  <c r="R1040" i="9"/>
  <c r="S1040" i="9"/>
  <c r="T1040" i="9"/>
  <c r="I1041" i="9"/>
  <c r="J1041" i="9"/>
  <c r="K1041" i="9"/>
  <c r="L1041" i="9"/>
  <c r="M1041" i="9"/>
  <c r="N1041" i="9"/>
  <c r="O1041" i="9"/>
  <c r="P1041" i="9"/>
  <c r="Q1041" i="9"/>
  <c r="R1041" i="9"/>
  <c r="S1041" i="9"/>
  <c r="T1041" i="9"/>
  <c r="H1042" i="9"/>
  <c r="I1042" i="9"/>
  <c r="J1042" i="9"/>
  <c r="K1042" i="9"/>
  <c r="L1042" i="9"/>
  <c r="M1042" i="9"/>
  <c r="N1042" i="9"/>
  <c r="O1042" i="9"/>
  <c r="P1042" i="9"/>
  <c r="Q1042" i="9"/>
  <c r="R1042" i="9"/>
  <c r="S1042" i="9"/>
  <c r="T1042" i="9"/>
  <c r="I1049" i="9"/>
  <c r="J1049" i="9"/>
  <c r="K1049" i="9"/>
  <c r="L1049" i="9"/>
  <c r="M1049" i="9"/>
  <c r="N1049" i="9"/>
  <c r="O1049" i="9"/>
  <c r="P1049" i="9"/>
  <c r="Q1049" i="9"/>
  <c r="R1049" i="9"/>
  <c r="S1049" i="9"/>
  <c r="T1049" i="9"/>
  <c r="I1050" i="9"/>
  <c r="J1050" i="9"/>
  <c r="K1050" i="9"/>
  <c r="L1050" i="9"/>
  <c r="M1050" i="9"/>
  <c r="N1050" i="9"/>
  <c r="O1050" i="9"/>
  <c r="P1050" i="9"/>
  <c r="Q1050" i="9"/>
  <c r="R1050" i="9"/>
  <c r="S1050" i="9"/>
  <c r="T1050" i="9"/>
  <c r="I1051" i="9"/>
  <c r="J1051" i="9"/>
  <c r="K1051" i="9"/>
  <c r="L1051" i="9"/>
  <c r="M1051" i="9"/>
  <c r="N1051" i="9"/>
  <c r="O1051" i="9"/>
  <c r="P1051" i="9"/>
  <c r="Q1051" i="9"/>
  <c r="R1051" i="9"/>
  <c r="S1051" i="9"/>
  <c r="T1051" i="9"/>
  <c r="I1052" i="9"/>
  <c r="J1052" i="9"/>
  <c r="K1052" i="9"/>
  <c r="L1052" i="9"/>
  <c r="M1052" i="9"/>
  <c r="N1052" i="9"/>
  <c r="O1052" i="9"/>
  <c r="P1052" i="9"/>
  <c r="Q1052" i="9"/>
  <c r="R1052" i="9"/>
  <c r="S1052" i="9"/>
  <c r="T1052" i="9"/>
  <c r="I1053" i="9"/>
  <c r="J1053" i="9"/>
  <c r="K1053" i="9"/>
  <c r="L1053" i="9"/>
  <c r="M1053" i="9"/>
  <c r="N1053" i="9"/>
  <c r="O1053" i="9"/>
  <c r="P1053" i="9"/>
  <c r="Q1053" i="9"/>
  <c r="R1053" i="9"/>
  <c r="S1053" i="9"/>
  <c r="T1053" i="9"/>
  <c r="H1054" i="9"/>
  <c r="I1054" i="9"/>
  <c r="J1054" i="9"/>
  <c r="K1054" i="9"/>
  <c r="L1054" i="9"/>
  <c r="M1054" i="9"/>
  <c r="N1054" i="9"/>
  <c r="O1054" i="9"/>
  <c r="P1054" i="9"/>
  <c r="Q1054" i="9"/>
  <c r="R1054" i="9"/>
  <c r="S1054" i="9"/>
  <c r="T1054" i="9"/>
  <c r="I1057" i="9"/>
  <c r="J1057" i="9"/>
  <c r="K1057" i="9"/>
  <c r="L1057" i="9"/>
  <c r="M1057" i="9"/>
  <c r="N1057" i="9"/>
  <c r="O1057" i="9"/>
  <c r="P1057" i="9"/>
  <c r="Q1057" i="9"/>
  <c r="R1057" i="9"/>
  <c r="S1057" i="9"/>
  <c r="T1057" i="9"/>
  <c r="I1058" i="9"/>
  <c r="J1058" i="9"/>
  <c r="K1058" i="9"/>
  <c r="L1058" i="9"/>
  <c r="M1058" i="9"/>
  <c r="N1058" i="9"/>
  <c r="O1058" i="9"/>
  <c r="P1058" i="9"/>
  <c r="Q1058" i="9"/>
  <c r="R1058" i="9"/>
  <c r="S1058" i="9"/>
  <c r="T1058" i="9"/>
  <c r="I1059" i="9"/>
  <c r="J1059" i="9"/>
  <c r="K1059" i="9"/>
  <c r="L1059" i="9"/>
  <c r="M1059" i="9"/>
  <c r="N1059" i="9"/>
  <c r="O1059" i="9"/>
  <c r="P1059" i="9"/>
  <c r="Q1059" i="9"/>
  <c r="R1059" i="9"/>
  <c r="S1059" i="9"/>
  <c r="T1059" i="9"/>
  <c r="I1060" i="9"/>
  <c r="J1060" i="9"/>
  <c r="K1060" i="9"/>
  <c r="L1060" i="9"/>
  <c r="M1060" i="9"/>
  <c r="N1060" i="9"/>
  <c r="O1060" i="9"/>
  <c r="P1060" i="9"/>
  <c r="Q1060" i="9"/>
  <c r="R1060" i="9"/>
  <c r="S1060" i="9"/>
  <c r="T1060" i="9"/>
  <c r="I1061" i="9"/>
  <c r="J1061" i="9"/>
  <c r="K1061" i="9"/>
  <c r="L1061" i="9"/>
  <c r="M1061" i="9"/>
  <c r="N1061" i="9"/>
  <c r="O1061" i="9"/>
  <c r="P1061" i="9"/>
  <c r="Q1061" i="9"/>
  <c r="R1061" i="9"/>
  <c r="S1061" i="9"/>
  <c r="T1061" i="9"/>
  <c r="I1062" i="9"/>
  <c r="J1062" i="9"/>
  <c r="K1062" i="9"/>
  <c r="L1062" i="9"/>
  <c r="M1062" i="9"/>
  <c r="N1062" i="9"/>
  <c r="O1062" i="9"/>
  <c r="P1062" i="9"/>
  <c r="Q1062" i="9"/>
  <c r="R1062" i="9"/>
  <c r="S1062" i="9"/>
  <c r="T1062" i="9"/>
  <c r="I1063" i="9"/>
  <c r="J1063" i="9"/>
  <c r="K1063" i="9"/>
  <c r="L1063" i="9"/>
  <c r="M1063" i="9"/>
  <c r="N1063" i="9"/>
  <c r="O1063" i="9"/>
  <c r="P1063" i="9"/>
  <c r="Q1063" i="9"/>
  <c r="R1063" i="9"/>
  <c r="S1063" i="9"/>
  <c r="T1063" i="9"/>
  <c r="H1065" i="9"/>
  <c r="I1065" i="9"/>
  <c r="J1065" i="9"/>
  <c r="K1065" i="9"/>
  <c r="L1065" i="9"/>
  <c r="M1065" i="9"/>
  <c r="N1065" i="9"/>
  <c r="O1065" i="9"/>
  <c r="P1065" i="9"/>
  <c r="Q1065" i="9"/>
  <c r="R1065" i="9"/>
  <c r="S1065" i="9"/>
  <c r="T1065" i="9"/>
  <c r="I1068" i="9"/>
  <c r="J1068" i="9"/>
  <c r="K1068" i="9"/>
  <c r="L1068" i="9"/>
  <c r="M1068" i="9"/>
  <c r="N1068" i="9"/>
  <c r="O1068" i="9"/>
  <c r="P1068" i="9"/>
  <c r="Q1068" i="9"/>
  <c r="R1068" i="9"/>
  <c r="S1068" i="9"/>
  <c r="T1068" i="9"/>
  <c r="I1069" i="9"/>
  <c r="J1069" i="9"/>
  <c r="K1069" i="9"/>
  <c r="L1069" i="9"/>
  <c r="M1069" i="9"/>
  <c r="N1069" i="9"/>
  <c r="O1069" i="9"/>
  <c r="P1069" i="9"/>
  <c r="Q1069" i="9"/>
  <c r="R1069" i="9"/>
  <c r="S1069" i="9"/>
  <c r="T1069" i="9"/>
  <c r="I1070" i="9"/>
  <c r="J1070" i="9"/>
  <c r="K1070" i="9"/>
  <c r="L1070" i="9"/>
  <c r="M1070" i="9"/>
  <c r="N1070" i="9"/>
  <c r="O1070" i="9"/>
  <c r="P1070" i="9"/>
  <c r="Q1070" i="9"/>
  <c r="R1070" i="9"/>
  <c r="S1070" i="9"/>
  <c r="T1070" i="9"/>
  <c r="I1071" i="9"/>
  <c r="J1071" i="9"/>
  <c r="K1071" i="9"/>
  <c r="L1071" i="9"/>
  <c r="M1071" i="9"/>
  <c r="N1071" i="9"/>
  <c r="O1071" i="9"/>
  <c r="P1071" i="9"/>
  <c r="Q1071" i="9"/>
  <c r="R1071" i="9"/>
  <c r="S1071" i="9"/>
  <c r="T1071" i="9"/>
  <c r="I1072" i="9"/>
  <c r="J1072" i="9"/>
  <c r="K1072" i="9"/>
  <c r="L1072" i="9"/>
  <c r="M1072" i="9"/>
  <c r="N1072" i="9"/>
  <c r="O1072" i="9"/>
  <c r="P1072" i="9"/>
  <c r="Q1072" i="9"/>
  <c r="R1072" i="9"/>
  <c r="S1072" i="9"/>
  <c r="T1072" i="9"/>
  <c r="I1073" i="9"/>
  <c r="J1073" i="9"/>
  <c r="K1073" i="9"/>
  <c r="L1073" i="9"/>
  <c r="M1073" i="9"/>
  <c r="N1073" i="9"/>
  <c r="O1073" i="9"/>
  <c r="P1073" i="9"/>
  <c r="Q1073" i="9"/>
  <c r="R1073" i="9"/>
  <c r="S1073" i="9"/>
  <c r="T1073" i="9"/>
  <c r="I1074" i="9"/>
  <c r="J1074" i="9"/>
  <c r="K1074" i="9"/>
  <c r="L1074" i="9"/>
  <c r="M1074" i="9"/>
  <c r="N1074" i="9"/>
  <c r="O1074" i="9"/>
  <c r="P1074" i="9"/>
  <c r="Q1074" i="9"/>
  <c r="R1074" i="9"/>
  <c r="S1074" i="9"/>
  <c r="T1074" i="9"/>
  <c r="I1075" i="9"/>
  <c r="J1075" i="9"/>
  <c r="K1075" i="9"/>
  <c r="L1075" i="9"/>
  <c r="M1075" i="9"/>
  <c r="N1075" i="9"/>
  <c r="O1075" i="9"/>
  <c r="P1075" i="9"/>
  <c r="Q1075" i="9"/>
  <c r="R1075" i="9"/>
  <c r="S1075" i="9"/>
  <c r="T1075" i="9"/>
  <c r="I1076" i="9"/>
  <c r="J1076" i="9"/>
  <c r="K1076" i="9"/>
  <c r="L1076" i="9"/>
  <c r="M1076" i="9"/>
  <c r="N1076" i="9"/>
  <c r="O1076" i="9"/>
  <c r="P1076" i="9"/>
  <c r="Q1076" i="9"/>
  <c r="R1076" i="9"/>
  <c r="S1076" i="9"/>
  <c r="T1076" i="9"/>
  <c r="H1077" i="9"/>
  <c r="I1077" i="9"/>
  <c r="J1077" i="9"/>
  <c r="K1077" i="9"/>
  <c r="L1077" i="9"/>
  <c r="M1077" i="9"/>
  <c r="N1077" i="9"/>
  <c r="O1077" i="9"/>
  <c r="P1077" i="9"/>
  <c r="Q1077" i="9"/>
  <c r="R1077" i="9"/>
  <c r="S1077" i="9"/>
  <c r="T1077" i="9"/>
  <c r="I1080" i="9"/>
  <c r="J1080" i="9"/>
  <c r="K1080" i="9"/>
  <c r="L1080" i="9"/>
  <c r="M1080" i="9"/>
  <c r="N1080" i="9"/>
  <c r="O1080" i="9"/>
  <c r="P1080" i="9"/>
  <c r="Q1080" i="9"/>
  <c r="R1080" i="9"/>
  <c r="S1080" i="9"/>
  <c r="T1080" i="9"/>
  <c r="I1081" i="9"/>
  <c r="J1081" i="9"/>
  <c r="K1081" i="9"/>
  <c r="L1081" i="9"/>
  <c r="M1081" i="9"/>
  <c r="N1081" i="9"/>
  <c r="O1081" i="9"/>
  <c r="P1081" i="9"/>
  <c r="Q1081" i="9"/>
  <c r="R1081" i="9"/>
  <c r="S1081" i="9"/>
  <c r="T1081" i="9"/>
  <c r="I1082" i="9"/>
  <c r="J1082" i="9"/>
  <c r="K1082" i="9"/>
  <c r="L1082" i="9"/>
  <c r="M1082" i="9"/>
  <c r="N1082" i="9"/>
  <c r="O1082" i="9"/>
  <c r="P1082" i="9"/>
  <c r="Q1082" i="9"/>
  <c r="R1082" i="9"/>
  <c r="S1082" i="9"/>
  <c r="T1082" i="9"/>
  <c r="I1083" i="9"/>
  <c r="J1083" i="9"/>
  <c r="K1083" i="9"/>
  <c r="L1083" i="9"/>
  <c r="M1083" i="9"/>
  <c r="N1083" i="9"/>
  <c r="O1083" i="9"/>
  <c r="P1083" i="9"/>
  <c r="Q1083" i="9"/>
  <c r="R1083" i="9"/>
  <c r="S1083" i="9"/>
  <c r="T1083" i="9"/>
  <c r="I1084" i="9"/>
  <c r="J1084" i="9"/>
  <c r="K1084" i="9"/>
  <c r="L1084" i="9"/>
  <c r="M1084" i="9"/>
  <c r="N1084" i="9"/>
  <c r="O1084" i="9"/>
  <c r="P1084" i="9"/>
  <c r="Q1084" i="9"/>
  <c r="R1084" i="9"/>
  <c r="S1084" i="9"/>
  <c r="T1084" i="9"/>
  <c r="I1085" i="9"/>
  <c r="J1085" i="9"/>
  <c r="K1085" i="9"/>
  <c r="L1085" i="9"/>
  <c r="M1085" i="9"/>
  <c r="N1085" i="9"/>
  <c r="O1085" i="9"/>
  <c r="P1085" i="9"/>
  <c r="Q1085" i="9"/>
  <c r="R1085" i="9"/>
  <c r="S1085" i="9"/>
  <c r="T1085" i="9"/>
  <c r="I1086" i="9"/>
  <c r="J1086" i="9"/>
  <c r="K1086" i="9"/>
  <c r="L1086" i="9"/>
  <c r="M1086" i="9"/>
  <c r="N1086" i="9"/>
  <c r="O1086" i="9"/>
  <c r="P1086" i="9"/>
  <c r="Q1086" i="9"/>
  <c r="R1086" i="9"/>
  <c r="S1086" i="9"/>
  <c r="T1086" i="9"/>
  <c r="I1087" i="9"/>
  <c r="J1087" i="9"/>
  <c r="K1087" i="9"/>
  <c r="L1087" i="9"/>
  <c r="M1087" i="9"/>
  <c r="N1087" i="9"/>
  <c r="O1087" i="9"/>
  <c r="P1087" i="9"/>
  <c r="Q1087" i="9"/>
  <c r="R1087" i="9"/>
  <c r="S1087" i="9"/>
  <c r="T1087" i="9"/>
  <c r="I1088" i="9"/>
  <c r="J1088" i="9"/>
  <c r="K1088" i="9"/>
  <c r="L1088" i="9"/>
  <c r="M1088" i="9"/>
  <c r="N1088" i="9"/>
  <c r="O1088" i="9"/>
  <c r="P1088" i="9"/>
  <c r="Q1088" i="9"/>
  <c r="R1088" i="9"/>
  <c r="S1088" i="9"/>
  <c r="T1088" i="9"/>
  <c r="H1089" i="9"/>
  <c r="I1089" i="9"/>
  <c r="J1089" i="9"/>
  <c r="K1089" i="9"/>
  <c r="L1089" i="9"/>
  <c r="M1089" i="9"/>
  <c r="N1089" i="9"/>
  <c r="O1089" i="9"/>
  <c r="P1089" i="9"/>
  <c r="Q1089" i="9"/>
  <c r="R1089" i="9"/>
  <c r="S1089" i="9"/>
  <c r="T1089" i="9"/>
  <c r="I1092" i="9"/>
  <c r="J1092" i="9"/>
  <c r="K1092" i="9"/>
  <c r="L1092" i="9"/>
  <c r="M1092" i="9"/>
  <c r="N1092" i="9"/>
  <c r="O1092" i="9"/>
  <c r="P1092" i="9"/>
  <c r="Q1092" i="9"/>
  <c r="R1092" i="9"/>
  <c r="S1092" i="9"/>
  <c r="T1092" i="9"/>
  <c r="I1093" i="9"/>
  <c r="J1093" i="9"/>
  <c r="K1093" i="9"/>
  <c r="L1093" i="9"/>
  <c r="M1093" i="9"/>
  <c r="N1093" i="9"/>
  <c r="O1093" i="9"/>
  <c r="P1093" i="9"/>
  <c r="Q1093" i="9"/>
  <c r="R1093" i="9"/>
  <c r="S1093" i="9"/>
  <c r="T1093" i="9"/>
  <c r="I1094" i="9"/>
  <c r="J1094" i="9"/>
  <c r="K1094" i="9"/>
  <c r="L1094" i="9"/>
  <c r="M1094" i="9"/>
  <c r="N1094" i="9"/>
  <c r="O1094" i="9"/>
  <c r="P1094" i="9"/>
  <c r="Q1094" i="9"/>
  <c r="R1094" i="9"/>
  <c r="S1094" i="9"/>
  <c r="T1094" i="9"/>
  <c r="I1095" i="9"/>
  <c r="J1095" i="9"/>
  <c r="K1095" i="9"/>
  <c r="L1095" i="9"/>
  <c r="M1095" i="9"/>
  <c r="N1095" i="9"/>
  <c r="O1095" i="9"/>
  <c r="P1095" i="9"/>
  <c r="Q1095" i="9"/>
  <c r="R1095" i="9"/>
  <c r="S1095" i="9"/>
  <c r="T1095" i="9"/>
  <c r="I1096" i="9"/>
  <c r="J1096" i="9"/>
  <c r="K1096" i="9"/>
  <c r="L1096" i="9"/>
  <c r="M1096" i="9"/>
  <c r="N1096" i="9"/>
  <c r="O1096" i="9"/>
  <c r="P1096" i="9"/>
  <c r="Q1096" i="9"/>
  <c r="R1096" i="9"/>
  <c r="S1096" i="9"/>
  <c r="T1096" i="9"/>
  <c r="I1097" i="9"/>
  <c r="J1097" i="9"/>
  <c r="K1097" i="9"/>
  <c r="L1097" i="9"/>
  <c r="M1097" i="9"/>
  <c r="N1097" i="9"/>
  <c r="O1097" i="9"/>
  <c r="P1097" i="9"/>
  <c r="Q1097" i="9"/>
  <c r="R1097" i="9"/>
  <c r="S1097" i="9"/>
  <c r="T1097" i="9"/>
  <c r="H1098" i="9"/>
  <c r="I1098" i="9"/>
  <c r="J1098" i="9"/>
  <c r="K1098" i="9"/>
  <c r="L1098" i="9"/>
  <c r="M1098" i="9"/>
  <c r="N1098" i="9"/>
  <c r="O1098" i="9"/>
  <c r="P1098" i="9"/>
  <c r="Q1098" i="9"/>
  <c r="R1098" i="9"/>
  <c r="S1098" i="9"/>
  <c r="T1098" i="9"/>
  <c r="I1101" i="9"/>
  <c r="J1101" i="9"/>
  <c r="K1101" i="9"/>
  <c r="L1101" i="9"/>
  <c r="M1101" i="9"/>
  <c r="N1101" i="9"/>
  <c r="O1101" i="9"/>
  <c r="P1101" i="9"/>
  <c r="Q1101" i="9"/>
  <c r="R1101" i="9"/>
  <c r="S1101" i="9"/>
  <c r="T1101" i="9"/>
  <c r="I1102" i="9"/>
  <c r="J1102" i="9"/>
  <c r="K1102" i="9"/>
  <c r="L1102" i="9"/>
  <c r="M1102" i="9"/>
  <c r="N1102" i="9"/>
  <c r="O1102" i="9"/>
  <c r="P1102" i="9"/>
  <c r="Q1102" i="9"/>
  <c r="R1102" i="9"/>
  <c r="S1102" i="9"/>
  <c r="T1102" i="9"/>
  <c r="I1103" i="9"/>
  <c r="J1103" i="9"/>
  <c r="K1103" i="9"/>
  <c r="L1103" i="9"/>
  <c r="M1103" i="9"/>
  <c r="N1103" i="9"/>
  <c r="O1103" i="9"/>
  <c r="P1103" i="9"/>
  <c r="Q1103" i="9"/>
  <c r="R1103" i="9"/>
  <c r="S1103" i="9"/>
  <c r="T1103" i="9"/>
  <c r="I1104" i="9"/>
  <c r="J1104" i="9"/>
  <c r="K1104" i="9"/>
  <c r="L1104" i="9"/>
  <c r="M1104" i="9"/>
  <c r="N1104" i="9"/>
  <c r="O1104" i="9"/>
  <c r="P1104" i="9"/>
  <c r="Q1104" i="9"/>
  <c r="R1104" i="9"/>
  <c r="S1104" i="9"/>
  <c r="T1104" i="9"/>
  <c r="I1105" i="9"/>
  <c r="J1105" i="9"/>
  <c r="K1105" i="9"/>
  <c r="L1105" i="9"/>
  <c r="M1105" i="9"/>
  <c r="N1105" i="9"/>
  <c r="O1105" i="9"/>
  <c r="P1105" i="9"/>
  <c r="Q1105" i="9"/>
  <c r="R1105" i="9"/>
  <c r="S1105" i="9"/>
  <c r="T1105" i="9"/>
  <c r="I1106" i="9"/>
  <c r="J1106" i="9"/>
  <c r="K1106" i="9"/>
  <c r="L1106" i="9"/>
  <c r="M1106" i="9"/>
  <c r="N1106" i="9"/>
  <c r="O1106" i="9"/>
  <c r="P1106" i="9"/>
  <c r="Q1106" i="9"/>
  <c r="R1106" i="9"/>
  <c r="S1106" i="9"/>
  <c r="T1106" i="9"/>
  <c r="I1107" i="9"/>
  <c r="J1107" i="9"/>
  <c r="K1107" i="9"/>
  <c r="L1107" i="9"/>
  <c r="M1107" i="9"/>
  <c r="N1107" i="9"/>
  <c r="O1107" i="9"/>
  <c r="P1107" i="9"/>
  <c r="Q1107" i="9"/>
  <c r="R1107" i="9"/>
  <c r="S1107" i="9"/>
  <c r="T1107" i="9"/>
  <c r="I1108" i="9"/>
  <c r="J1108" i="9"/>
  <c r="K1108" i="9"/>
  <c r="L1108" i="9"/>
  <c r="M1108" i="9"/>
  <c r="N1108" i="9"/>
  <c r="O1108" i="9"/>
  <c r="P1108" i="9"/>
  <c r="Q1108" i="9"/>
  <c r="R1108" i="9"/>
  <c r="S1108" i="9"/>
  <c r="T1108" i="9"/>
  <c r="H1109" i="9"/>
  <c r="I1109" i="9"/>
  <c r="J1109" i="9"/>
  <c r="K1109" i="9"/>
  <c r="L1109" i="9"/>
  <c r="M1109" i="9"/>
  <c r="N1109" i="9"/>
  <c r="O1109" i="9"/>
  <c r="P1109" i="9"/>
  <c r="Q1109" i="9"/>
  <c r="R1109" i="9"/>
  <c r="S1109" i="9"/>
  <c r="T1109" i="9"/>
  <c r="I1112" i="9"/>
  <c r="J1112" i="9"/>
  <c r="K1112" i="9"/>
  <c r="L1112" i="9"/>
  <c r="M1112" i="9"/>
  <c r="N1112" i="9"/>
  <c r="O1112" i="9"/>
  <c r="P1112" i="9"/>
  <c r="Q1112" i="9"/>
  <c r="R1112" i="9"/>
  <c r="S1112" i="9"/>
  <c r="T1112" i="9"/>
  <c r="I1113" i="9"/>
  <c r="J1113" i="9"/>
  <c r="K1113" i="9"/>
  <c r="L1113" i="9"/>
  <c r="M1113" i="9"/>
  <c r="N1113" i="9"/>
  <c r="O1113" i="9"/>
  <c r="P1113" i="9"/>
  <c r="Q1113" i="9"/>
  <c r="R1113" i="9"/>
  <c r="S1113" i="9"/>
  <c r="T1113" i="9"/>
  <c r="I1114" i="9"/>
  <c r="J1114" i="9"/>
  <c r="K1114" i="9"/>
  <c r="L1114" i="9"/>
  <c r="M1114" i="9"/>
  <c r="N1114" i="9"/>
  <c r="O1114" i="9"/>
  <c r="P1114" i="9"/>
  <c r="Q1114" i="9"/>
  <c r="R1114" i="9"/>
  <c r="S1114" i="9"/>
  <c r="T1114" i="9"/>
  <c r="I1115" i="9"/>
  <c r="J1115" i="9"/>
  <c r="K1115" i="9"/>
  <c r="L1115" i="9"/>
  <c r="M1115" i="9"/>
  <c r="N1115" i="9"/>
  <c r="O1115" i="9"/>
  <c r="P1115" i="9"/>
  <c r="Q1115" i="9"/>
  <c r="R1115" i="9"/>
  <c r="S1115" i="9"/>
  <c r="T1115" i="9"/>
  <c r="I1116" i="9"/>
  <c r="J1116" i="9"/>
  <c r="K1116" i="9"/>
  <c r="L1116" i="9"/>
  <c r="M1116" i="9"/>
  <c r="N1116" i="9"/>
  <c r="O1116" i="9"/>
  <c r="P1116" i="9"/>
  <c r="Q1116" i="9"/>
  <c r="R1116" i="9"/>
  <c r="S1116" i="9"/>
  <c r="T1116" i="9"/>
  <c r="I1117" i="9"/>
  <c r="J1117" i="9"/>
  <c r="K1117" i="9"/>
  <c r="L1117" i="9"/>
  <c r="M1117" i="9"/>
  <c r="N1117" i="9"/>
  <c r="O1117" i="9"/>
  <c r="P1117" i="9"/>
  <c r="Q1117" i="9"/>
  <c r="R1117" i="9"/>
  <c r="S1117" i="9"/>
  <c r="T1117" i="9"/>
  <c r="I1118" i="9"/>
  <c r="J1118" i="9"/>
  <c r="K1118" i="9"/>
  <c r="L1118" i="9"/>
  <c r="M1118" i="9"/>
  <c r="N1118" i="9"/>
  <c r="O1118" i="9"/>
  <c r="P1118" i="9"/>
  <c r="Q1118" i="9"/>
  <c r="R1118" i="9"/>
  <c r="S1118" i="9"/>
  <c r="T1118" i="9"/>
  <c r="I1119" i="9"/>
  <c r="J1119" i="9"/>
  <c r="K1119" i="9"/>
  <c r="L1119" i="9"/>
  <c r="M1119" i="9"/>
  <c r="N1119" i="9"/>
  <c r="O1119" i="9"/>
  <c r="P1119" i="9"/>
  <c r="Q1119" i="9"/>
  <c r="R1119" i="9"/>
  <c r="S1119" i="9"/>
  <c r="T1119" i="9"/>
  <c r="H1120" i="9"/>
  <c r="I1120" i="9"/>
  <c r="J1120" i="9"/>
  <c r="K1120" i="9"/>
  <c r="L1120" i="9"/>
  <c r="M1120" i="9"/>
  <c r="N1120" i="9"/>
  <c r="O1120" i="9"/>
  <c r="P1120" i="9"/>
  <c r="Q1120" i="9"/>
  <c r="R1120" i="9"/>
  <c r="S1120" i="9"/>
  <c r="T1120" i="9"/>
  <c r="I1123" i="9"/>
  <c r="J1123" i="9"/>
  <c r="K1123" i="9"/>
  <c r="L1123" i="9"/>
  <c r="M1123" i="9"/>
  <c r="N1123" i="9"/>
  <c r="O1123" i="9"/>
  <c r="P1123" i="9"/>
  <c r="Q1123" i="9"/>
  <c r="R1123" i="9"/>
  <c r="S1123" i="9"/>
  <c r="T1123" i="9"/>
  <c r="I1124" i="9"/>
  <c r="J1124" i="9"/>
  <c r="K1124" i="9"/>
  <c r="L1124" i="9"/>
  <c r="M1124" i="9"/>
  <c r="N1124" i="9"/>
  <c r="O1124" i="9"/>
  <c r="P1124" i="9"/>
  <c r="Q1124" i="9"/>
  <c r="R1124" i="9"/>
  <c r="S1124" i="9"/>
  <c r="T1124" i="9"/>
  <c r="I1125" i="9"/>
  <c r="J1125" i="9"/>
  <c r="K1125" i="9"/>
  <c r="L1125" i="9"/>
  <c r="M1125" i="9"/>
  <c r="N1125" i="9"/>
  <c r="O1125" i="9"/>
  <c r="P1125" i="9"/>
  <c r="Q1125" i="9"/>
  <c r="R1125" i="9"/>
  <c r="S1125" i="9"/>
  <c r="T1125" i="9"/>
  <c r="I1126" i="9"/>
  <c r="J1126" i="9"/>
  <c r="K1126" i="9"/>
  <c r="L1126" i="9"/>
  <c r="M1126" i="9"/>
  <c r="N1126" i="9"/>
  <c r="O1126" i="9"/>
  <c r="P1126" i="9"/>
  <c r="Q1126" i="9"/>
  <c r="R1126" i="9"/>
  <c r="S1126" i="9"/>
  <c r="T1126" i="9"/>
  <c r="I1127" i="9"/>
  <c r="J1127" i="9"/>
  <c r="K1127" i="9"/>
  <c r="L1127" i="9"/>
  <c r="M1127" i="9"/>
  <c r="N1127" i="9"/>
  <c r="O1127" i="9"/>
  <c r="P1127" i="9"/>
  <c r="Q1127" i="9"/>
  <c r="R1127" i="9"/>
  <c r="S1127" i="9"/>
  <c r="T1127" i="9"/>
  <c r="I1128" i="9"/>
  <c r="J1128" i="9"/>
  <c r="K1128" i="9"/>
  <c r="L1128" i="9"/>
  <c r="M1128" i="9"/>
  <c r="N1128" i="9"/>
  <c r="O1128" i="9"/>
  <c r="P1128" i="9"/>
  <c r="Q1128" i="9"/>
  <c r="R1128" i="9"/>
  <c r="S1128" i="9"/>
  <c r="T1128" i="9"/>
  <c r="I1129" i="9"/>
  <c r="J1129" i="9"/>
  <c r="K1129" i="9"/>
  <c r="L1129" i="9"/>
  <c r="M1129" i="9"/>
  <c r="N1129" i="9"/>
  <c r="O1129" i="9"/>
  <c r="P1129" i="9"/>
  <c r="Q1129" i="9"/>
  <c r="R1129" i="9"/>
  <c r="S1129" i="9"/>
  <c r="T1129" i="9"/>
  <c r="I1130" i="9"/>
  <c r="J1130" i="9"/>
  <c r="K1130" i="9"/>
  <c r="L1130" i="9"/>
  <c r="M1130" i="9"/>
  <c r="N1130" i="9"/>
  <c r="O1130" i="9"/>
  <c r="P1130" i="9"/>
  <c r="Q1130" i="9"/>
  <c r="R1130" i="9"/>
  <c r="S1130" i="9"/>
  <c r="T1130" i="9"/>
  <c r="H1131" i="9"/>
  <c r="I1131" i="9"/>
  <c r="J1131" i="9"/>
  <c r="K1131" i="9"/>
  <c r="L1131" i="9"/>
  <c r="M1131" i="9"/>
  <c r="N1131" i="9"/>
  <c r="O1131" i="9"/>
  <c r="P1131" i="9"/>
  <c r="Q1131" i="9"/>
  <c r="R1131" i="9"/>
  <c r="S1131" i="9"/>
  <c r="T1131" i="9"/>
  <c r="I1134" i="9"/>
  <c r="J1134" i="9"/>
  <c r="K1134" i="9"/>
  <c r="L1134" i="9"/>
  <c r="M1134" i="9"/>
  <c r="N1134" i="9"/>
  <c r="O1134" i="9"/>
  <c r="P1134" i="9"/>
  <c r="Q1134" i="9"/>
  <c r="R1134" i="9"/>
  <c r="S1134" i="9"/>
  <c r="T1134" i="9"/>
  <c r="I1135" i="9"/>
  <c r="J1135" i="9"/>
  <c r="K1135" i="9"/>
  <c r="L1135" i="9"/>
  <c r="M1135" i="9"/>
  <c r="N1135" i="9"/>
  <c r="O1135" i="9"/>
  <c r="P1135" i="9"/>
  <c r="Q1135" i="9"/>
  <c r="R1135" i="9"/>
  <c r="S1135" i="9"/>
  <c r="T1135" i="9"/>
  <c r="I1136" i="9"/>
  <c r="J1136" i="9"/>
  <c r="K1136" i="9"/>
  <c r="L1136" i="9"/>
  <c r="M1136" i="9"/>
  <c r="N1136" i="9"/>
  <c r="O1136" i="9"/>
  <c r="P1136" i="9"/>
  <c r="Q1136" i="9"/>
  <c r="R1136" i="9"/>
  <c r="S1136" i="9"/>
  <c r="T1136" i="9"/>
  <c r="I1137" i="9"/>
  <c r="J1137" i="9"/>
  <c r="K1137" i="9"/>
  <c r="L1137" i="9"/>
  <c r="M1137" i="9"/>
  <c r="N1137" i="9"/>
  <c r="O1137" i="9"/>
  <c r="P1137" i="9"/>
  <c r="Q1137" i="9"/>
  <c r="R1137" i="9"/>
  <c r="S1137" i="9"/>
  <c r="T1137" i="9"/>
  <c r="I1138" i="9"/>
  <c r="J1138" i="9"/>
  <c r="K1138" i="9"/>
  <c r="L1138" i="9"/>
  <c r="M1138" i="9"/>
  <c r="N1138" i="9"/>
  <c r="O1138" i="9"/>
  <c r="P1138" i="9"/>
  <c r="Q1138" i="9"/>
  <c r="R1138" i="9"/>
  <c r="S1138" i="9"/>
  <c r="T1138" i="9"/>
  <c r="I1139" i="9"/>
  <c r="J1139" i="9"/>
  <c r="K1139" i="9"/>
  <c r="L1139" i="9"/>
  <c r="M1139" i="9"/>
  <c r="N1139" i="9"/>
  <c r="O1139" i="9"/>
  <c r="P1139" i="9"/>
  <c r="Q1139" i="9"/>
  <c r="R1139" i="9"/>
  <c r="S1139" i="9"/>
  <c r="T1139" i="9"/>
  <c r="I1140" i="9"/>
  <c r="J1140" i="9"/>
  <c r="K1140" i="9"/>
  <c r="L1140" i="9"/>
  <c r="M1140" i="9"/>
  <c r="N1140" i="9"/>
  <c r="O1140" i="9"/>
  <c r="P1140" i="9"/>
  <c r="Q1140" i="9"/>
  <c r="R1140" i="9"/>
  <c r="S1140" i="9"/>
  <c r="T1140" i="9"/>
  <c r="I1141" i="9"/>
  <c r="J1141" i="9"/>
  <c r="K1141" i="9"/>
  <c r="L1141" i="9"/>
  <c r="M1141" i="9"/>
  <c r="N1141" i="9"/>
  <c r="O1141" i="9"/>
  <c r="P1141" i="9"/>
  <c r="Q1141" i="9"/>
  <c r="R1141" i="9"/>
  <c r="S1141" i="9"/>
  <c r="T1141" i="9"/>
  <c r="I1142" i="9"/>
  <c r="J1142" i="9"/>
  <c r="K1142" i="9"/>
  <c r="L1142" i="9"/>
  <c r="M1142" i="9"/>
  <c r="N1142" i="9"/>
  <c r="O1142" i="9"/>
  <c r="P1142" i="9"/>
  <c r="Q1142" i="9"/>
  <c r="R1142" i="9"/>
  <c r="S1142" i="9"/>
  <c r="T1142" i="9"/>
  <c r="H1143" i="9"/>
  <c r="I1143" i="9"/>
  <c r="J1143" i="9"/>
  <c r="K1143" i="9"/>
  <c r="L1143" i="9"/>
  <c r="M1143" i="9"/>
  <c r="N1143" i="9"/>
  <c r="O1143" i="9"/>
  <c r="P1143" i="9"/>
  <c r="Q1143" i="9"/>
  <c r="R1143" i="9"/>
  <c r="S1143" i="9"/>
  <c r="T1143" i="9"/>
  <c r="I1150" i="9"/>
  <c r="J1150" i="9"/>
  <c r="K1150" i="9"/>
  <c r="L1150" i="9"/>
  <c r="M1150" i="9"/>
  <c r="N1150" i="9"/>
  <c r="O1150" i="9"/>
  <c r="P1150" i="9"/>
  <c r="Q1150" i="9"/>
  <c r="R1150" i="9"/>
  <c r="S1150" i="9"/>
  <c r="T1150" i="9"/>
  <c r="I1151" i="9"/>
  <c r="J1151" i="9"/>
  <c r="K1151" i="9"/>
  <c r="L1151" i="9"/>
  <c r="M1151" i="9"/>
  <c r="N1151" i="9"/>
  <c r="O1151" i="9"/>
  <c r="P1151" i="9"/>
  <c r="Q1151" i="9"/>
  <c r="R1151" i="9"/>
  <c r="S1151" i="9"/>
  <c r="T1151" i="9"/>
  <c r="I1152" i="9"/>
  <c r="J1152" i="9"/>
  <c r="K1152" i="9"/>
  <c r="L1152" i="9"/>
  <c r="M1152" i="9"/>
  <c r="N1152" i="9"/>
  <c r="O1152" i="9"/>
  <c r="P1152" i="9"/>
  <c r="Q1152" i="9"/>
  <c r="R1152" i="9"/>
  <c r="S1152" i="9"/>
  <c r="T1152" i="9"/>
  <c r="I1153" i="9"/>
  <c r="J1153" i="9"/>
  <c r="K1153" i="9"/>
  <c r="L1153" i="9"/>
  <c r="M1153" i="9"/>
  <c r="N1153" i="9"/>
  <c r="O1153" i="9"/>
  <c r="P1153" i="9"/>
  <c r="Q1153" i="9"/>
  <c r="R1153" i="9"/>
  <c r="S1153" i="9"/>
  <c r="T1153" i="9"/>
  <c r="I1154" i="9"/>
  <c r="J1154" i="9"/>
  <c r="K1154" i="9"/>
  <c r="L1154" i="9"/>
  <c r="M1154" i="9"/>
  <c r="N1154" i="9"/>
  <c r="O1154" i="9"/>
  <c r="P1154" i="9"/>
  <c r="Q1154" i="9"/>
  <c r="R1154" i="9"/>
  <c r="S1154" i="9"/>
  <c r="T1154" i="9"/>
  <c r="I1155" i="9"/>
  <c r="J1155" i="9"/>
  <c r="K1155" i="9"/>
  <c r="L1155" i="9"/>
  <c r="M1155" i="9"/>
  <c r="N1155" i="9"/>
  <c r="O1155" i="9"/>
  <c r="P1155" i="9"/>
  <c r="Q1155" i="9"/>
  <c r="R1155" i="9"/>
  <c r="S1155" i="9"/>
  <c r="T1155" i="9"/>
  <c r="I1156" i="9"/>
  <c r="J1156" i="9"/>
  <c r="K1156" i="9"/>
  <c r="L1156" i="9"/>
  <c r="M1156" i="9"/>
  <c r="N1156" i="9"/>
  <c r="O1156" i="9"/>
  <c r="P1156" i="9"/>
  <c r="Q1156" i="9"/>
  <c r="R1156" i="9"/>
  <c r="S1156" i="9"/>
  <c r="T1156" i="9"/>
  <c r="H1157" i="9"/>
  <c r="I1157" i="9"/>
  <c r="J1157" i="9"/>
  <c r="K1157" i="9"/>
  <c r="L1157" i="9"/>
  <c r="M1157" i="9"/>
  <c r="N1157" i="9"/>
  <c r="O1157" i="9"/>
  <c r="P1157" i="9"/>
  <c r="Q1157" i="9"/>
  <c r="R1157" i="9"/>
  <c r="S1157" i="9"/>
  <c r="T1157" i="9"/>
  <c r="I1159" i="9"/>
  <c r="J1159" i="9"/>
  <c r="K1159" i="9"/>
  <c r="L1159" i="9"/>
  <c r="M1159" i="9"/>
  <c r="N1159" i="9"/>
  <c r="O1159" i="9"/>
  <c r="P1159" i="9"/>
  <c r="Q1159" i="9"/>
  <c r="R1159" i="9"/>
  <c r="S1159" i="9"/>
  <c r="T1159" i="9"/>
  <c r="I1160" i="9"/>
  <c r="J1160" i="9"/>
  <c r="K1160" i="9"/>
  <c r="L1160" i="9"/>
  <c r="M1160" i="9"/>
  <c r="N1160" i="9"/>
  <c r="O1160" i="9"/>
  <c r="P1160" i="9"/>
  <c r="Q1160" i="9"/>
  <c r="R1160" i="9"/>
  <c r="S1160" i="9"/>
  <c r="T1160" i="9"/>
  <c r="I1161" i="9"/>
  <c r="J1161" i="9"/>
  <c r="K1161" i="9"/>
  <c r="L1161" i="9"/>
  <c r="M1161" i="9"/>
  <c r="N1161" i="9"/>
  <c r="O1161" i="9"/>
  <c r="P1161" i="9"/>
  <c r="Q1161" i="9"/>
  <c r="R1161" i="9"/>
  <c r="S1161" i="9"/>
  <c r="T1161" i="9"/>
  <c r="I1164" i="9"/>
  <c r="J1164" i="9"/>
  <c r="K1164" i="9"/>
  <c r="L1164" i="9"/>
  <c r="M1164" i="9"/>
  <c r="N1164" i="9"/>
  <c r="O1164" i="9"/>
  <c r="P1164" i="9"/>
  <c r="Q1164" i="9"/>
  <c r="R1164" i="9"/>
  <c r="S1164" i="9"/>
  <c r="T1164" i="9"/>
  <c r="I1165" i="9"/>
  <c r="J1165" i="9"/>
  <c r="K1165" i="9"/>
  <c r="L1165" i="9"/>
  <c r="M1165" i="9"/>
  <c r="N1165" i="9"/>
  <c r="O1165" i="9"/>
  <c r="P1165" i="9"/>
  <c r="Q1165" i="9"/>
  <c r="R1165" i="9"/>
  <c r="S1165" i="9"/>
  <c r="T1165" i="9"/>
  <c r="I1166" i="9"/>
  <c r="J1166" i="9"/>
  <c r="K1166" i="9"/>
  <c r="L1166" i="9"/>
  <c r="M1166" i="9"/>
  <c r="N1166" i="9"/>
  <c r="O1166" i="9"/>
  <c r="P1166" i="9"/>
  <c r="Q1166" i="9"/>
  <c r="R1166" i="9"/>
  <c r="S1166" i="9"/>
  <c r="T1166" i="9"/>
  <c r="I1168" i="9"/>
  <c r="J1168" i="9"/>
  <c r="K1168" i="9"/>
  <c r="L1168" i="9"/>
  <c r="M1168" i="9"/>
  <c r="N1168" i="9"/>
  <c r="O1168" i="9"/>
  <c r="P1168" i="9"/>
  <c r="Q1168" i="9"/>
  <c r="R1168" i="9"/>
  <c r="S1168" i="9"/>
  <c r="I1170" i="9"/>
  <c r="J1170" i="9"/>
  <c r="K1170" i="9"/>
  <c r="L1170" i="9"/>
  <c r="M1170" i="9"/>
  <c r="N1170" i="9"/>
  <c r="O1170" i="9"/>
  <c r="P1170" i="9"/>
  <c r="Q1170" i="9"/>
  <c r="R1170" i="9"/>
  <c r="S1170" i="9"/>
  <c r="T1170" i="9"/>
  <c r="I1171" i="9"/>
  <c r="J1171" i="9"/>
  <c r="K1171" i="9"/>
  <c r="L1171" i="9"/>
  <c r="M1171" i="9"/>
  <c r="N1171" i="9"/>
  <c r="O1171" i="9"/>
  <c r="P1171" i="9"/>
  <c r="Q1171" i="9"/>
  <c r="R1171" i="9"/>
  <c r="S1171" i="9"/>
  <c r="T1171" i="9"/>
  <c r="I1173" i="9"/>
  <c r="J1173" i="9"/>
  <c r="K1173" i="9"/>
  <c r="L1173" i="9"/>
  <c r="M1173" i="9"/>
  <c r="N1173" i="9"/>
  <c r="O1173" i="9"/>
  <c r="P1173" i="9"/>
  <c r="Q1173" i="9"/>
  <c r="R1173" i="9"/>
  <c r="S1173" i="9"/>
  <c r="T1173" i="9"/>
  <c r="I1174" i="9"/>
  <c r="J1174" i="9"/>
  <c r="K1174" i="9"/>
  <c r="L1174" i="9"/>
  <c r="M1174" i="9"/>
  <c r="N1174" i="9"/>
  <c r="O1174" i="9"/>
  <c r="P1174" i="9"/>
  <c r="Q1174" i="9"/>
  <c r="R1174" i="9"/>
  <c r="S1174" i="9"/>
  <c r="T1174" i="9"/>
  <c r="H1176" i="9"/>
  <c r="I1176" i="9"/>
  <c r="J1176" i="9"/>
  <c r="K1176" i="9"/>
  <c r="L1176" i="9"/>
  <c r="M1176" i="9"/>
  <c r="N1176" i="9"/>
  <c r="O1176" i="9"/>
  <c r="P1176" i="9"/>
  <c r="Q1176" i="9"/>
  <c r="R1176" i="9"/>
  <c r="S1176" i="9"/>
  <c r="T1176" i="9"/>
  <c r="I1183" i="9"/>
  <c r="J1183" i="9"/>
  <c r="K1183" i="9"/>
  <c r="L1183" i="9"/>
  <c r="M1183" i="9"/>
  <c r="N1183" i="9"/>
  <c r="O1183" i="9"/>
  <c r="P1183" i="9"/>
  <c r="Q1183" i="9"/>
  <c r="R1183" i="9"/>
  <c r="S1183" i="9"/>
  <c r="T1183" i="9"/>
  <c r="I1184" i="9"/>
  <c r="J1184" i="9"/>
  <c r="K1184" i="9"/>
  <c r="L1184" i="9"/>
  <c r="M1184" i="9"/>
  <c r="N1184" i="9"/>
  <c r="O1184" i="9"/>
  <c r="P1184" i="9"/>
  <c r="Q1184" i="9"/>
  <c r="R1184" i="9"/>
  <c r="S1184" i="9"/>
  <c r="T1184" i="9"/>
  <c r="I1185" i="9"/>
  <c r="J1185" i="9"/>
  <c r="K1185" i="9"/>
  <c r="L1185" i="9"/>
  <c r="M1185" i="9"/>
  <c r="N1185" i="9"/>
  <c r="O1185" i="9"/>
  <c r="P1185" i="9"/>
  <c r="Q1185" i="9"/>
  <c r="R1185" i="9"/>
  <c r="S1185" i="9"/>
  <c r="T1185" i="9"/>
  <c r="H1186" i="9"/>
  <c r="I1186" i="9"/>
  <c r="J1186" i="9"/>
  <c r="K1186" i="9"/>
  <c r="L1186" i="9"/>
  <c r="M1186" i="9"/>
  <c r="N1186" i="9"/>
  <c r="O1186" i="9"/>
  <c r="P1186" i="9"/>
  <c r="Q1186" i="9"/>
  <c r="R1186" i="9"/>
  <c r="S1186" i="9"/>
  <c r="T1186" i="9"/>
  <c r="I1189" i="9"/>
  <c r="J1189" i="9"/>
  <c r="K1189" i="9"/>
  <c r="L1189" i="9"/>
  <c r="M1189" i="9"/>
  <c r="N1189" i="9"/>
  <c r="O1189" i="9"/>
  <c r="P1189" i="9"/>
  <c r="Q1189" i="9"/>
  <c r="R1189" i="9"/>
  <c r="S1189" i="9"/>
  <c r="T1189" i="9"/>
  <c r="I1190" i="9"/>
  <c r="J1190" i="9"/>
  <c r="K1190" i="9"/>
  <c r="L1190" i="9"/>
  <c r="M1190" i="9"/>
  <c r="N1190" i="9"/>
  <c r="O1190" i="9"/>
  <c r="P1190" i="9"/>
  <c r="Q1190" i="9"/>
  <c r="R1190" i="9"/>
  <c r="S1190" i="9"/>
  <c r="T1190" i="9"/>
  <c r="I1191" i="9"/>
  <c r="J1191" i="9"/>
  <c r="K1191" i="9"/>
  <c r="L1191" i="9"/>
  <c r="M1191" i="9"/>
  <c r="N1191" i="9"/>
  <c r="O1191" i="9"/>
  <c r="P1191" i="9"/>
  <c r="Q1191" i="9"/>
  <c r="R1191" i="9"/>
  <c r="S1191" i="9"/>
  <c r="T1191" i="9"/>
  <c r="I1192" i="9"/>
  <c r="J1192" i="9"/>
  <c r="K1192" i="9"/>
  <c r="L1192" i="9"/>
  <c r="M1192" i="9"/>
  <c r="N1192" i="9"/>
  <c r="O1192" i="9"/>
  <c r="P1192" i="9"/>
  <c r="Q1192" i="9"/>
  <c r="R1192" i="9"/>
  <c r="S1192" i="9"/>
  <c r="T1192" i="9"/>
  <c r="I1193" i="9"/>
  <c r="J1193" i="9"/>
  <c r="K1193" i="9"/>
  <c r="L1193" i="9"/>
  <c r="M1193" i="9"/>
  <c r="N1193" i="9"/>
  <c r="O1193" i="9"/>
  <c r="P1193" i="9"/>
  <c r="Q1193" i="9"/>
  <c r="R1193" i="9"/>
  <c r="S1193" i="9"/>
  <c r="T1193" i="9"/>
  <c r="I1194" i="9"/>
  <c r="J1194" i="9"/>
  <c r="K1194" i="9"/>
  <c r="L1194" i="9"/>
  <c r="M1194" i="9"/>
  <c r="N1194" i="9"/>
  <c r="O1194" i="9"/>
  <c r="P1194" i="9"/>
  <c r="Q1194" i="9"/>
  <c r="R1194" i="9"/>
  <c r="S1194" i="9"/>
  <c r="T1194" i="9"/>
  <c r="H1195" i="9"/>
  <c r="I1195" i="9"/>
  <c r="J1195" i="9"/>
  <c r="K1195" i="9"/>
  <c r="L1195" i="9"/>
  <c r="M1195" i="9"/>
  <c r="N1195" i="9"/>
  <c r="O1195" i="9"/>
  <c r="P1195" i="9"/>
  <c r="Q1195" i="9"/>
  <c r="R1195" i="9"/>
  <c r="S1195" i="9"/>
  <c r="T1195" i="9"/>
  <c r="I1198" i="9"/>
  <c r="J1198" i="9"/>
  <c r="K1198" i="9"/>
  <c r="L1198" i="9"/>
  <c r="M1198" i="9"/>
  <c r="N1198" i="9"/>
  <c r="O1198" i="9"/>
  <c r="P1198" i="9"/>
  <c r="Q1198" i="9"/>
  <c r="R1198" i="9"/>
  <c r="S1198" i="9"/>
  <c r="T1198" i="9"/>
  <c r="I1199" i="9"/>
  <c r="J1199" i="9"/>
  <c r="K1199" i="9"/>
  <c r="L1199" i="9"/>
  <c r="M1199" i="9"/>
  <c r="N1199" i="9"/>
  <c r="O1199" i="9"/>
  <c r="P1199" i="9"/>
  <c r="Q1199" i="9"/>
  <c r="R1199" i="9"/>
  <c r="S1199" i="9"/>
  <c r="T1199" i="9"/>
  <c r="I1200" i="9"/>
  <c r="J1200" i="9"/>
  <c r="K1200" i="9"/>
  <c r="L1200" i="9"/>
  <c r="M1200" i="9"/>
  <c r="N1200" i="9"/>
  <c r="O1200" i="9"/>
  <c r="P1200" i="9"/>
  <c r="Q1200" i="9"/>
  <c r="R1200" i="9"/>
  <c r="S1200" i="9"/>
  <c r="T1200" i="9"/>
  <c r="I1201" i="9"/>
  <c r="J1201" i="9"/>
  <c r="K1201" i="9"/>
  <c r="L1201" i="9"/>
  <c r="M1201" i="9"/>
  <c r="N1201" i="9"/>
  <c r="O1201" i="9"/>
  <c r="P1201" i="9"/>
  <c r="Q1201" i="9"/>
  <c r="R1201" i="9"/>
  <c r="S1201" i="9"/>
  <c r="T1201" i="9"/>
  <c r="I1202" i="9"/>
  <c r="J1202" i="9"/>
  <c r="K1202" i="9"/>
  <c r="L1202" i="9"/>
  <c r="M1202" i="9"/>
  <c r="N1202" i="9"/>
  <c r="O1202" i="9"/>
  <c r="P1202" i="9"/>
  <c r="Q1202" i="9"/>
  <c r="R1202" i="9"/>
  <c r="S1202" i="9"/>
  <c r="T1202" i="9"/>
  <c r="I1203" i="9"/>
  <c r="J1203" i="9"/>
  <c r="K1203" i="9"/>
  <c r="L1203" i="9"/>
  <c r="M1203" i="9"/>
  <c r="N1203" i="9"/>
  <c r="O1203" i="9"/>
  <c r="P1203" i="9"/>
  <c r="Q1203" i="9"/>
  <c r="R1203" i="9"/>
  <c r="S1203" i="9"/>
  <c r="T1203" i="9"/>
  <c r="I1204" i="9"/>
  <c r="J1204" i="9"/>
  <c r="K1204" i="9"/>
  <c r="L1204" i="9"/>
  <c r="M1204" i="9"/>
  <c r="N1204" i="9"/>
  <c r="O1204" i="9"/>
  <c r="P1204" i="9"/>
  <c r="Q1204" i="9"/>
  <c r="R1204" i="9"/>
  <c r="S1204" i="9"/>
  <c r="T1204" i="9"/>
  <c r="H1205" i="9"/>
  <c r="I1205" i="9"/>
  <c r="J1205" i="9"/>
  <c r="K1205" i="9"/>
  <c r="L1205" i="9"/>
  <c r="M1205" i="9"/>
  <c r="N1205" i="9"/>
  <c r="O1205" i="9"/>
  <c r="P1205" i="9"/>
  <c r="Q1205" i="9"/>
  <c r="R1205" i="9"/>
  <c r="S1205" i="9"/>
  <c r="T1205" i="9"/>
  <c r="I1207" i="9"/>
  <c r="J1207" i="9"/>
  <c r="K1207" i="9"/>
  <c r="L1207" i="9"/>
  <c r="M1207" i="9"/>
  <c r="N1207" i="9"/>
  <c r="O1207" i="9"/>
  <c r="P1207" i="9"/>
  <c r="Q1207" i="9"/>
  <c r="R1207" i="9"/>
  <c r="S1207" i="9"/>
  <c r="T1207" i="9"/>
  <c r="H1209" i="9"/>
  <c r="I1209" i="9"/>
  <c r="J1209" i="9"/>
  <c r="K1209" i="9"/>
  <c r="L1209" i="9"/>
  <c r="M1209" i="9"/>
  <c r="N1209" i="9"/>
  <c r="O1209" i="9"/>
  <c r="P1209" i="9"/>
  <c r="Q1209" i="9"/>
  <c r="R1209" i="9"/>
  <c r="S1209" i="9"/>
  <c r="T1209" i="9"/>
  <c r="H1212" i="9"/>
  <c r="I1212" i="9"/>
  <c r="J1212" i="9"/>
  <c r="K1212" i="9"/>
  <c r="L1212" i="9"/>
  <c r="M1212" i="9"/>
  <c r="N1212" i="9"/>
  <c r="O1212" i="9"/>
  <c r="P1212" i="9"/>
  <c r="Q1212" i="9"/>
  <c r="R1212" i="9"/>
  <c r="S1212" i="9"/>
  <c r="T1212" i="9"/>
  <c r="I1220" i="9"/>
  <c r="J1220" i="9"/>
  <c r="K1220" i="9"/>
  <c r="L1220" i="9"/>
  <c r="M1220" i="9"/>
  <c r="N1220" i="9"/>
  <c r="O1220" i="9"/>
  <c r="P1220" i="9"/>
  <c r="Q1220" i="9"/>
  <c r="R1220" i="9"/>
  <c r="S1220" i="9"/>
  <c r="T1220" i="9"/>
  <c r="I1221" i="9"/>
  <c r="J1221" i="9"/>
  <c r="K1221" i="9"/>
  <c r="L1221" i="9"/>
  <c r="M1221" i="9"/>
  <c r="N1221" i="9"/>
  <c r="O1221" i="9"/>
  <c r="P1221" i="9"/>
  <c r="Q1221" i="9"/>
  <c r="R1221" i="9"/>
  <c r="S1221" i="9"/>
  <c r="T1221" i="9"/>
  <c r="I1222" i="9"/>
  <c r="J1222" i="9"/>
  <c r="K1222" i="9"/>
  <c r="L1222" i="9"/>
  <c r="M1222" i="9"/>
  <c r="N1222" i="9"/>
  <c r="O1222" i="9"/>
  <c r="P1222" i="9"/>
  <c r="Q1222" i="9"/>
  <c r="R1222" i="9"/>
  <c r="S1222" i="9"/>
  <c r="T1222" i="9"/>
  <c r="I1223" i="9"/>
  <c r="J1223" i="9"/>
  <c r="K1223" i="9"/>
  <c r="L1223" i="9"/>
  <c r="M1223" i="9"/>
  <c r="N1223" i="9"/>
  <c r="O1223" i="9"/>
  <c r="P1223" i="9"/>
  <c r="Q1223" i="9"/>
  <c r="R1223" i="9"/>
  <c r="S1223" i="9"/>
  <c r="T1223" i="9"/>
  <c r="I1224" i="9"/>
  <c r="J1224" i="9"/>
  <c r="K1224" i="9"/>
  <c r="L1224" i="9"/>
  <c r="M1224" i="9"/>
  <c r="N1224" i="9"/>
  <c r="O1224" i="9"/>
  <c r="P1224" i="9"/>
  <c r="Q1224" i="9"/>
  <c r="R1224" i="9"/>
  <c r="S1224" i="9"/>
  <c r="T1224" i="9"/>
  <c r="I1225" i="9"/>
  <c r="J1225" i="9"/>
  <c r="K1225" i="9"/>
  <c r="L1225" i="9"/>
  <c r="M1225" i="9"/>
  <c r="N1225" i="9"/>
  <c r="O1225" i="9"/>
  <c r="P1225" i="9"/>
  <c r="Q1225" i="9"/>
  <c r="R1225" i="9"/>
  <c r="S1225" i="9"/>
  <c r="T1225" i="9"/>
  <c r="H1226" i="9"/>
  <c r="I1226" i="9"/>
  <c r="J1226" i="9"/>
  <c r="K1226" i="9"/>
  <c r="L1226" i="9"/>
  <c r="M1226" i="9"/>
  <c r="N1226" i="9"/>
  <c r="O1226" i="9"/>
  <c r="P1226" i="9"/>
  <c r="Q1226" i="9"/>
  <c r="R1226" i="9"/>
  <c r="S1226" i="9"/>
  <c r="T1226" i="9"/>
  <c r="I1228" i="9"/>
  <c r="J1228" i="9"/>
  <c r="K1228" i="9"/>
  <c r="L1228" i="9"/>
  <c r="M1228" i="9"/>
  <c r="N1228" i="9"/>
  <c r="O1228" i="9"/>
  <c r="P1228" i="9"/>
  <c r="Q1228" i="9"/>
  <c r="R1228" i="9"/>
  <c r="S1228" i="9"/>
  <c r="T1228" i="9"/>
  <c r="I1230" i="9"/>
  <c r="J1230" i="9"/>
  <c r="K1230" i="9"/>
  <c r="L1230" i="9"/>
  <c r="M1230" i="9"/>
  <c r="N1230" i="9"/>
  <c r="O1230" i="9"/>
  <c r="P1230" i="9"/>
  <c r="Q1230" i="9"/>
  <c r="R1230" i="9"/>
  <c r="S1230" i="9"/>
  <c r="T1230" i="9"/>
  <c r="I1232" i="9"/>
  <c r="J1232" i="9"/>
  <c r="K1232" i="9"/>
  <c r="L1232" i="9"/>
  <c r="M1232" i="9"/>
  <c r="N1232" i="9"/>
  <c r="O1232" i="9"/>
  <c r="P1232" i="9"/>
  <c r="Q1232" i="9"/>
  <c r="R1232" i="9"/>
  <c r="S1232" i="9"/>
  <c r="T1232" i="9"/>
  <c r="I1234" i="9"/>
  <c r="J1234" i="9"/>
  <c r="K1234" i="9"/>
  <c r="L1234" i="9"/>
  <c r="M1234" i="9"/>
  <c r="N1234" i="9"/>
  <c r="O1234" i="9"/>
  <c r="P1234" i="9"/>
  <c r="Q1234" i="9"/>
  <c r="R1234" i="9"/>
  <c r="S1234" i="9"/>
  <c r="T1234" i="9"/>
  <c r="I1236" i="9"/>
  <c r="J1236" i="9"/>
  <c r="K1236" i="9"/>
  <c r="L1236" i="9"/>
  <c r="M1236" i="9"/>
  <c r="N1236" i="9"/>
  <c r="O1236" i="9"/>
  <c r="P1236" i="9"/>
  <c r="Q1236" i="9"/>
  <c r="R1236" i="9"/>
  <c r="S1236" i="9"/>
  <c r="T1236" i="9"/>
  <c r="I1237" i="9"/>
  <c r="J1237" i="9"/>
  <c r="K1237" i="9"/>
  <c r="L1237" i="9"/>
  <c r="M1237" i="9"/>
  <c r="N1237" i="9"/>
  <c r="O1237" i="9"/>
  <c r="P1237" i="9"/>
  <c r="Q1237" i="9"/>
  <c r="R1237" i="9"/>
  <c r="S1237" i="9"/>
  <c r="T1237" i="9"/>
  <c r="H1238" i="9"/>
  <c r="I1238" i="9"/>
  <c r="J1238" i="9"/>
  <c r="K1238" i="9"/>
  <c r="L1238" i="9"/>
  <c r="M1238" i="9"/>
  <c r="N1238" i="9"/>
  <c r="O1238" i="9"/>
  <c r="P1238" i="9"/>
  <c r="Q1238" i="9"/>
  <c r="R1238" i="9"/>
  <c r="S1238" i="9"/>
  <c r="T1238" i="9"/>
  <c r="I1240" i="9"/>
  <c r="J1240" i="9"/>
  <c r="K1240" i="9"/>
  <c r="L1240" i="9"/>
  <c r="M1240" i="9"/>
  <c r="N1240" i="9"/>
  <c r="O1240" i="9"/>
  <c r="P1240" i="9"/>
  <c r="Q1240" i="9"/>
  <c r="R1240" i="9"/>
  <c r="S1240" i="9"/>
  <c r="T1240" i="9"/>
  <c r="I1242" i="9"/>
  <c r="J1242" i="9"/>
  <c r="K1242" i="9"/>
  <c r="L1242" i="9"/>
  <c r="M1242" i="9"/>
  <c r="N1242" i="9"/>
  <c r="O1242" i="9"/>
  <c r="P1242" i="9"/>
  <c r="Q1242" i="9"/>
  <c r="R1242" i="9"/>
  <c r="S1242" i="9"/>
  <c r="T1242" i="9"/>
  <c r="I1244" i="9"/>
  <c r="J1244" i="9"/>
  <c r="K1244" i="9"/>
  <c r="L1244" i="9"/>
  <c r="M1244" i="9"/>
  <c r="N1244" i="9"/>
  <c r="O1244" i="9"/>
  <c r="P1244" i="9"/>
  <c r="Q1244" i="9"/>
  <c r="R1244" i="9"/>
  <c r="S1244" i="9"/>
  <c r="T1244" i="9"/>
  <c r="I1246" i="9"/>
  <c r="J1246" i="9"/>
  <c r="K1246" i="9"/>
  <c r="L1246" i="9"/>
  <c r="M1246" i="9"/>
  <c r="N1246" i="9"/>
  <c r="O1246" i="9"/>
  <c r="P1246" i="9"/>
  <c r="Q1246" i="9"/>
  <c r="R1246" i="9"/>
  <c r="S1246" i="9"/>
  <c r="T1246" i="9"/>
  <c r="I1248" i="9"/>
  <c r="J1248" i="9"/>
  <c r="K1248" i="9"/>
  <c r="L1248" i="9"/>
  <c r="M1248" i="9"/>
  <c r="N1248" i="9"/>
  <c r="O1248" i="9"/>
  <c r="P1248" i="9"/>
  <c r="Q1248" i="9"/>
  <c r="R1248" i="9"/>
  <c r="S1248" i="9"/>
  <c r="T1248" i="9"/>
  <c r="I1250" i="9"/>
  <c r="J1250" i="9"/>
  <c r="K1250" i="9"/>
  <c r="L1250" i="9"/>
  <c r="M1250" i="9"/>
  <c r="N1250" i="9"/>
  <c r="O1250" i="9"/>
  <c r="P1250" i="9"/>
  <c r="Q1250" i="9"/>
  <c r="R1250" i="9"/>
  <c r="S1250" i="9"/>
  <c r="T1250" i="9"/>
  <c r="I1252" i="9"/>
  <c r="J1252" i="9"/>
  <c r="K1252" i="9"/>
  <c r="L1252" i="9"/>
  <c r="M1252" i="9"/>
  <c r="N1252" i="9"/>
  <c r="O1252" i="9"/>
  <c r="P1252" i="9"/>
  <c r="Q1252" i="9"/>
  <c r="R1252" i="9"/>
  <c r="S1252" i="9"/>
  <c r="T1252" i="9"/>
  <c r="I1254" i="9"/>
  <c r="J1254" i="9"/>
  <c r="K1254" i="9"/>
  <c r="L1254" i="9"/>
  <c r="M1254" i="9"/>
  <c r="N1254" i="9"/>
  <c r="O1254" i="9"/>
  <c r="P1254" i="9"/>
  <c r="Q1254" i="9"/>
  <c r="R1254" i="9"/>
  <c r="S1254" i="9"/>
  <c r="T1254" i="9"/>
  <c r="I1255" i="9"/>
  <c r="J1255" i="9"/>
  <c r="K1255" i="9"/>
  <c r="L1255" i="9"/>
  <c r="M1255" i="9"/>
  <c r="N1255" i="9"/>
  <c r="O1255" i="9"/>
  <c r="P1255" i="9"/>
  <c r="Q1255" i="9"/>
  <c r="R1255" i="9"/>
  <c r="S1255" i="9"/>
  <c r="T1255" i="9"/>
  <c r="I1256" i="9"/>
  <c r="J1256" i="9"/>
  <c r="K1256" i="9"/>
  <c r="L1256" i="9"/>
  <c r="M1256" i="9"/>
  <c r="N1256" i="9"/>
  <c r="O1256" i="9"/>
  <c r="P1256" i="9"/>
  <c r="Q1256" i="9"/>
  <c r="R1256" i="9"/>
  <c r="S1256" i="9"/>
  <c r="T1256" i="9"/>
  <c r="I1257" i="9"/>
  <c r="J1257" i="9"/>
  <c r="K1257" i="9"/>
  <c r="L1257" i="9"/>
  <c r="M1257" i="9"/>
  <c r="N1257" i="9"/>
  <c r="O1257" i="9"/>
  <c r="P1257" i="9"/>
  <c r="Q1257" i="9"/>
  <c r="R1257" i="9"/>
  <c r="S1257" i="9"/>
  <c r="T1257" i="9"/>
  <c r="I1258" i="9"/>
  <c r="J1258" i="9"/>
  <c r="K1258" i="9"/>
  <c r="L1258" i="9"/>
  <c r="M1258" i="9"/>
  <c r="N1258" i="9"/>
  <c r="O1258" i="9"/>
  <c r="P1258" i="9"/>
  <c r="Q1258" i="9"/>
  <c r="R1258" i="9"/>
  <c r="S1258" i="9"/>
  <c r="T1258" i="9"/>
  <c r="H1259" i="9"/>
  <c r="I1259" i="9"/>
  <c r="J1259" i="9"/>
  <c r="K1259" i="9"/>
  <c r="L1259" i="9"/>
  <c r="M1259" i="9"/>
  <c r="N1259" i="9"/>
  <c r="O1259" i="9"/>
  <c r="P1259" i="9"/>
  <c r="Q1259" i="9"/>
  <c r="R1259" i="9"/>
  <c r="S1259" i="9"/>
  <c r="T1259" i="9"/>
  <c r="I1261" i="9"/>
  <c r="J1261" i="9"/>
  <c r="K1261" i="9"/>
  <c r="L1261" i="9"/>
  <c r="M1261" i="9"/>
  <c r="N1261" i="9"/>
  <c r="O1261" i="9"/>
  <c r="P1261" i="9"/>
  <c r="Q1261" i="9"/>
  <c r="R1261" i="9"/>
  <c r="S1261" i="9"/>
  <c r="T1261" i="9"/>
  <c r="I1262" i="9"/>
  <c r="J1262" i="9"/>
  <c r="K1262" i="9"/>
  <c r="L1262" i="9"/>
  <c r="M1262" i="9"/>
  <c r="N1262" i="9"/>
  <c r="O1262" i="9"/>
  <c r="P1262" i="9"/>
  <c r="Q1262" i="9"/>
  <c r="R1262" i="9"/>
  <c r="S1262" i="9"/>
  <c r="T1262" i="9"/>
  <c r="I1263" i="9"/>
  <c r="J1263" i="9"/>
  <c r="K1263" i="9"/>
  <c r="L1263" i="9"/>
  <c r="M1263" i="9"/>
  <c r="N1263" i="9"/>
  <c r="O1263" i="9"/>
  <c r="P1263" i="9"/>
  <c r="Q1263" i="9"/>
  <c r="R1263" i="9"/>
  <c r="S1263" i="9"/>
  <c r="T1263" i="9"/>
  <c r="I1264" i="9"/>
  <c r="J1264" i="9"/>
  <c r="K1264" i="9"/>
  <c r="L1264" i="9"/>
  <c r="M1264" i="9"/>
  <c r="N1264" i="9"/>
  <c r="O1264" i="9"/>
  <c r="P1264" i="9"/>
  <c r="Q1264" i="9"/>
  <c r="R1264" i="9"/>
  <c r="S1264" i="9"/>
  <c r="T1264" i="9"/>
  <c r="I1265" i="9"/>
  <c r="J1265" i="9"/>
  <c r="K1265" i="9"/>
  <c r="L1265" i="9"/>
  <c r="M1265" i="9"/>
  <c r="N1265" i="9"/>
  <c r="O1265" i="9"/>
  <c r="P1265" i="9"/>
  <c r="Q1265" i="9"/>
  <c r="R1265" i="9"/>
  <c r="S1265" i="9"/>
  <c r="T1265" i="9"/>
  <c r="I1266" i="9"/>
  <c r="J1266" i="9"/>
  <c r="K1266" i="9"/>
  <c r="L1266" i="9"/>
  <c r="M1266" i="9"/>
  <c r="N1266" i="9"/>
  <c r="O1266" i="9"/>
  <c r="P1266" i="9"/>
  <c r="Q1266" i="9"/>
  <c r="R1266" i="9"/>
  <c r="S1266" i="9"/>
  <c r="T1266" i="9"/>
  <c r="I1267" i="9"/>
  <c r="J1267" i="9"/>
  <c r="K1267" i="9"/>
  <c r="L1267" i="9"/>
  <c r="M1267" i="9"/>
  <c r="N1267" i="9"/>
  <c r="O1267" i="9"/>
  <c r="P1267" i="9"/>
  <c r="Q1267" i="9"/>
  <c r="R1267" i="9"/>
  <c r="S1267" i="9"/>
  <c r="T1267" i="9"/>
  <c r="H1268" i="9"/>
  <c r="I1268" i="9"/>
  <c r="J1268" i="9"/>
  <c r="K1268" i="9"/>
  <c r="L1268" i="9"/>
  <c r="M1268" i="9"/>
  <c r="N1268" i="9"/>
  <c r="O1268" i="9"/>
  <c r="P1268" i="9"/>
  <c r="Q1268" i="9"/>
  <c r="R1268" i="9"/>
  <c r="S1268" i="9"/>
  <c r="T1268" i="9"/>
  <c r="I1270" i="9"/>
  <c r="J1270" i="9"/>
  <c r="K1270" i="9"/>
  <c r="L1270" i="9"/>
  <c r="M1270" i="9"/>
  <c r="N1270" i="9"/>
  <c r="O1270" i="9"/>
  <c r="P1270" i="9"/>
  <c r="Q1270" i="9"/>
  <c r="R1270" i="9"/>
  <c r="S1270" i="9"/>
  <c r="T1270" i="9"/>
  <c r="I1271" i="9"/>
  <c r="J1271" i="9"/>
  <c r="K1271" i="9"/>
  <c r="L1271" i="9"/>
  <c r="M1271" i="9"/>
  <c r="N1271" i="9"/>
  <c r="O1271" i="9"/>
  <c r="P1271" i="9"/>
  <c r="Q1271" i="9"/>
  <c r="R1271" i="9"/>
  <c r="S1271" i="9"/>
  <c r="T1271" i="9"/>
  <c r="I1272" i="9"/>
  <c r="J1272" i="9"/>
  <c r="K1272" i="9"/>
  <c r="L1272" i="9"/>
  <c r="M1272" i="9"/>
  <c r="N1272" i="9"/>
  <c r="O1272" i="9"/>
  <c r="P1272" i="9"/>
  <c r="Q1272" i="9"/>
  <c r="R1272" i="9"/>
  <c r="S1272" i="9"/>
  <c r="T1272" i="9"/>
  <c r="I1273" i="9"/>
  <c r="J1273" i="9"/>
  <c r="K1273" i="9"/>
  <c r="L1273" i="9"/>
  <c r="M1273" i="9"/>
  <c r="N1273" i="9"/>
  <c r="O1273" i="9"/>
  <c r="P1273" i="9"/>
  <c r="Q1273" i="9"/>
  <c r="R1273" i="9"/>
  <c r="S1273" i="9"/>
  <c r="T1273" i="9"/>
  <c r="I1274" i="9"/>
  <c r="J1274" i="9"/>
  <c r="K1274" i="9"/>
  <c r="L1274" i="9"/>
  <c r="M1274" i="9"/>
  <c r="N1274" i="9"/>
  <c r="O1274" i="9"/>
  <c r="P1274" i="9"/>
  <c r="Q1274" i="9"/>
  <c r="R1274" i="9"/>
  <c r="S1274" i="9"/>
  <c r="T1274" i="9"/>
  <c r="I1275" i="9"/>
  <c r="J1275" i="9"/>
  <c r="K1275" i="9"/>
  <c r="L1275" i="9"/>
  <c r="M1275" i="9"/>
  <c r="N1275" i="9"/>
  <c r="O1275" i="9"/>
  <c r="P1275" i="9"/>
  <c r="Q1275" i="9"/>
  <c r="R1275" i="9"/>
  <c r="S1275" i="9"/>
  <c r="T1275" i="9"/>
  <c r="I1276" i="9"/>
  <c r="J1276" i="9"/>
  <c r="K1276" i="9"/>
  <c r="L1276" i="9"/>
  <c r="M1276" i="9"/>
  <c r="N1276" i="9"/>
  <c r="O1276" i="9"/>
  <c r="P1276" i="9"/>
  <c r="Q1276" i="9"/>
  <c r="R1276" i="9"/>
  <c r="S1276" i="9"/>
  <c r="T1276" i="9"/>
  <c r="I1277" i="9"/>
  <c r="J1277" i="9"/>
  <c r="K1277" i="9"/>
  <c r="L1277" i="9"/>
  <c r="M1277" i="9"/>
  <c r="N1277" i="9"/>
  <c r="O1277" i="9"/>
  <c r="P1277" i="9"/>
  <c r="Q1277" i="9"/>
  <c r="R1277" i="9"/>
  <c r="S1277" i="9"/>
  <c r="T1277" i="9"/>
  <c r="I1278" i="9"/>
  <c r="J1278" i="9"/>
  <c r="K1278" i="9"/>
  <c r="L1278" i="9"/>
  <c r="M1278" i="9"/>
  <c r="N1278" i="9"/>
  <c r="O1278" i="9"/>
  <c r="P1278" i="9"/>
  <c r="Q1278" i="9"/>
  <c r="R1278" i="9"/>
  <c r="S1278" i="9"/>
  <c r="H1280" i="9"/>
  <c r="I1280" i="9"/>
  <c r="J1280" i="9"/>
  <c r="K1280" i="9"/>
  <c r="L1280" i="9"/>
  <c r="M1280" i="9"/>
  <c r="N1280" i="9"/>
  <c r="O1280" i="9"/>
  <c r="P1280" i="9"/>
  <c r="Q1280" i="9"/>
  <c r="R1280" i="9"/>
  <c r="S1280" i="9"/>
  <c r="T1280" i="9"/>
  <c r="I1282" i="9"/>
  <c r="J1282" i="9"/>
  <c r="K1282" i="9"/>
  <c r="L1282" i="9"/>
  <c r="M1282" i="9"/>
  <c r="N1282" i="9"/>
  <c r="O1282" i="9"/>
  <c r="P1282" i="9"/>
  <c r="Q1282" i="9"/>
  <c r="R1282" i="9"/>
  <c r="S1282" i="9"/>
  <c r="T1282" i="9"/>
  <c r="H1283" i="9"/>
  <c r="I1283" i="9"/>
  <c r="J1283" i="9"/>
  <c r="K1283" i="9"/>
  <c r="L1283" i="9"/>
  <c r="M1283" i="9"/>
  <c r="N1283" i="9"/>
  <c r="O1283" i="9"/>
  <c r="P1283" i="9"/>
  <c r="Q1283" i="9"/>
  <c r="R1283" i="9"/>
  <c r="S1283" i="9"/>
  <c r="T1283" i="9"/>
  <c r="I1285" i="9"/>
  <c r="J1285" i="9"/>
  <c r="K1285" i="9"/>
  <c r="L1285" i="9"/>
  <c r="M1285" i="9"/>
  <c r="N1285" i="9"/>
  <c r="O1285" i="9"/>
  <c r="P1285" i="9"/>
  <c r="Q1285" i="9"/>
  <c r="R1285" i="9"/>
  <c r="S1285" i="9"/>
  <c r="T1285" i="9"/>
  <c r="I1287" i="9"/>
  <c r="J1287" i="9"/>
  <c r="K1287" i="9"/>
  <c r="L1287" i="9"/>
  <c r="M1287" i="9"/>
  <c r="N1287" i="9"/>
  <c r="O1287" i="9"/>
  <c r="P1287" i="9"/>
  <c r="Q1287" i="9"/>
  <c r="R1287" i="9"/>
  <c r="S1287" i="9"/>
  <c r="T1287" i="9"/>
  <c r="I1289" i="9"/>
  <c r="J1289" i="9"/>
  <c r="K1289" i="9"/>
  <c r="L1289" i="9"/>
  <c r="M1289" i="9"/>
  <c r="N1289" i="9"/>
  <c r="O1289" i="9"/>
  <c r="P1289" i="9"/>
  <c r="Q1289" i="9"/>
  <c r="R1289" i="9"/>
  <c r="S1289" i="9"/>
  <c r="T1289" i="9"/>
  <c r="H1290" i="9"/>
  <c r="I1290" i="9"/>
  <c r="J1290" i="9"/>
  <c r="K1290" i="9"/>
  <c r="L1290" i="9"/>
  <c r="M1290" i="9"/>
  <c r="N1290" i="9"/>
  <c r="O1290" i="9"/>
  <c r="P1290" i="9"/>
  <c r="Q1290" i="9"/>
  <c r="R1290" i="9"/>
  <c r="S1290" i="9"/>
  <c r="T1290" i="9"/>
  <c r="I1297" i="9"/>
  <c r="J1297" i="9"/>
  <c r="K1297" i="9"/>
  <c r="L1297" i="9"/>
  <c r="M1297" i="9"/>
  <c r="N1297" i="9"/>
  <c r="O1297" i="9"/>
  <c r="P1297" i="9"/>
  <c r="Q1297" i="9"/>
  <c r="R1297" i="9"/>
  <c r="S1297" i="9"/>
  <c r="T1297" i="9"/>
  <c r="I1299" i="9"/>
  <c r="J1299" i="9"/>
  <c r="K1299" i="9"/>
  <c r="L1299" i="9"/>
  <c r="M1299" i="9"/>
  <c r="N1299" i="9"/>
  <c r="O1299" i="9"/>
  <c r="P1299" i="9"/>
  <c r="Q1299" i="9"/>
  <c r="R1299" i="9"/>
  <c r="S1299" i="9"/>
  <c r="T1299" i="9"/>
  <c r="I1301" i="9"/>
  <c r="J1301" i="9"/>
  <c r="K1301" i="9"/>
  <c r="L1301" i="9"/>
  <c r="M1301" i="9"/>
  <c r="N1301" i="9"/>
  <c r="O1301" i="9"/>
  <c r="P1301" i="9"/>
  <c r="Q1301" i="9"/>
  <c r="R1301" i="9"/>
  <c r="S1301" i="9"/>
  <c r="T1301" i="9"/>
  <c r="I1303" i="9"/>
  <c r="J1303" i="9"/>
  <c r="K1303" i="9"/>
  <c r="L1303" i="9"/>
  <c r="M1303" i="9"/>
  <c r="N1303" i="9"/>
  <c r="O1303" i="9"/>
  <c r="P1303" i="9"/>
  <c r="Q1303" i="9"/>
  <c r="R1303" i="9"/>
  <c r="S1303" i="9"/>
  <c r="T1303" i="9"/>
  <c r="I1305" i="9"/>
  <c r="J1305" i="9"/>
  <c r="K1305" i="9"/>
  <c r="L1305" i="9"/>
  <c r="M1305" i="9"/>
  <c r="N1305" i="9"/>
  <c r="O1305" i="9"/>
  <c r="P1305" i="9"/>
  <c r="Q1305" i="9"/>
  <c r="R1305" i="9"/>
  <c r="S1305" i="9"/>
  <c r="T1305" i="9"/>
  <c r="I1307" i="9"/>
  <c r="J1307" i="9"/>
  <c r="K1307" i="9"/>
  <c r="L1307" i="9"/>
  <c r="M1307" i="9"/>
  <c r="N1307" i="9"/>
  <c r="O1307" i="9"/>
  <c r="P1307" i="9"/>
  <c r="Q1307" i="9"/>
  <c r="R1307" i="9"/>
  <c r="S1307" i="9"/>
  <c r="T1307" i="9"/>
  <c r="I1309" i="9"/>
  <c r="J1309" i="9"/>
  <c r="K1309" i="9"/>
  <c r="L1309" i="9"/>
  <c r="M1309" i="9"/>
  <c r="N1309" i="9"/>
  <c r="O1309" i="9"/>
  <c r="P1309" i="9"/>
  <c r="Q1309" i="9"/>
  <c r="R1309" i="9"/>
  <c r="S1309" i="9"/>
  <c r="T1309" i="9"/>
  <c r="I1310" i="9"/>
  <c r="J1310" i="9"/>
  <c r="K1310" i="9"/>
  <c r="L1310" i="9"/>
  <c r="M1310" i="9"/>
  <c r="N1310" i="9"/>
  <c r="O1310" i="9"/>
  <c r="P1310" i="9"/>
  <c r="Q1310" i="9"/>
  <c r="R1310" i="9"/>
  <c r="S1310" i="9"/>
  <c r="T1310" i="9"/>
  <c r="I1312" i="9"/>
  <c r="J1312" i="9"/>
  <c r="K1312" i="9"/>
  <c r="L1312" i="9"/>
  <c r="M1312" i="9"/>
  <c r="N1312" i="9"/>
  <c r="O1312" i="9"/>
  <c r="P1312" i="9"/>
  <c r="Q1312" i="9"/>
  <c r="R1312" i="9"/>
  <c r="S1312" i="9"/>
  <c r="T1312" i="9"/>
  <c r="I1314" i="9"/>
  <c r="J1314" i="9"/>
  <c r="K1314" i="9"/>
  <c r="L1314" i="9"/>
  <c r="M1314" i="9"/>
  <c r="N1314" i="9"/>
  <c r="O1314" i="9"/>
  <c r="P1314" i="9"/>
  <c r="Q1314" i="9"/>
  <c r="R1314" i="9"/>
  <c r="S1314" i="9"/>
  <c r="T1314" i="9"/>
  <c r="I1316" i="9"/>
  <c r="J1316" i="9"/>
  <c r="K1316" i="9"/>
  <c r="L1316" i="9"/>
  <c r="M1316" i="9"/>
  <c r="N1316" i="9"/>
  <c r="O1316" i="9"/>
  <c r="P1316" i="9"/>
  <c r="Q1316" i="9"/>
  <c r="R1316" i="9"/>
  <c r="S1316" i="9"/>
  <c r="T1316" i="9"/>
  <c r="I1318" i="9"/>
  <c r="J1318" i="9"/>
  <c r="K1318" i="9"/>
  <c r="L1318" i="9"/>
  <c r="M1318" i="9"/>
  <c r="N1318" i="9"/>
  <c r="O1318" i="9"/>
  <c r="P1318" i="9"/>
  <c r="Q1318" i="9"/>
  <c r="R1318" i="9"/>
  <c r="S1318" i="9"/>
  <c r="T1318" i="9"/>
  <c r="I1320" i="9"/>
  <c r="J1320" i="9"/>
  <c r="K1320" i="9"/>
  <c r="L1320" i="9"/>
  <c r="M1320" i="9"/>
  <c r="N1320" i="9"/>
  <c r="O1320" i="9"/>
  <c r="P1320" i="9"/>
  <c r="Q1320" i="9"/>
  <c r="R1320" i="9"/>
  <c r="S1320" i="9"/>
  <c r="T1320" i="9"/>
  <c r="I1321" i="9"/>
  <c r="J1321" i="9"/>
  <c r="K1321" i="9"/>
  <c r="L1321" i="9"/>
  <c r="M1321" i="9"/>
  <c r="N1321" i="9"/>
  <c r="O1321" i="9"/>
  <c r="P1321" i="9"/>
  <c r="Q1321" i="9"/>
  <c r="R1321" i="9"/>
  <c r="S1321" i="9"/>
  <c r="T1321" i="9"/>
  <c r="I1322" i="9"/>
  <c r="J1322" i="9"/>
  <c r="K1322" i="9"/>
  <c r="L1322" i="9"/>
  <c r="M1322" i="9"/>
  <c r="N1322" i="9"/>
  <c r="O1322" i="9"/>
  <c r="P1322" i="9"/>
  <c r="Q1322" i="9"/>
  <c r="R1322" i="9"/>
  <c r="S1322" i="9"/>
  <c r="T1322" i="9"/>
  <c r="I1323" i="9"/>
  <c r="J1323" i="9"/>
  <c r="K1323" i="9"/>
  <c r="L1323" i="9"/>
  <c r="M1323" i="9"/>
  <c r="N1323" i="9"/>
  <c r="O1323" i="9"/>
  <c r="P1323" i="9"/>
  <c r="Q1323" i="9"/>
  <c r="R1323" i="9"/>
  <c r="S1323" i="9"/>
  <c r="T1323" i="9"/>
  <c r="H1324" i="9"/>
  <c r="I1324" i="9"/>
  <c r="J1324" i="9"/>
  <c r="K1324" i="9"/>
  <c r="L1324" i="9"/>
  <c r="M1324" i="9"/>
  <c r="N1324" i="9"/>
  <c r="O1324" i="9"/>
  <c r="P1324" i="9"/>
  <c r="Q1324" i="9"/>
  <c r="R1324" i="9"/>
  <c r="S1324" i="9"/>
  <c r="T1324" i="9"/>
  <c r="I1325" i="9"/>
  <c r="J1325" i="9"/>
  <c r="K1325" i="9"/>
  <c r="L1325" i="9"/>
  <c r="M1325" i="9"/>
  <c r="N1325" i="9"/>
  <c r="O1325" i="9"/>
  <c r="P1325" i="9"/>
  <c r="Q1325" i="9"/>
  <c r="R1325" i="9"/>
  <c r="S1325" i="9"/>
  <c r="T1325" i="9"/>
  <c r="I1326" i="9"/>
  <c r="J1326" i="9"/>
  <c r="K1326" i="9"/>
  <c r="L1326" i="9"/>
  <c r="M1326" i="9"/>
  <c r="N1326" i="9"/>
  <c r="O1326" i="9"/>
  <c r="P1326" i="9"/>
  <c r="Q1326" i="9"/>
  <c r="R1326" i="9"/>
  <c r="S1326" i="9"/>
  <c r="T1326" i="9"/>
  <c r="I1327" i="9"/>
  <c r="J1327" i="9"/>
  <c r="K1327" i="9"/>
  <c r="L1327" i="9"/>
  <c r="M1327" i="9"/>
  <c r="N1327" i="9"/>
  <c r="O1327" i="9"/>
  <c r="P1327" i="9"/>
  <c r="Q1327" i="9"/>
  <c r="R1327" i="9"/>
  <c r="S1327" i="9"/>
  <c r="T1327" i="9"/>
  <c r="I1328" i="9"/>
  <c r="J1328" i="9"/>
  <c r="K1328" i="9"/>
  <c r="L1328" i="9"/>
  <c r="M1328" i="9"/>
  <c r="N1328" i="9"/>
  <c r="O1328" i="9"/>
  <c r="P1328" i="9"/>
  <c r="Q1328" i="9"/>
  <c r="R1328" i="9"/>
  <c r="S1328" i="9"/>
  <c r="T1328" i="9"/>
  <c r="I1329" i="9"/>
  <c r="J1329" i="9"/>
  <c r="K1329" i="9"/>
  <c r="L1329" i="9"/>
  <c r="M1329" i="9"/>
  <c r="N1329" i="9"/>
  <c r="O1329" i="9"/>
  <c r="P1329" i="9"/>
  <c r="Q1329" i="9"/>
  <c r="R1329" i="9"/>
  <c r="S1329" i="9"/>
  <c r="T1329" i="9"/>
  <c r="I1330" i="9"/>
  <c r="J1330" i="9"/>
  <c r="K1330" i="9"/>
  <c r="L1330" i="9"/>
  <c r="M1330" i="9"/>
  <c r="N1330" i="9"/>
  <c r="O1330" i="9"/>
  <c r="P1330" i="9"/>
  <c r="Q1330" i="9"/>
  <c r="R1330" i="9"/>
  <c r="S1330" i="9"/>
  <c r="T1330" i="9"/>
  <c r="I1331" i="9"/>
  <c r="J1331" i="9"/>
  <c r="K1331" i="9"/>
  <c r="L1331" i="9"/>
  <c r="M1331" i="9"/>
  <c r="N1331" i="9"/>
  <c r="O1331" i="9"/>
  <c r="P1331" i="9"/>
  <c r="Q1331" i="9"/>
  <c r="R1331" i="9"/>
  <c r="S1331" i="9"/>
  <c r="T1331" i="9"/>
  <c r="H1332" i="9"/>
  <c r="I1332" i="9"/>
  <c r="J1332" i="9"/>
  <c r="K1332" i="9"/>
  <c r="L1332" i="9"/>
  <c r="M1332" i="9"/>
  <c r="N1332" i="9"/>
  <c r="O1332" i="9"/>
  <c r="P1332" i="9"/>
  <c r="Q1332" i="9"/>
  <c r="R1332" i="9"/>
  <c r="S1332" i="9"/>
  <c r="T1332" i="9"/>
  <c r="I1334" i="9"/>
  <c r="J1334" i="9"/>
  <c r="K1334" i="9"/>
  <c r="L1334" i="9"/>
  <c r="M1334" i="9"/>
  <c r="N1334" i="9"/>
  <c r="O1334" i="9"/>
  <c r="P1334" i="9"/>
  <c r="Q1334" i="9"/>
  <c r="R1334" i="9"/>
  <c r="S1334" i="9"/>
  <c r="T1334" i="9"/>
  <c r="I1336" i="9"/>
  <c r="J1336" i="9"/>
  <c r="K1336" i="9"/>
  <c r="L1336" i="9"/>
  <c r="M1336" i="9"/>
  <c r="N1336" i="9"/>
  <c r="O1336" i="9"/>
  <c r="P1336" i="9"/>
  <c r="Q1336" i="9"/>
  <c r="R1336" i="9"/>
  <c r="S1336" i="9"/>
  <c r="T1336" i="9"/>
  <c r="I1337" i="9"/>
  <c r="J1337" i="9"/>
  <c r="K1337" i="9"/>
  <c r="L1337" i="9"/>
  <c r="M1337" i="9"/>
  <c r="N1337" i="9"/>
  <c r="O1337" i="9"/>
  <c r="P1337" i="9"/>
  <c r="Q1337" i="9"/>
  <c r="R1337" i="9"/>
  <c r="S1337" i="9"/>
  <c r="T1337" i="9"/>
  <c r="I1338" i="9"/>
  <c r="J1338" i="9"/>
  <c r="K1338" i="9"/>
  <c r="L1338" i="9"/>
  <c r="M1338" i="9"/>
  <c r="N1338" i="9"/>
  <c r="O1338" i="9"/>
  <c r="P1338" i="9"/>
  <c r="Q1338" i="9"/>
  <c r="R1338" i="9"/>
  <c r="S1338" i="9"/>
  <c r="T1338" i="9"/>
  <c r="I1339" i="9"/>
  <c r="J1339" i="9"/>
  <c r="K1339" i="9"/>
  <c r="L1339" i="9"/>
  <c r="M1339" i="9"/>
  <c r="N1339" i="9"/>
  <c r="O1339" i="9"/>
  <c r="P1339" i="9"/>
  <c r="Q1339" i="9"/>
  <c r="R1339" i="9"/>
  <c r="S1339" i="9"/>
  <c r="T1339" i="9"/>
  <c r="I1340" i="9"/>
  <c r="J1340" i="9"/>
  <c r="K1340" i="9"/>
  <c r="L1340" i="9"/>
  <c r="M1340" i="9"/>
  <c r="N1340" i="9"/>
  <c r="O1340" i="9"/>
  <c r="P1340" i="9"/>
  <c r="Q1340" i="9"/>
  <c r="R1340" i="9"/>
  <c r="S1340" i="9"/>
  <c r="T1340" i="9"/>
  <c r="I1341" i="9"/>
  <c r="J1341" i="9"/>
  <c r="K1341" i="9"/>
  <c r="L1341" i="9"/>
  <c r="M1341" i="9"/>
  <c r="N1341" i="9"/>
  <c r="O1341" i="9"/>
  <c r="P1341" i="9"/>
  <c r="Q1341" i="9"/>
  <c r="R1341" i="9"/>
  <c r="S1341" i="9"/>
  <c r="T1341" i="9"/>
  <c r="I1342" i="9"/>
  <c r="J1342" i="9"/>
  <c r="K1342" i="9"/>
  <c r="L1342" i="9"/>
  <c r="M1342" i="9"/>
  <c r="N1342" i="9"/>
  <c r="O1342" i="9"/>
  <c r="P1342" i="9"/>
  <c r="Q1342" i="9"/>
  <c r="R1342" i="9"/>
  <c r="S1342" i="9"/>
  <c r="T1342" i="9"/>
  <c r="I1343" i="9"/>
  <c r="J1343" i="9"/>
  <c r="K1343" i="9"/>
  <c r="L1343" i="9"/>
  <c r="M1343" i="9"/>
  <c r="N1343" i="9"/>
  <c r="O1343" i="9"/>
  <c r="P1343" i="9"/>
  <c r="Q1343" i="9"/>
  <c r="R1343" i="9"/>
  <c r="S1343" i="9"/>
  <c r="T1343" i="9"/>
  <c r="I1344" i="9"/>
  <c r="J1344" i="9"/>
  <c r="K1344" i="9"/>
  <c r="L1344" i="9"/>
  <c r="M1344" i="9"/>
  <c r="N1344" i="9"/>
  <c r="O1344" i="9"/>
  <c r="P1344" i="9"/>
  <c r="Q1344" i="9"/>
  <c r="R1344" i="9"/>
  <c r="S1344" i="9"/>
  <c r="T1344" i="9"/>
  <c r="I1345" i="9"/>
  <c r="J1345" i="9"/>
  <c r="K1345" i="9"/>
  <c r="L1345" i="9"/>
  <c r="M1345" i="9"/>
  <c r="N1345" i="9"/>
  <c r="O1345" i="9"/>
  <c r="P1345" i="9"/>
  <c r="Q1345" i="9"/>
  <c r="R1345" i="9"/>
  <c r="S1345" i="9"/>
  <c r="T1345" i="9"/>
  <c r="I1346" i="9"/>
  <c r="J1346" i="9"/>
  <c r="K1346" i="9"/>
  <c r="L1346" i="9"/>
  <c r="M1346" i="9"/>
  <c r="N1346" i="9"/>
  <c r="O1346" i="9"/>
  <c r="P1346" i="9"/>
  <c r="Q1346" i="9"/>
  <c r="R1346" i="9"/>
  <c r="S1346" i="9"/>
  <c r="T1346" i="9"/>
  <c r="I1347" i="9"/>
  <c r="J1347" i="9"/>
  <c r="K1347" i="9"/>
  <c r="L1347" i="9"/>
  <c r="M1347" i="9"/>
  <c r="N1347" i="9"/>
  <c r="O1347" i="9"/>
  <c r="P1347" i="9"/>
  <c r="Q1347" i="9"/>
  <c r="R1347" i="9"/>
  <c r="S1347" i="9"/>
  <c r="T1347" i="9"/>
  <c r="I1348" i="9"/>
  <c r="J1348" i="9"/>
  <c r="K1348" i="9"/>
  <c r="L1348" i="9"/>
  <c r="M1348" i="9"/>
  <c r="N1348" i="9"/>
  <c r="O1348" i="9"/>
  <c r="P1348" i="9"/>
  <c r="Q1348" i="9"/>
  <c r="R1348" i="9"/>
  <c r="S1348" i="9"/>
  <c r="T1348" i="9"/>
  <c r="I1349" i="9"/>
  <c r="J1349" i="9"/>
  <c r="K1349" i="9"/>
  <c r="L1349" i="9"/>
  <c r="M1349" i="9"/>
  <c r="N1349" i="9"/>
  <c r="O1349" i="9"/>
  <c r="P1349" i="9"/>
  <c r="Q1349" i="9"/>
  <c r="R1349" i="9"/>
  <c r="S1349" i="9"/>
  <c r="T1349" i="9"/>
  <c r="I1350" i="9"/>
  <c r="J1350" i="9"/>
  <c r="K1350" i="9"/>
  <c r="L1350" i="9"/>
  <c r="M1350" i="9"/>
  <c r="N1350" i="9"/>
  <c r="O1350" i="9"/>
  <c r="P1350" i="9"/>
  <c r="Q1350" i="9"/>
  <c r="R1350" i="9"/>
  <c r="S1350" i="9"/>
  <c r="T1350" i="9"/>
  <c r="H1351" i="9"/>
  <c r="I1351" i="9"/>
  <c r="J1351" i="9"/>
  <c r="K1351" i="9"/>
  <c r="L1351" i="9"/>
  <c r="M1351" i="9"/>
  <c r="N1351" i="9"/>
  <c r="O1351" i="9"/>
  <c r="P1351" i="9"/>
  <c r="Q1351" i="9"/>
  <c r="R1351" i="9"/>
  <c r="S1351" i="9"/>
  <c r="T1351" i="9"/>
  <c r="I1354" i="9"/>
  <c r="J1354" i="9"/>
  <c r="K1354" i="9"/>
  <c r="L1354" i="9"/>
  <c r="M1354" i="9"/>
  <c r="N1354" i="9"/>
  <c r="O1354" i="9"/>
  <c r="P1354" i="9"/>
  <c r="Q1354" i="9"/>
  <c r="R1354" i="9"/>
  <c r="S1354" i="9"/>
  <c r="T1354" i="9"/>
  <c r="I1355" i="9"/>
  <c r="J1355" i="9"/>
  <c r="K1355" i="9"/>
  <c r="L1355" i="9"/>
  <c r="M1355" i="9"/>
  <c r="N1355" i="9"/>
  <c r="O1355" i="9"/>
  <c r="P1355" i="9"/>
  <c r="Q1355" i="9"/>
  <c r="R1355" i="9"/>
  <c r="S1355" i="9"/>
  <c r="T1355" i="9"/>
  <c r="I1356" i="9"/>
  <c r="J1356" i="9"/>
  <c r="K1356" i="9"/>
  <c r="L1356" i="9"/>
  <c r="M1356" i="9"/>
  <c r="N1356" i="9"/>
  <c r="O1356" i="9"/>
  <c r="P1356" i="9"/>
  <c r="Q1356" i="9"/>
  <c r="R1356" i="9"/>
  <c r="S1356" i="9"/>
  <c r="T1356" i="9"/>
  <c r="I1357" i="9"/>
  <c r="J1357" i="9"/>
  <c r="K1357" i="9"/>
  <c r="L1357" i="9"/>
  <c r="M1357" i="9"/>
  <c r="N1357" i="9"/>
  <c r="O1357" i="9"/>
  <c r="P1357" i="9"/>
  <c r="Q1357" i="9"/>
  <c r="R1357" i="9"/>
  <c r="S1357" i="9"/>
  <c r="T1357" i="9"/>
  <c r="I1358" i="9"/>
  <c r="J1358" i="9"/>
  <c r="K1358" i="9"/>
  <c r="L1358" i="9"/>
  <c r="M1358" i="9"/>
  <c r="N1358" i="9"/>
  <c r="O1358" i="9"/>
  <c r="P1358" i="9"/>
  <c r="Q1358" i="9"/>
  <c r="R1358" i="9"/>
  <c r="S1358" i="9"/>
  <c r="T1358" i="9"/>
  <c r="I1359" i="9"/>
  <c r="J1359" i="9"/>
  <c r="K1359" i="9"/>
  <c r="L1359" i="9"/>
  <c r="M1359" i="9"/>
  <c r="N1359" i="9"/>
  <c r="O1359" i="9"/>
  <c r="P1359" i="9"/>
  <c r="Q1359" i="9"/>
  <c r="R1359" i="9"/>
  <c r="S1359" i="9"/>
  <c r="T1359" i="9"/>
  <c r="I1360" i="9"/>
  <c r="J1360" i="9"/>
  <c r="K1360" i="9"/>
  <c r="L1360" i="9"/>
  <c r="M1360" i="9"/>
  <c r="N1360" i="9"/>
  <c r="O1360" i="9"/>
  <c r="P1360" i="9"/>
  <c r="Q1360" i="9"/>
  <c r="R1360" i="9"/>
  <c r="S1360" i="9"/>
  <c r="T1360" i="9"/>
  <c r="I1361" i="9"/>
  <c r="J1361" i="9"/>
  <c r="K1361" i="9"/>
  <c r="L1361" i="9"/>
  <c r="M1361" i="9"/>
  <c r="N1361" i="9"/>
  <c r="O1361" i="9"/>
  <c r="P1361" i="9"/>
  <c r="Q1361" i="9"/>
  <c r="R1361" i="9"/>
  <c r="S1361" i="9"/>
  <c r="T1361" i="9"/>
  <c r="I1362" i="9"/>
  <c r="J1362" i="9"/>
  <c r="K1362" i="9"/>
  <c r="L1362" i="9"/>
  <c r="M1362" i="9"/>
  <c r="N1362" i="9"/>
  <c r="O1362" i="9"/>
  <c r="P1362" i="9"/>
  <c r="Q1362" i="9"/>
  <c r="R1362" i="9"/>
  <c r="S1362" i="9"/>
  <c r="T1362" i="9"/>
  <c r="I1363" i="9"/>
  <c r="J1363" i="9"/>
  <c r="K1363" i="9"/>
  <c r="L1363" i="9"/>
  <c r="M1363" i="9"/>
  <c r="N1363" i="9"/>
  <c r="O1363" i="9"/>
  <c r="P1363" i="9"/>
  <c r="Q1363" i="9"/>
  <c r="R1363" i="9"/>
  <c r="S1363" i="9"/>
  <c r="T1363" i="9"/>
  <c r="H1364" i="9"/>
  <c r="I1364" i="9"/>
  <c r="J1364" i="9"/>
  <c r="K1364" i="9"/>
  <c r="L1364" i="9"/>
  <c r="M1364" i="9"/>
  <c r="N1364" i="9"/>
  <c r="O1364" i="9"/>
  <c r="P1364" i="9"/>
  <c r="Q1364" i="9"/>
  <c r="R1364" i="9"/>
  <c r="S1364" i="9"/>
  <c r="T1364" i="9"/>
  <c r="I1366" i="9"/>
  <c r="J1366" i="9"/>
  <c r="K1366" i="9"/>
  <c r="L1366" i="9"/>
  <c r="M1366" i="9"/>
  <c r="N1366" i="9"/>
  <c r="O1366" i="9"/>
  <c r="P1366" i="9"/>
  <c r="Q1366" i="9"/>
  <c r="R1366" i="9"/>
  <c r="S1366" i="9"/>
  <c r="T1366" i="9"/>
  <c r="H1367" i="9"/>
  <c r="I1367" i="9"/>
  <c r="J1367" i="9"/>
  <c r="K1367" i="9"/>
  <c r="L1367" i="9"/>
  <c r="M1367" i="9"/>
  <c r="N1367" i="9"/>
  <c r="O1367" i="9"/>
  <c r="P1367" i="9"/>
  <c r="Q1367" i="9"/>
  <c r="R1367" i="9"/>
  <c r="S1367" i="9"/>
  <c r="T1367" i="9"/>
  <c r="I1372" i="9"/>
  <c r="J1372" i="9"/>
  <c r="K1372" i="9"/>
  <c r="L1372" i="9"/>
  <c r="M1372" i="9"/>
  <c r="N1372" i="9"/>
  <c r="O1372" i="9"/>
  <c r="P1372" i="9"/>
  <c r="Q1372" i="9"/>
  <c r="R1372" i="9"/>
  <c r="S1372" i="9"/>
  <c r="T1372" i="9"/>
  <c r="I1374" i="9"/>
  <c r="J1374" i="9"/>
  <c r="K1374" i="9"/>
  <c r="L1374" i="9"/>
  <c r="M1374" i="9"/>
  <c r="N1374" i="9"/>
  <c r="O1374" i="9"/>
  <c r="P1374" i="9"/>
  <c r="Q1374" i="9"/>
  <c r="R1374" i="9"/>
  <c r="S1374" i="9"/>
  <c r="T1374" i="9"/>
  <c r="I1376" i="9"/>
  <c r="J1376" i="9"/>
  <c r="K1376" i="9"/>
  <c r="L1376" i="9"/>
  <c r="M1376" i="9"/>
  <c r="N1376" i="9"/>
  <c r="O1376" i="9"/>
  <c r="P1376" i="9"/>
  <c r="Q1376" i="9"/>
  <c r="R1376" i="9"/>
  <c r="S1376" i="9"/>
  <c r="T1376" i="9"/>
  <c r="I1378" i="9"/>
  <c r="J1378" i="9"/>
  <c r="K1378" i="9"/>
  <c r="L1378" i="9"/>
  <c r="M1378" i="9"/>
  <c r="N1378" i="9"/>
  <c r="O1378" i="9"/>
  <c r="P1378" i="9"/>
  <c r="Q1378" i="9"/>
  <c r="R1378" i="9"/>
  <c r="S1378" i="9"/>
  <c r="T1378" i="9"/>
  <c r="I1379" i="9"/>
  <c r="J1379" i="9"/>
  <c r="K1379" i="9"/>
  <c r="L1379" i="9"/>
  <c r="M1379" i="9"/>
  <c r="N1379" i="9"/>
  <c r="O1379" i="9"/>
  <c r="P1379" i="9"/>
  <c r="Q1379" i="9"/>
  <c r="R1379" i="9"/>
  <c r="S1379" i="9"/>
  <c r="T1379" i="9"/>
  <c r="I1380" i="9"/>
  <c r="J1380" i="9"/>
  <c r="K1380" i="9"/>
  <c r="L1380" i="9"/>
  <c r="M1380" i="9"/>
  <c r="N1380" i="9"/>
  <c r="O1380" i="9"/>
  <c r="P1380" i="9"/>
  <c r="Q1380" i="9"/>
  <c r="R1380" i="9"/>
  <c r="S1380" i="9"/>
  <c r="T1380" i="9"/>
  <c r="I1381" i="9"/>
  <c r="J1381" i="9"/>
  <c r="K1381" i="9"/>
  <c r="L1381" i="9"/>
  <c r="M1381" i="9"/>
  <c r="N1381" i="9"/>
  <c r="O1381" i="9"/>
  <c r="P1381" i="9"/>
  <c r="Q1381" i="9"/>
  <c r="R1381" i="9"/>
  <c r="S1381" i="9"/>
  <c r="T1381" i="9"/>
  <c r="I1382" i="9"/>
  <c r="J1382" i="9"/>
  <c r="K1382" i="9"/>
  <c r="L1382" i="9"/>
  <c r="M1382" i="9"/>
  <c r="N1382" i="9"/>
  <c r="O1382" i="9"/>
  <c r="P1382" i="9"/>
  <c r="Q1382" i="9"/>
  <c r="R1382" i="9"/>
  <c r="S1382" i="9"/>
  <c r="T1382" i="9"/>
  <c r="H1383" i="9"/>
  <c r="I1383" i="9"/>
  <c r="J1383" i="9"/>
  <c r="K1383" i="9"/>
  <c r="L1383" i="9"/>
  <c r="M1383" i="9"/>
  <c r="N1383" i="9"/>
  <c r="O1383" i="9"/>
  <c r="P1383" i="9"/>
  <c r="Q1383" i="9"/>
  <c r="R1383" i="9"/>
  <c r="S1383" i="9"/>
  <c r="T1383" i="9"/>
  <c r="I1385" i="9"/>
  <c r="J1385" i="9"/>
  <c r="K1385" i="9"/>
  <c r="L1385" i="9"/>
  <c r="M1385" i="9"/>
  <c r="N1385" i="9"/>
  <c r="O1385" i="9"/>
  <c r="P1385" i="9"/>
  <c r="Q1385" i="9"/>
  <c r="R1385" i="9"/>
  <c r="S1385" i="9"/>
  <c r="T1385" i="9"/>
  <c r="H1389" i="9"/>
  <c r="I1389" i="9"/>
  <c r="J1389" i="9"/>
  <c r="K1389" i="9"/>
  <c r="L1389" i="9"/>
  <c r="M1389" i="9"/>
  <c r="N1389" i="9"/>
  <c r="O1389" i="9"/>
  <c r="P1389" i="9"/>
  <c r="Q1389" i="9"/>
  <c r="R1389" i="9"/>
  <c r="S1389" i="9"/>
  <c r="T1389" i="9"/>
  <c r="I1394" i="9"/>
  <c r="J1394" i="9"/>
  <c r="K1394" i="9"/>
  <c r="L1394" i="9"/>
  <c r="M1394" i="9"/>
  <c r="N1394" i="9"/>
  <c r="O1394" i="9"/>
  <c r="P1394" i="9"/>
  <c r="Q1394" i="9"/>
  <c r="R1394" i="9"/>
  <c r="S1394" i="9"/>
  <c r="T1394" i="9"/>
  <c r="I1399" i="9"/>
  <c r="J1399" i="9"/>
  <c r="K1399" i="9"/>
  <c r="L1399" i="9"/>
  <c r="M1399" i="9"/>
  <c r="N1399" i="9"/>
  <c r="O1399" i="9"/>
  <c r="P1399" i="9"/>
  <c r="Q1399" i="9"/>
  <c r="R1399" i="9"/>
  <c r="S1399" i="9"/>
  <c r="T1399" i="9"/>
  <c r="I1401" i="9"/>
  <c r="J1401" i="9"/>
  <c r="K1401" i="9"/>
  <c r="L1401" i="9"/>
  <c r="M1401" i="9"/>
  <c r="N1401" i="9"/>
  <c r="O1401" i="9"/>
  <c r="P1401" i="9"/>
  <c r="Q1401" i="9"/>
  <c r="R1401" i="9"/>
  <c r="S1401" i="9"/>
  <c r="T1401" i="9"/>
  <c r="I1403" i="9"/>
  <c r="J1403" i="9"/>
  <c r="K1403" i="9"/>
  <c r="L1403" i="9"/>
  <c r="M1403" i="9"/>
  <c r="N1403" i="9"/>
  <c r="O1403" i="9"/>
  <c r="P1403" i="9"/>
  <c r="Q1403" i="9"/>
  <c r="R1403" i="9"/>
  <c r="S1403" i="9"/>
  <c r="T1403" i="9"/>
  <c r="I1410" i="9"/>
  <c r="J1410" i="9"/>
  <c r="K1410" i="9"/>
  <c r="L1410" i="9"/>
  <c r="M1410" i="9"/>
  <c r="N1410" i="9"/>
  <c r="O1410" i="9"/>
  <c r="P1410" i="9"/>
  <c r="Q1410" i="9"/>
  <c r="R1410" i="9"/>
  <c r="S1410" i="9"/>
  <c r="T1410" i="9"/>
  <c r="I1412" i="9"/>
  <c r="J1412" i="9"/>
  <c r="K1412" i="9"/>
  <c r="L1412" i="9"/>
  <c r="M1412" i="9"/>
  <c r="N1412" i="9"/>
  <c r="O1412" i="9"/>
  <c r="P1412" i="9"/>
  <c r="Q1412" i="9"/>
  <c r="R1412" i="9"/>
  <c r="S1412" i="9"/>
  <c r="T1412" i="9"/>
  <c r="I1414" i="9"/>
  <c r="J1414" i="9"/>
  <c r="K1414" i="9"/>
  <c r="L1414" i="9"/>
  <c r="M1414" i="9"/>
  <c r="N1414" i="9"/>
  <c r="O1414" i="9"/>
  <c r="P1414" i="9"/>
  <c r="Q1414" i="9"/>
  <c r="R1414" i="9"/>
  <c r="S1414" i="9"/>
  <c r="T1414" i="9"/>
  <c r="I1416" i="9"/>
  <c r="J1416" i="9"/>
  <c r="K1416" i="9"/>
  <c r="L1416" i="9"/>
  <c r="M1416" i="9"/>
  <c r="N1416" i="9"/>
  <c r="O1416" i="9"/>
  <c r="P1416" i="9"/>
  <c r="Q1416" i="9"/>
  <c r="R1416" i="9"/>
  <c r="S1416" i="9"/>
  <c r="T1416" i="9"/>
  <c r="I1418" i="9"/>
  <c r="J1418" i="9"/>
  <c r="K1418" i="9"/>
  <c r="L1418" i="9"/>
  <c r="M1418" i="9"/>
  <c r="N1418" i="9"/>
  <c r="O1418" i="9"/>
  <c r="P1418" i="9"/>
  <c r="Q1418" i="9"/>
  <c r="R1418" i="9"/>
  <c r="S1418" i="9"/>
  <c r="T1418" i="9"/>
  <c r="I1420" i="9"/>
  <c r="J1420" i="9"/>
  <c r="K1420" i="9"/>
  <c r="L1420" i="9"/>
  <c r="M1420" i="9"/>
  <c r="N1420" i="9"/>
  <c r="O1420" i="9"/>
  <c r="P1420" i="9"/>
  <c r="Q1420" i="9"/>
  <c r="R1420" i="9"/>
  <c r="S1420" i="9"/>
  <c r="T1420" i="9"/>
  <c r="I1422" i="9"/>
  <c r="D12" i="3" s="1"/>
  <c r="P12" i="3" s="1"/>
  <c r="J1422" i="9"/>
  <c r="K1422" i="9"/>
  <c r="L1422" i="9"/>
  <c r="G12" i="3" s="1"/>
  <c r="M1422" i="9"/>
  <c r="H12" i="3" s="1"/>
  <c r="N1422" i="9"/>
  <c r="O1422" i="9"/>
  <c r="P1422" i="9"/>
  <c r="K12" i="3" s="1"/>
  <c r="Q1422" i="9"/>
  <c r="L12" i="3" s="1"/>
  <c r="Q12" i="3" s="1"/>
  <c r="R1422" i="9"/>
  <c r="S1422" i="9"/>
  <c r="T1422" i="9"/>
  <c r="I1424" i="9"/>
  <c r="J1424" i="9"/>
  <c r="K1424" i="9"/>
  <c r="L1424" i="9"/>
  <c r="M1424" i="9"/>
  <c r="N1424" i="9"/>
  <c r="O1424" i="9"/>
  <c r="P1424" i="9"/>
  <c r="Q1424" i="9"/>
  <c r="R1424" i="9"/>
  <c r="S1424" i="9"/>
  <c r="T1424" i="9"/>
  <c r="I1426" i="9"/>
  <c r="J1426" i="9"/>
  <c r="K1426" i="9"/>
  <c r="L1426" i="9"/>
  <c r="M1426" i="9"/>
  <c r="N1426" i="9"/>
  <c r="O1426" i="9"/>
  <c r="P1426" i="9"/>
  <c r="Q1426" i="9"/>
  <c r="R1426" i="9"/>
  <c r="S1426" i="9"/>
  <c r="T1426" i="9"/>
  <c r="I1428" i="9"/>
  <c r="J1428" i="9"/>
  <c r="K1428" i="9"/>
  <c r="L1428" i="9"/>
  <c r="M1428" i="9"/>
  <c r="N1428" i="9"/>
  <c r="O1428" i="9"/>
  <c r="P1428" i="9"/>
  <c r="Q1428" i="9"/>
  <c r="R1428" i="9"/>
  <c r="S1428" i="9"/>
  <c r="T1428" i="9"/>
  <c r="I1430" i="9"/>
  <c r="J1430" i="9"/>
  <c r="K1430" i="9"/>
  <c r="L1430" i="9"/>
  <c r="M1430" i="9"/>
  <c r="N1430" i="9"/>
  <c r="O1430" i="9"/>
  <c r="P1430" i="9"/>
  <c r="Q1430" i="9"/>
  <c r="R1430" i="9"/>
  <c r="S1430" i="9"/>
  <c r="T1430" i="9"/>
  <c r="I1432" i="9"/>
  <c r="J1432" i="9"/>
  <c r="K1432" i="9"/>
  <c r="L1432" i="9"/>
  <c r="M1432" i="9"/>
  <c r="N1432" i="9"/>
  <c r="O1432" i="9"/>
  <c r="P1432" i="9"/>
  <c r="Q1432" i="9"/>
  <c r="R1432" i="9"/>
  <c r="S1432" i="9"/>
  <c r="T1432" i="9"/>
  <c r="I1434" i="9"/>
  <c r="J1434" i="9"/>
  <c r="K1434" i="9"/>
  <c r="L1434" i="9"/>
  <c r="M1434" i="9"/>
  <c r="N1434" i="9"/>
  <c r="O1434" i="9"/>
  <c r="P1434" i="9"/>
  <c r="Q1434" i="9"/>
  <c r="R1434" i="9"/>
  <c r="S1434" i="9"/>
  <c r="T1434" i="9"/>
  <c r="H1437" i="9"/>
  <c r="I1437" i="9"/>
  <c r="J1437" i="9"/>
  <c r="K1437" i="9"/>
  <c r="L1437" i="9"/>
  <c r="M1437" i="9"/>
  <c r="N1437" i="9"/>
  <c r="O1437" i="9"/>
  <c r="P1437" i="9"/>
  <c r="Q1437" i="9"/>
  <c r="R1437" i="9"/>
  <c r="S1437" i="9"/>
  <c r="T1437" i="9"/>
  <c r="I1441" i="9"/>
  <c r="J1441" i="9"/>
  <c r="K1441" i="9"/>
  <c r="L1441" i="9"/>
  <c r="M1441" i="9"/>
  <c r="N1441" i="9"/>
  <c r="O1441" i="9"/>
  <c r="P1441" i="9"/>
  <c r="Q1441" i="9"/>
  <c r="R1441" i="9"/>
  <c r="S1441" i="9"/>
  <c r="T1441" i="9"/>
  <c r="I1442" i="9"/>
  <c r="J1442" i="9"/>
  <c r="K1442" i="9"/>
  <c r="L1442" i="9"/>
  <c r="M1442" i="9"/>
  <c r="N1442" i="9"/>
  <c r="O1442" i="9"/>
  <c r="P1442" i="9"/>
  <c r="Q1442" i="9"/>
  <c r="R1442" i="9"/>
  <c r="S1442" i="9"/>
  <c r="T1442" i="9"/>
  <c r="I1443" i="9"/>
  <c r="J1443" i="9"/>
  <c r="K1443" i="9"/>
  <c r="L1443" i="9"/>
  <c r="M1443" i="9"/>
  <c r="N1443" i="9"/>
  <c r="O1443" i="9"/>
  <c r="P1443" i="9"/>
  <c r="Q1443" i="9"/>
  <c r="R1443" i="9"/>
  <c r="S1443" i="9"/>
  <c r="T1443" i="9"/>
  <c r="I1444" i="9"/>
  <c r="J1444" i="9"/>
  <c r="K1444" i="9"/>
  <c r="L1444" i="9"/>
  <c r="M1444" i="9"/>
  <c r="N1444" i="9"/>
  <c r="O1444" i="9"/>
  <c r="P1444" i="9"/>
  <c r="Q1444" i="9"/>
  <c r="R1444" i="9"/>
  <c r="S1444" i="9"/>
  <c r="T1444" i="9"/>
  <c r="I1445" i="9"/>
  <c r="J1445" i="9"/>
  <c r="K1445" i="9"/>
  <c r="L1445" i="9"/>
  <c r="M1445" i="9"/>
  <c r="N1445" i="9"/>
  <c r="O1445" i="9"/>
  <c r="P1445" i="9"/>
  <c r="Q1445" i="9"/>
  <c r="R1445" i="9"/>
  <c r="S1445" i="9"/>
  <c r="T1445" i="9"/>
  <c r="I1446" i="9"/>
  <c r="J1446" i="9"/>
  <c r="K1446" i="9"/>
  <c r="L1446" i="9"/>
  <c r="M1446" i="9"/>
  <c r="N1446" i="9"/>
  <c r="O1446" i="9"/>
  <c r="P1446" i="9"/>
  <c r="Q1446" i="9"/>
  <c r="R1446" i="9"/>
  <c r="S1446" i="9"/>
  <c r="T1446" i="9"/>
  <c r="I1447" i="9"/>
  <c r="J1447" i="9"/>
  <c r="K1447" i="9"/>
  <c r="L1447" i="9"/>
  <c r="M1447" i="9"/>
  <c r="N1447" i="9"/>
  <c r="O1447" i="9"/>
  <c r="P1447" i="9"/>
  <c r="Q1447" i="9"/>
  <c r="R1447" i="9"/>
  <c r="S1447" i="9"/>
  <c r="T1447" i="9"/>
  <c r="I1448" i="9"/>
  <c r="J1448" i="9"/>
  <c r="K1448" i="9"/>
  <c r="L1448" i="9"/>
  <c r="M1448" i="9"/>
  <c r="N1448" i="9"/>
  <c r="O1448" i="9"/>
  <c r="P1448" i="9"/>
  <c r="Q1448" i="9"/>
  <c r="R1448" i="9"/>
  <c r="S1448" i="9"/>
  <c r="T1448" i="9"/>
  <c r="I1449" i="9"/>
  <c r="J1449" i="9"/>
  <c r="K1449" i="9"/>
  <c r="L1449" i="9"/>
  <c r="M1449" i="9"/>
  <c r="N1449" i="9"/>
  <c r="O1449" i="9"/>
  <c r="P1449" i="9"/>
  <c r="Q1449" i="9"/>
  <c r="R1449" i="9"/>
  <c r="S1449" i="9"/>
  <c r="T1449" i="9"/>
  <c r="H1450" i="9"/>
  <c r="I1450" i="9"/>
  <c r="J1450" i="9"/>
  <c r="K1450" i="9"/>
  <c r="L1450" i="9"/>
  <c r="M1450" i="9"/>
  <c r="N1450" i="9"/>
  <c r="O1450" i="9"/>
  <c r="P1450" i="9"/>
  <c r="Q1450" i="9"/>
  <c r="R1450" i="9"/>
  <c r="S1450" i="9"/>
  <c r="T1450" i="9"/>
  <c r="I1452" i="9"/>
  <c r="J1452" i="9"/>
  <c r="K1452" i="9"/>
  <c r="L1452" i="9"/>
  <c r="M1452" i="9"/>
  <c r="N1452" i="9"/>
  <c r="O1452" i="9"/>
  <c r="P1452" i="9"/>
  <c r="Q1452" i="9"/>
  <c r="R1452" i="9"/>
  <c r="S1452" i="9"/>
  <c r="T1452" i="9"/>
  <c r="I1454" i="9"/>
  <c r="J1454" i="9"/>
  <c r="K1454" i="9"/>
  <c r="L1454" i="9"/>
  <c r="M1454" i="9"/>
  <c r="N1454" i="9"/>
  <c r="O1454" i="9"/>
  <c r="P1454" i="9"/>
  <c r="Q1454" i="9"/>
  <c r="R1454" i="9"/>
  <c r="S1454" i="9"/>
  <c r="T1454" i="9"/>
  <c r="I1455" i="9"/>
  <c r="J1455" i="9"/>
  <c r="K1455" i="9"/>
  <c r="L1455" i="9"/>
  <c r="M1455" i="9"/>
  <c r="N1455" i="9"/>
  <c r="O1455" i="9"/>
  <c r="P1455" i="9"/>
  <c r="Q1455" i="9"/>
  <c r="R1455" i="9"/>
  <c r="S1455" i="9"/>
  <c r="T1455" i="9"/>
  <c r="I1457" i="9"/>
  <c r="J1457" i="9"/>
  <c r="K1457" i="9"/>
  <c r="L1457" i="9"/>
  <c r="M1457" i="9"/>
  <c r="N1457" i="9"/>
  <c r="O1457" i="9"/>
  <c r="P1457" i="9"/>
  <c r="Q1457" i="9"/>
  <c r="R1457" i="9"/>
  <c r="S1457" i="9"/>
  <c r="T1457" i="9"/>
  <c r="I1458" i="9"/>
  <c r="J1458" i="9"/>
  <c r="K1458" i="9"/>
  <c r="L1458" i="9"/>
  <c r="M1458" i="9"/>
  <c r="N1458" i="9"/>
  <c r="O1458" i="9"/>
  <c r="P1458" i="9"/>
  <c r="Q1458" i="9"/>
  <c r="R1458" i="9"/>
  <c r="S1458" i="9"/>
  <c r="T1458" i="9"/>
  <c r="I1459" i="9"/>
  <c r="J1459" i="9"/>
  <c r="K1459" i="9"/>
  <c r="L1459" i="9"/>
  <c r="M1459" i="9"/>
  <c r="N1459" i="9"/>
  <c r="O1459" i="9"/>
  <c r="P1459" i="9"/>
  <c r="Q1459" i="9"/>
  <c r="R1459" i="9"/>
  <c r="S1459" i="9"/>
  <c r="T1459" i="9"/>
  <c r="H1461" i="9"/>
  <c r="I1461" i="9"/>
  <c r="J1461" i="9"/>
  <c r="K1461" i="9"/>
  <c r="L1461" i="9"/>
  <c r="M1461" i="9"/>
  <c r="N1461" i="9"/>
  <c r="O1461" i="9"/>
  <c r="P1461" i="9"/>
  <c r="Q1461" i="9"/>
  <c r="R1461" i="9"/>
  <c r="S1461" i="9"/>
  <c r="T1461" i="9"/>
  <c r="H1464" i="9"/>
  <c r="I1464" i="9"/>
  <c r="J1464" i="9"/>
  <c r="K1464" i="9"/>
  <c r="L1464" i="9"/>
  <c r="M1464" i="9"/>
  <c r="N1464" i="9"/>
  <c r="O1464" i="9"/>
  <c r="P1464" i="9"/>
  <c r="Q1464" i="9"/>
  <c r="R1464" i="9"/>
  <c r="S1464" i="9"/>
  <c r="T1464" i="9"/>
  <c r="I1469" i="9"/>
  <c r="J1469" i="9"/>
  <c r="K1469" i="9"/>
  <c r="L1469" i="9"/>
  <c r="M1469" i="9"/>
  <c r="N1469" i="9"/>
  <c r="O1469" i="9"/>
  <c r="P1469" i="9"/>
  <c r="Q1469" i="9"/>
  <c r="R1469" i="9"/>
  <c r="S1469" i="9"/>
  <c r="T1469" i="9"/>
  <c r="I1472" i="9"/>
  <c r="J1472" i="9"/>
  <c r="K1472" i="9"/>
  <c r="L1472" i="9"/>
  <c r="M1472" i="9"/>
  <c r="N1472" i="9"/>
  <c r="O1472" i="9"/>
  <c r="P1472" i="9"/>
  <c r="Q1472" i="9"/>
  <c r="R1472" i="9"/>
  <c r="S1472" i="9"/>
  <c r="T1472" i="9"/>
  <c r="I1473" i="9"/>
  <c r="J1473" i="9"/>
  <c r="K1473" i="9"/>
  <c r="L1473" i="9"/>
  <c r="M1473" i="9"/>
  <c r="N1473" i="9"/>
  <c r="O1473" i="9"/>
  <c r="P1473" i="9"/>
  <c r="Q1473" i="9"/>
  <c r="R1473" i="9"/>
  <c r="S1473" i="9"/>
  <c r="T1473" i="9"/>
  <c r="I1474" i="9"/>
  <c r="J1474" i="9"/>
  <c r="K1474" i="9"/>
  <c r="L1474" i="9"/>
  <c r="M1474" i="9"/>
  <c r="N1474" i="9"/>
  <c r="O1474" i="9"/>
  <c r="P1474" i="9"/>
  <c r="Q1474" i="9"/>
  <c r="R1474" i="9"/>
  <c r="S1474" i="9"/>
  <c r="T1474" i="9"/>
  <c r="I1475" i="9"/>
  <c r="J1475" i="9"/>
  <c r="K1475" i="9"/>
  <c r="L1475" i="9"/>
  <c r="M1475" i="9"/>
  <c r="N1475" i="9"/>
  <c r="O1475" i="9"/>
  <c r="P1475" i="9"/>
  <c r="Q1475" i="9"/>
  <c r="R1475" i="9"/>
  <c r="S1475" i="9"/>
  <c r="T1475" i="9"/>
  <c r="I1476" i="9"/>
  <c r="J1476" i="9"/>
  <c r="K1476" i="9"/>
  <c r="L1476" i="9"/>
  <c r="M1476" i="9"/>
  <c r="N1476" i="9"/>
  <c r="O1476" i="9"/>
  <c r="P1476" i="9"/>
  <c r="Q1476" i="9"/>
  <c r="R1476" i="9"/>
  <c r="S1476" i="9"/>
  <c r="T1476" i="9"/>
  <c r="H1477" i="9"/>
  <c r="I1477" i="9"/>
  <c r="J1477" i="9"/>
  <c r="K1477" i="9"/>
  <c r="L1477" i="9"/>
  <c r="M1477" i="9"/>
  <c r="N1477" i="9"/>
  <c r="O1477" i="9"/>
  <c r="P1477" i="9"/>
  <c r="Q1477" i="9"/>
  <c r="R1477" i="9"/>
  <c r="S1477" i="9"/>
  <c r="T1477" i="9"/>
  <c r="I1479" i="9"/>
  <c r="J1479" i="9"/>
  <c r="K1479" i="9"/>
  <c r="L1479" i="9"/>
  <c r="M1479" i="9"/>
  <c r="N1479" i="9"/>
  <c r="O1479" i="9"/>
  <c r="P1479" i="9"/>
  <c r="Q1479" i="9"/>
  <c r="R1479" i="9"/>
  <c r="S1479" i="9"/>
  <c r="T1479" i="9"/>
  <c r="I1482" i="9"/>
  <c r="J1482" i="9"/>
  <c r="K1482" i="9"/>
  <c r="L1482" i="9"/>
  <c r="M1482" i="9"/>
  <c r="N1482" i="9"/>
  <c r="O1482" i="9"/>
  <c r="P1482" i="9"/>
  <c r="Q1482" i="9"/>
  <c r="R1482" i="9"/>
  <c r="S1482" i="9"/>
  <c r="T1482" i="9"/>
  <c r="I1483" i="9"/>
  <c r="J1483" i="9"/>
  <c r="K1483" i="9"/>
  <c r="L1483" i="9"/>
  <c r="M1483" i="9"/>
  <c r="N1483" i="9"/>
  <c r="O1483" i="9"/>
  <c r="P1483" i="9"/>
  <c r="Q1483" i="9"/>
  <c r="R1483" i="9"/>
  <c r="S1483" i="9"/>
  <c r="T1483" i="9"/>
  <c r="I1484" i="9"/>
  <c r="J1484" i="9"/>
  <c r="K1484" i="9"/>
  <c r="L1484" i="9"/>
  <c r="M1484" i="9"/>
  <c r="N1484" i="9"/>
  <c r="O1484" i="9"/>
  <c r="P1484" i="9"/>
  <c r="Q1484" i="9"/>
  <c r="R1484" i="9"/>
  <c r="S1484" i="9"/>
  <c r="T1484" i="9"/>
  <c r="I1485" i="9"/>
  <c r="J1485" i="9"/>
  <c r="K1485" i="9"/>
  <c r="L1485" i="9"/>
  <c r="M1485" i="9"/>
  <c r="N1485" i="9"/>
  <c r="O1485" i="9"/>
  <c r="P1485" i="9"/>
  <c r="Q1485" i="9"/>
  <c r="R1485" i="9"/>
  <c r="S1485" i="9"/>
  <c r="T1485" i="9"/>
  <c r="I1486" i="9"/>
  <c r="J1486" i="9"/>
  <c r="K1486" i="9"/>
  <c r="L1486" i="9"/>
  <c r="M1486" i="9"/>
  <c r="N1486" i="9"/>
  <c r="O1486" i="9"/>
  <c r="P1486" i="9"/>
  <c r="Q1486" i="9"/>
  <c r="R1486" i="9"/>
  <c r="S1486" i="9"/>
  <c r="T1486" i="9"/>
  <c r="I1487" i="9"/>
  <c r="J1487" i="9"/>
  <c r="K1487" i="9"/>
  <c r="L1487" i="9"/>
  <c r="M1487" i="9"/>
  <c r="N1487" i="9"/>
  <c r="O1487" i="9"/>
  <c r="P1487" i="9"/>
  <c r="Q1487" i="9"/>
  <c r="R1487" i="9"/>
  <c r="S1487" i="9"/>
  <c r="T1487" i="9"/>
  <c r="I1488" i="9"/>
  <c r="J1488" i="9"/>
  <c r="K1488" i="9"/>
  <c r="L1488" i="9"/>
  <c r="M1488" i="9"/>
  <c r="N1488" i="9"/>
  <c r="O1488" i="9"/>
  <c r="P1488" i="9"/>
  <c r="Q1488" i="9"/>
  <c r="R1488" i="9"/>
  <c r="S1488" i="9"/>
  <c r="T1488" i="9"/>
  <c r="I1489" i="9"/>
  <c r="J1489" i="9"/>
  <c r="K1489" i="9"/>
  <c r="L1489" i="9"/>
  <c r="M1489" i="9"/>
  <c r="N1489" i="9"/>
  <c r="O1489" i="9"/>
  <c r="P1489" i="9"/>
  <c r="Q1489" i="9"/>
  <c r="R1489" i="9"/>
  <c r="S1489" i="9"/>
  <c r="T1489" i="9"/>
  <c r="I1490" i="9"/>
  <c r="J1490" i="9"/>
  <c r="K1490" i="9"/>
  <c r="L1490" i="9"/>
  <c r="M1490" i="9"/>
  <c r="N1490" i="9"/>
  <c r="O1490" i="9"/>
  <c r="P1490" i="9"/>
  <c r="Q1490" i="9"/>
  <c r="R1490" i="9"/>
  <c r="S1490" i="9"/>
  <c r="T1490" i="9"/>
  <c r="I1491" i="9"/>
  <c r="J1491" i="9"/>
  <c r="K1491" i="9"/>
  <c r="L1491" i="9"/>
  <c r="M1491" i="9"/>
  <c r="N1491" i="9"/>
  <c r="O1491" i="9"/>
  <c r="P1491" i="9"/>
  <c r="Q1491" i="9"/>
  <c r="R1491" i="9"/>
  <c r="S1491" i="9"/>
  <c r="T1491" i="9"/>
  <c r="I1492" i="9"/>
  <c r="J1492" i="9"/>
  <c r="K1492" i="9"/>
  <c r="L1492" i="9"/>
  <c r="M1492" i="9"/>
  <c r="N1492" i="9"/>
  <c r="O1492" i="9"/>
  <c r="P1492" i="9"/>
  <c r="Q1492" i="9"/>
  <c r="R1492" i="9"/>
  <c r="S1492" i="9"/>
  <c r="T1492" i="9"/>
  <c r="H1493" i="9"/>
  <c r="I1493" i="9"/>
  <c r="J1493" i="9"/>
  <c r="K1493" i="9"/>
  <c r="L1493" i="9"/>
  <c r="M1493" i="9"/>
  <c r="N1493" i="9"/>
  <c r="O1493" i="9"/>
  <c r="P1493" i="9"/>
  <c r="Q1493" i="9"/>
  <c r="R1493" i="9"/>
  <c r="S1493" i="9"/>
  <c r="T1493" i="9"/>
  <c r="I1495" i="9"/>
  <c r="J1495" i="9"/>
  <c r="K1495" i="9"/>
  <c r="L1495" i="9"/>
  <c r="M1495" i="9"/>
  <c r="N1495" i="9"/>
  <c r="O1495" i="9"/>
  <c r="P1495" i="9"/>
  <c r="Q1495" i="9"/>
  <c r="R1495" i="9"/>
  <c r="S1495" i="9"/>
  <c r="T1495" i="9"/>
  <c r="H1498" i="9"/>
  <c r="I1498" i="9"/>
  <c r="J1498" i="9"/>
  <c r="K1498" i="9"/>
  <c r="L1498" i="9"/>
  <c r="M1498" i="9"/>
  <c r="N1498" i="9"/>
  <c r="O1498" i="9"/>
  <c r="P1498" i="9"/>
  <c r="Q1498" i="9"/>
  <c r="R1498" i="9"/>
  <c r="S1498" i="9"/>
  <c r="T1498" i="9"/>
  <c r="D15" i="7"/>
  <c r="E15" i="7"/>
  <c r="F15" i="7"/>
  <c r="G15" i="7"/>
  <c r="H15" i="7"/>
  <c r="I15" i="7"/>
  <c r="J15" i="7"/>
  <c r="K15" i="7"/>
  <c r="L15" i="7"/>
  <c r="M15" i="7"/>
  <c r="N15" i="7"/>
  <c r="D16" i="7"/>
  <c r="E16" i="7"/>
  <c r="F16" i="7"/>
  <c r="G16" i="7"/>
  <c r="H16" i="7"/>
  <c r="I16" i="7"/>
  <c r="J16" i="7"/>
  <c r="K16" i="7"/>
  <c r="L16" i="7"/>
  <c r="M16" i="7"/>
  <c r="N16" i="7"/>
  <c r="D17" i="7"/>
  <c r="E17" i="7"/>
  <c r="F17" i="7"/>
  <c r="G17" i="7"/>
  <c r="H17" i="7"/>
  <c r="I17" i="7"/>
  <c r="J17" i="7"/>
  <c r="K17" i="7"/>
  <c r="L17" i="7"/>
  <c r="M17" i="7"/>
  <c r="N17" i="7"/>
  <c r="D18" i="7"/>
  <c r="E18" i="7"/>
  <c r="F18" i="7"/>
  <c r="G18" i="7"/>
  <c r="H18" i="7"/>
  <c r="I18" i="7"/>
  <c r="J18" i="7"/>
  <c r="K18" i="7"/>
  <c r="L18" i="7"/>
  <c r="M18" i="7"/>
  <c r="N18" i="7"/>
  <c r="D19" i="7"/>
  <c r="E19" i="7"/>
  <c r="F19" i="7"/>
  <c r="G19" i="7"/>
  <c r="H19" i="7"/>
  <c r="I19" i="7"/>
  <c r="J19" i="7"/>
  <c r="K19" i="7"/>
  <c r="L19" i="7"/>
  <c r="M19" i="7"/>
  <c r="N19" i="7"/>
  <c r="D20" i="7"/>
  <c r="E20" i="7"/>
  <c r="F20" i="7"/>
  <c r="G20" i="7"/>
  <c r="H20" i="7"/>
  <c r="I20" i="7"/>
  <c r="J20" i="7"/>
  <c r="K20" i="7"/>
  <c r="L20" i="7"/>
  <c r="M20" i="7"/>
  <c r="N20" i="7"/>
  <c r="D21" i="7"/>
  <c r="E21" i="7"/>
  <c r="F21" i="7"/>
  <c r="G21" i="7"/>
  <c r="H21" i="7"/>
  <c r="I21" i="7"/>
  <c r="J21" i="7"/>
  <c r="K21" i="7"/>
  <c r="L21" i="7"/>
  <c r="M21" i="7"/>
  <c r="N21" i="7"/>
  <c r="D22" i="7"/>
  <c r="E22" i="7"/>
  <c r="F22" i="7"/>
  <c r="G22" i="7"/>
  <c r="H22" i="7"/>
  <c r="I22" i="7"/>
  <c r="J22" i="7"/>
  <c r="K22" i="7"/>
  <c r="L22" i="7"/>
  <c r="M22" i="7"/>
  <c r="N22" i="7"/>
  <c r="D23" i="7"/>
  <c r="E23" i="7"/>
  <c r="F23" i="7"/>
  <c r="G23" i="7"/>
  <c r="H23" i="7"/>
  <c r="I23" i="7"/>
  <c r="J23" i="7"/>
  <c r="K23" i="7"/>
  <c r="L23" i="7"/>
  <c r="M23" i="7"/>
  <c r="N23" i="7"/>
  <c r="D24" i="7"/>
  <c r="E24" i="7"/>
  <c r="F24" i="7"/>
  <c r="G24" i="7"/>
  <c r="H24" i="7"/>
  <c r="I24" i="7"/>
  <c r="J24" i="7"/>
  <c r="K24" i="7"/>
  <c r="L24" i="7"/>
  <c r="M24" i="7"/>
  <c r="N24" i="7"/>
  <c r="D25" i="7"/>
  <c r="E25" i="7"/>
  <c r="F25" i="7"/>
  <c r="G25" i="7"/>
  <c r="H25" i="7"/>
  <c r="I25" i="7"/>
  <c r="J25" i="7"/>
  <c r="K25" i="7"/>
  <c r="L25" i="7"/>
  <c r="M25" i="7"/>
  <c r="N25" i="7"/>
  <c r="D27" i="7"/>
  <c r="E27" i="7"/>
  <c r="F27" i="7"/>
  <c r="G27" i="7"/>
  <c r="H27" i="7"/>
  <c r="I27" i="7"/>
  <c r="J27" i="7"/>
  <c r="K27" i="7"/>
  <c r="L27" i="7"/>
  <c r="M27" i="7"/>
  <c r="N27" i="7"/>
  <c r="C2" i="3"/>
  <c r="F2" i="3"/>
  <c r="S2" i="3" s="1"/>
  <c r="G2" i="3"/>
  <c r="K2" i="3"/>
  <c r="N2" i="3"/>
  <c r="M5" i="3"/>
  <c r="E6" i="3"/>
  <c r="R6" i="3" s="1"/>
  <c r="H6" i="3"/>
  <c r="I6" i="3"/>
  <c r="M6" i="3"/>
  <c r="T6" i="3"/>
  <c r="F7" i="3"/>
  <c r="J7" i="3"/>
  <c r="K7" i="3"/>
  <c r="N7" i="3"/>
  <c r="S7" i="3"/>
  <c r="F9" i="3"/>
  <c r="S9" i="3" s="1"/>
  <c r="I9" i="3"/>
  <c r="T9" i="3" s="1"/>
  <c r="J9" i="3"/>
  <c r="N9" i="3"/>
  <c r="F10" i="3"/>
  <c r="S10" i="3" s="1"/>
  <c r="I10" i="3"/>
  <c r="T10" i="3" s="1"/>
  <c r="J10" i="3"/>
  <c r="N10" i="3"/>
  <c r="C11" i="3"/>
  <c r="C13" i="3" s="1"/>
  <c r="F11" i="3"/>
  <c r="F13" i="3" s="1"/>
  <c r="J11" i="3"/>
  <c r="J13" i="3" s="1"/>
  <c r="J14" i="3" s="1"/>
  <c r="J15" i="3" s="1"/>
  <c r="K11" i="3"/>
  <c r="N11" i="3"/>
  <c r="S11" i="3"/>
  <c r="E12" i="3"/>
  <c r="F12" i="3"/>
  <c r="I12" i="3"/>
  <c r="T12" i="3" s="1"/>
  <c r="J12" i="3"/>
  <c r="M12" i="3"/>
  <c r="N12" i="3"/>
  <c r="N13" i="3" s="1"/>
  <c r="N14" i="3" s="1"/>
  <c r="N15" i="3" s="1"/>
  <c r="R12" i="3"/>
  <c r="S12" i="3"/>
  <c r="B14" i="3"/>
  <c r="G13" i="3" l="1"/>
  <c r="G14" i="3" s="1"/>
  <c r="F14" i="3"/>
  <c r="S13" i="3"/>
  <c r="T11" i="3"/>
  <c r="I13" i="3"/>
  <c r="T13" i="3" s="1"/>
  <c r="E13" i="3"/>
  <c r="R11" i="3"/>
  <c r="K13" i="3"/>
  <c r="K14" i="3" s="1"/>
  <c r="K15" i="3" s="1"/>
  <c r="M17" i="3"/>
  <c r="H13" i="3"/>
  <c r="H14" i="3" s="1"/>
  <c r="H15" i="3" s="1"/>
  <c r="U6" i="3"/>
  <c r="L5" i="3"/>
  <c r="Q5" i="3" s="1"/>
  <c r="H5" i="3"/>
  <c r="D5" i="3"/>
  <c r="N5" i="3"/>
  <c r="J5" i="3"/>
  <c r="F5" i="3"/>
  <c r="C14" i="3"/>
  <c r="C15" i="3" s="1"/>
  <c r="C19" i="3" s="1"/>
  <c r="K5" i="3"/>
  <c r="G5" i="3"/>
  <c r="G17" i="3" s="1"/>
  <c r="S5" i="3"/>
  <c r="T2" i="3"/>
  <c r="H17" i="3"/>
  <c r="H19" i="3" s="1"/>
  <c r="H21" i="3" s="1"/>
  <c r="G15" i="3"/>
  <c r="U7" i="3"/>
  <c r="S14" i="3"/>
  <c r="F15" i="3"/>
  <c r="S15" i="3" s="1"/>
  <c r="Q11" i="3"/>
  <c r="L13" i="3"/>
  <c r="P11" i="3"/>
  <c r="D13" i="3"/>
  <c r="P5" i="3"/>
  <c r="R2" i="3"/>
  <c r="N17" i="3"/>
  <c r="N19" i="3" s="1"/>
  <c r="N21" i="3" s="1"/>
  <c r="J17" i="3"/>
  <c r="J19" i="3" s="1"/>
  <c r="J21" i="3" s="1"/>
  <c r="U9" i="3"/>
  <c r="U10" i="3"/>
  <c r="Q2" i="3"/>
  <c r="P2" i="3"/>
  <c r="M19" i="3"/>
  <c r="M21" i="3" s="1"/>
  <c r="T5" i="3"/>
  <c r="C17" i="3"/>
  <c r="I14" i="3"/>
  <c r="K17" i="3" l="1"/>
  <c r="U17" i="3" s="1"/>
  <c r="U15" i="3"/>
  <c r="U5" i="3"/>
  <c r="E14" i="3"/>
  <c r="R13" i="3"/>
  <c r="U2" i="3"/>
  <c r="U14" i="3"/>
  <c r="F17" i="3"/>
  <c r="S17" i="3" s="1"/>
  <c r="P13" i="3"/>
  <c r="D14" i="3"/>
  <c r="T14" i="3"/>
  <c r="I15" i="3"/>
  <c r="F19" i="3"/>
  <c r="Q13" i="3"/>
  <c r="L14" i="3"/>
  <c r="G19" i="3"/>
  <c r="R14" i="3" l="1"/>
  <c r="E15" i="3"/>
  <c r="K19" i="3"/>
  <c r="K21" i="3" s="1"/>
  <c r="T15" i="3"/>
  <c r="I17" i="3"/>
  <c r="T17" i="3" s="1"/>
  <c r="I19" i="3"/>
  <c r="P14" i="3"/>
  <c r="D15" i="3"/>
  <c r="G21" i="3"/>
  <c r="L15" i="3"/>
  <c r="Q14" i="3"/>
  <c r="S19" i="3"/>
  <c r="F21" i="3"/>
  <c r="S21" i="3" s="1"/>
  <c r="U21" i="3" l="1"/>
  <c r="R15" i="3"/>
  <c r="E17" i="3"/>
  <c r="R17" i="3" s="1"/>
  <c r="E19" i="3"/>
  <c r="U19" i="3"/>
  <c r="Q15" i="3"/>
  <c r="L17" i="3"/>
  <c r="Q17" i="3" s="1"/>
  <c r="T19" i="3"/>
  <c r="I21" i="3"/>
  <c r="T21" i="3" s="1"/>
  <c r="P15" i="3"/>
  <c r="D17" i="3"/>
  <c r="P17" i="3" s="1"/>
  <c r="R19" i="3" l="1"/>
  <c r="E21" i="3"/>
  <c r="R21" i="3" s="1"/>
  <c r="L19" i="3"/>
  <c r="D19" i="3"/>
  <c r="P19" i="3" l="1"/>
  <c r="D21" i="3"/>
  <c r="P21" i="3" s="1"/>
  <c r="Q19" i="3"/>
  <c r="L21" i="3"/>
  <c r="Q21" i="3" s="1"/>
</calcChain>
</file>

<file path=xl/sharedStrings.xml><?xml version="1.0" encoding="utf-8"?>
<sst xmlns="http://schemas.openxmlformats.org/spreadsheetml/2006/main" count="7531" uniqueCount="1000">
  <si>
    <t xml:space="preserve"> P+T+D+R+M</t>
  </si>
  <si>
    <t xml:space="preserve"> - </t>
  </si>
  <si>
    <t>Results of Operations - Prod+Tran+Dist+Rtl+Misc - TOTAL Unbundled</t>
  </si>
  <si>
    <t>Cost Of Service By Rate 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</si>
  <si>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</si>
  <si>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</si>
  <si>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</si>
  <si>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</si>
  <si>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</si>
  <si>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</si>
  <si>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</si>
  <si>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</si>
  <si>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</si>
  <si>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</si>
  <si>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</si>
  <si>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</si>
  <si>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</si>
  <si>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</si>
  <si>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</si>
  <si>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Chk Total</t>
  </si>
  <si>
    <t xml:space="preserve">DESCRIPTION </t>
  </si>
  <si>
    <t>Utah
Jurisdiction
Normalized</t>
  </si>
  <si>
    <t>Residential
Sch 1</t>
  </si>
  <si>
    <t>General
Large Dist.
Sch 6</t>
  </si>
  <si>
    <t>General
+1 MW
Sch 8</t>
  </si>
  <si>
    <t>Street &amp; Area
Lighting
Sch. 7,11,12</t>
  </si>
  <si>
    <t>General
Trans
Sch 9</t>
  </si>
  <si>
    <t>Irrigation
Sch 10</t>
  </si>
  <si>
    <t>Traffic
Signals
Sch 15</t>
  </si>
  <si>
    <t>Outdoor
Lighting
Sch 15</t>
  </si>
  <si>
    <t>General
Small Dist.
Sch 23</t>
  </si>
  <si>
    <t>Industrial
Cust 1</t>
  </si>
  <si>
    <t>Industrial
Cust 2</t>
  </si>
  <si>
    <t>Operating Revenues</t>
  </si>
  <si>
    <t>Operating Expenses</t>
  </si>
  <si>
    <t>Operation &amp; Maintenance Expenses</t>
  </si>
  <si>
    <t>Depreciation Expense</t>
  </si>
  <si>
    <t>Amortization Expense</t>
  </si>
  <si>
    <t>Taxes Other Than Income</t>
  </si>
  <si>
    <t>Income Taxes - Federal</t>
  </si>
  <si>
    <t>Income Taxes - State</t>
  </si>
  <si>
    <t>Income Taxes Deferred</t>
  </si>
  <si>
    <t>Investment Tax Credit Adj</t>
  </si>
  <si>
    <t>Misc Revenues &amp; Expense</t>
  </si>
  <si>
    <t>Total Operating Expenses</t>
  </si>
  <si>
    <t>Operating Revenue For Return</t>
  </si>
  <si>
    <t>Rate Base :</t>
  </si>
  <si>
    <t>Electric Plant In Service</t>
  </si>
  <si>
    <t xml:space="preserve">Plant Held For Future Use </t>
  </si>
  <si>
    <t>Electric Plant Acquisition Adj</t>
  </si>
  <si>
    <t>Pensions</t>
  </si>
  <si>
    <t>Prepayments</t>
  </si>
  <si>
    <t>Fuel Stock</t>
  </si>
  <si>
    <t>Materials &amp; Supplies</t>
  </si>
  <si>
    <t>Misc Deferred Debits</t>
  </si>
  <si>
    <t>Cash Working Capital</t>
  </si>
  <si>
    <t>Weatherization Loans</t>
  </si>
  <si>
    <t>Miscellaneous Rate Base</t>
  </si>
  <si>
    <t>Total Rate Base Additions</t>
  </si>
  <si>
    <t>Rate Base Deductions :</t>
  </si>
  <si>
    <t>Accum Provision For Depreciation</t>
  </si>
  <si>
    <t>Accum Provision For Amortization</t>
  </si>
  <si>
    <t>Accum Deferred Income Taxes</t>
  </si>
  <si>
    <t>Unamortized ITC</t>
  </si>
  <si>
    <t>Customer Advance For Construction</t>
  </si>
  <si>
    <t>Customer Service Deposits</t>
  </si>
  <si>
    <t>Misc Rate Base Deductions</t>
  </si>
  <si>
    <t>Total Rate Base Deductions</t>
  </si>
  <si>
    <t>Total Rate Base</t>
  </si>
  <si>
    <t>Return On Rate Base</t>
  </si>
  <si>
    <t>Return On Equity</t>
  </si>
  <si>
    <t>Return On Ratebase ($$)</t>
  </si>
  <si>
    <t>Operating &amp; Maintenance Expense</t>
  </si>
  <si>
    <t xml:space="preserve">        Bad Debt to Produce ROR</t>
  </si>
  <si>
    <t>Federal Income Taxes</t>
  </si>
  <si>
    <t xml:space="preserve">        FIT Adj to Produce Target ROR</t>
  </si>
  <si>
    <t>State Income Taxes</t>
  </si>
  <si>
    <t xml:space="preserve">        SIT Adj to Produce Target ROR</t>
  </si>
  <si>
    <t>Deferred Income Taxes</t>
  </si>
  <si>
    <t>Investment Tax Credit</t>
  </si>
  <si>
    <t>Misc Revenue &amp; Expenses</t>
  </si>
  <si>
    <t>Revenue Credits</t>
  </si>
  <si>
    <t>Total Revenue Requirements</t>
  </si>
  <si>
    <t xml:space="preserve">Increase / (Decrease) Required to </t>
  </si>
  <si>
    <t>Earn Equal Rates of Return</t>
  </si>
  <si>
    <t>Existing Revenues</t>
  </si>
  <si>
    <t xml:space="preserve">Percent Increase / (Decrease) </t>
  </si>
  <si>
    <t xml:space="preserve">Over Existing Rates To </t>
  </si>
  <si>
    <t>Equal Authorized RoE &amp; RoR</t>
  </si>
  <si>
    <t>Func Study Row</t>
  </si>
  <si>
    <t>440</t>
  </si>
  <si>
    <t>Residential Sales</t>
  </si>
  <si>
    <t>442</t>
  </si>
  <si>
    <t>Commercial &amp; Industrial Sales</t>
  </si>
  <si>
    <t>Interruptible Demand</t>
  </si>
  <si>
    <t>Interruptible Energy</t>
  </si>
  <si>
    <t>444</t>
  </si>
  <si>
    <t>Public Street &amp; Highway Lighting</t>
  </si>
  <si>
    <t>445</t>
  </si>
  <si>
    <t>Other Sales to Public Authority</t>
  </si>
  <si>
    <t>448</t>
  </si>
  <si>
    <t>Interdepartmental</t>
  </si>
  <si>
    <t>Demand</t>
  </si>
  <si>
    <t>Total Sales to Ultimate Customers</t>
  </si>
  <si>
    <t>447</t>
  </si>
  <si>
    <t>Sales for Resale</t>
  </si>
  <si>
    <t>Energy</t>
  </si>
  <si>
    <t>449</t>
  </si>
  <si>
    <t>Provision for Rate Refund</t>
  </si>
  <si>
    <t>State Specific Revenue Credit</t>
  </si>
  <si>
    <t>AGA Revenue</t>
  </si>
  <si>
    <t>Total Sales from Electricity</t>
  </si>
  <si>
    <t>Other Electric Operating Revenues</t>
  </si>
  <si>
    <t>450</t>
  </si>
  <si>
    <t>Forfeited Discounts &amp; Interest</t>
  </si>
  <si>
    <t>Customers</t>
  </si>
  <si>
    <t>451</t>
  </si>
  <si>
    <t>Misc Electric Revenue</t>
  </si>
  <si>
    <t>Customer</t>
  </si>
  <si>
    <t>453</t>
  </si>
  <si>
    <t>Water Sales</t>
  </si>
  <si>
    <t>454</t>
  </si>
  <si>
    <t>Rent of Electric Property</t>
  </si>
  <si>
    <t>System Overhead</t>
  </si>
  <si>
    <t>456</t>
  </si>
  <si>
    <t>Other Electric Revenue</t>
  </si>
  <si>
    <t>Total Other Electric Operating Revenues</t>
  </si>
  <si>
    <t>Total Electric Operating Revenues</t>
  </si>
  <si>
    <t>Miscellaneous Revenues</t>
  </si>
  <si>
    <t>41160</t>
  </si>
  <si>
    <t>Gain on Sale of Utility Plant - CR</t>
  </si>
  <si>
    <t>41170</t>
  </si>
  <si>
    <t xml:space="preserve">Loss on Sale of Utility Plant </t>
  </si>
  <si>
    <t>4118</t>
  </si>
  <si>
    <t>Gain from Emission Allowances</t>
  </si>
  <si>
    <t>Gain from Disposition of NOX Credits</t>
  </si>
  <si>
    <t>4194</t>
  </si>
  <si>
    <t>Impact Housing Interest Income</t>
  </si>
  <si>
    <t>421</t>
  </si>
  <si>
    <t>(Gain)/Loss on Sale of Utility Plant</t>
  </si>
  <si>
    <t>Total Miscellaneous Revenues</t>
  </si>
  <si>
    <t>Miscellaneous Expenses</t>
  </si>
  <si>
    <t>4311</t>
  </si>
  <si>
    <t>Interest on Customer Deposits</t>
  </si>
  <si>
    <t>DFA</t>
  </si>
  <si>
    <t>Divergence Fairness Adjustment</t>
  </si>
  <si>
    <t xml:space="preserve">Production </t>
  </si>
  <si>
    <t>Transmission</t>
  </si>
  <si>
    <t>Distribution</t>
  </si>
  <si>
    <t>Net Miscellaneous Revenues And Expense</t>
  </si>
  <si>
    <t>Distribution - METER -  Unbundled</t>
  </si>
  <si>
    <t>500</t>
  </si>
  <si>
    <t>Operation Suprvn &amp; Engineering</t>
  </si>
  <si>
    <t>Cholla</t>
  </si>
  <si>
    <t>Total 500</t>
  </si>
  <si>
    <t>501</t>
  </si>
  <si>
    <t>Fuel Related</t>
  </si>
  <si>
    <t>System Energy - Non NPC</t>
  </si>
  <si>
    <t>Cholla - Non NPC</t>
  </si>
  <si>
    <t>Total 501</t>
  </si>
  <si>
    <t>502</t>
  </si>
  <si>
    <t>Steam Expenses</t>
  </si>
  <si>
    <t>Total 502</t>
  </si>
  <si>
    <t>503</t>
  </si>
  <si>
    <t>Steam From Other Sources</t>
  </si>
  <si>
    <t>Total 503</t>
  </si>
  <si>
    <t>505</t>
  </si>
  <si>
    <t>Electric Expenses</t>
  </si>
  <si>
    <t>Total 505</t>
  </si>
  <si>
    <t>506</t>
  </si>
  <si>
    <t>Misc. Steam Expense</t>
  </si>
  <si>
    <t>System Energy</t>
  </si>
  <si>
    <t>Total 506</t>
  </si>
  <si>
    <t>507</t>
  </si>
  <si>
    <t>Rents</t>
  </si>
  <si>
    <t>Total 507</t>
  </si>
  <si>
    <t>510</t>
  </si>
  <si>
    <t>Maint Supervision &amp; Engineering</t>
  </si>
  <si>
    <t>Total 510</t>
  </si>
  <si>
    <t>511</t>
  </si>
  <si>
    <t>Maintenance of Structures</t>
  </si>
  <si>
    <t>Total 511</t>
  </si>
  <si>
    <t>512</t>
  </si>
  <si>
    <t>Maintenance of Boiler Plant</t>
  </si>
  <si>
    <t>Total 512</t>
  </si>
  <si>
    <t>513</t>
  </si>
  <si>
    <t>Maintenance of Electric Plant</t>
  </si>
  <si>
    <t>Total 513</t>
  </si>
  <si>
    <t>514</t>
  </si>
  <si>
    <t>Maint of Misc. Steam Plant</t>
  </si>
  <si>
    <t>Total 514</t>
  </si>
  <si>
    <t>Total Steam Power Generation</t>
  </si>
  <si>
    <t>517</t>
  </si>
  <si>
    <t>Operation Super &amp; Engineering</t>
  </si>
  <si>
    <t>518</t>
  </si>
  <si>
    <t>Nuclear Fuel Expense</t>
  </si>
  <si>
    <t>519</t>
  </si>
  <si>
    <t>Coolants and Water</t>
  </si>
  <si>
    <t>520</t>
  </si>
  <si>
    <t>523</t>
  </si>
  <si>
    <t>524</t>
  </si>
  <si>
    <t>Misc. Nuclear Expenses</t>
  </si>
  <si>
    <t>528</t>
  </si>
  <si>
    <t>Maint Supervision &amp; Eng</t>
  </si>
  <si>
    <t>529</t>
  </si>
  <si>
    <t>530</t>
  </si>
  <si>
    <t>Maintenance of Reactor Plant</t>
  </si>
  <si>
    <t>531</t>
  </si>
  <si>
    <t>532</t>
  </si>
  <si>
    <t>Maintenance of Misc Nuclear</t>
  </si>
  <si>
    <t>Total Nuclear Power Generation</t>
  </si>
  <si>
    <t>535</t>
  </si>
  <si>
    <t>536</t>
  </si>
  <si>
    <t>Water For Power</t>
  </si>
  <si>
    <t>537</t>
  </si>
  <si>
    <t>Hydraulic Expenses</t>
  </si>
  <si>
    <t>538</t>
  </si>
  <si>
    <t>539</t>
  </si>
  <si>
    <t>Misc. Hydro Expenses</t>
  </si>
  <si>
    <t>540</t>
  </si>
  <si>
    <t>Rents (Hydro Generation)</t>
  </si>
  <si>
    <t>541</t>
  </si>
  <si>
    <t>542</t>
  </si>
  <si>
    <t>543</t>
  </si>
  <si>
    <t>Maint of Dams &amp; Waterways</t>
  </si>
  <si>
    <t>544</t>
  </si>
  <si>
    <t>545</t>
  </si>
  <si>
    <t>Maint of Misc. Hydro Plant</t>
  </si>
  <si>
    <t xml:space="preserve">Total Hydraulic Power Generation </t>
  </si>
  <si>
    <t>546</t>
  </si>
  <si>
    <t>547</t>
  </si>
  <si>
    <t>Fuel</t>
  </si>
  <si>
    <t>Simple Cycle Combustion Turbine</t>
  </si>
  <si>
    <t>Total 547</t>
  </si>
  <si>
    <t>548</t>
  </si>
  <si>
    <t>Generation Expense</t>
  </si>
  <si>
    <t>Total 548</t>
  </si>
  <si>
    <t>549</t>
  </si>
  <si>
    <t>Miscellaneous Other</t>
  </si>
  <si>
    <t xml:space="preserve">Wind Generation </t>
  </si>
  <si>
    <t>550</t>
  </si>
  <si>
    <t>System Generation</t>
  </si>
  <si>
    <t>Wind Generation</t>
  </si>
  <si>
    <t>Total 550</t>
  </si>
  <si>
    <t>551</t>
  </si>
  <si>
    <t>552</t>
  </si>
  <si>
    <t>553</t>
  </si>
  <si>
    <t>Maint of Generation &amp; Elect Plant</t>
  </si>
  <si>
    <t>Total 553</t>
  </si>
  <si>
    <t>554</t>
  </si>
  <si>
    <t>Maintenance of Misc. Other</t>
  </si>
  <si>
    <t>Total 554</t>
  </si>
  <si>
    <t>Total Other Power Generation</t>
  </si>
  <si>
    <t>555</t>
  </si>
  <si>
    <t>Purchased Power</t>
  </si>
  <si>
    <t>Seasonal Contracts</t>
  </si>
  <si>
    <t>Total 555</t>
  </si>
  <si>
    <t>556</t>
  </si>
  <si>
    <t>System Control &amp; Load Dispatch</t>
  </si>
  <si>
    <t>557</t>
  </si>
  <si>
    <t>Other Expenses</t>
  </si>
  <si>
    <t>2010 Protocol Stipulated Embedded Cost Differential and Adjustment</t>
  </si>
  <si>
    <t>Embedded Cost Differentials</t>
  </si>
  <si>
    <t>Company Owned Hydro</t>
  </si>
  <si>
    <t>Mid-C Contract</t>
  </si>
  <si>
    <t>Existing QF Contracts</t>
  </si>
  <si>
    <t>Total Other Power Supply</t>
  </si>
  <si>
    <t>TOTAL PRODUCTION EXPENSE</t>
  </si>
  <si>
    <t>560</t>
  </si>
  <si>
    <t>Operation Supervision &amp; Eng</t>
  </si>
  <si>
    <t>561</t>
  </si>
  <si>
    <t>Load Dispatching</t>
  </si>
  <si>
    <t>562</t>
  </si>
  <si>
    <t>Station Expense</t>
  </si>
  <si>
    <t>563</t>
  </si>
  <si>
    <t>Overhead Line Expense</t>
  </si>
  <si>
    <t>564</t>
  </si>
  <si>
    <t>Underground Line Expense</t>
  </si>
  <si>
    <t>565</t>
  </si>
  <si>
    <t>Transm of Electricity by Others</t>
  </si>
  <si>
    <t>566</t>
  </si>
  <si>
    <t>Misc. Transmission Expense</t>
  </si>
  <si>
    <t>567</t>
  </si>
  <si>
    <t>Rents - Transmission</t>
  </si>
  <si>
    <t>568</t>
  </si>
  <si>
    <t>569</t>
  </si>
  <si>
    <t>570</t>
  </si>
  <si>
    <t>Maint of Station Equipment</t>
  </si>
  <si>
    <t>571</t>
  </si>
  <si>
    <t>Maintenance of Overhead Lines</t>
  </si>
  <si>
    <t>572</t>
  </si>
  <si>
    <t>Maint of Underground Lines</t>
  </si>
  <si>
    <t>573</t>
  </si>
  <si>
    <t>Maint of Misc Transmission Plant</t>
  </si>
  <si>
    <t>TOTAL TRANSMISSION EXPENSE</t>
  </si>
  <si>
    <t>580</t>
  </si>
  <si>
    <t>581</t>
  </si>
  <si>
    <t>582</t>
  </si>
  <si>
    <t>583</t>
  </si>
  <si>
    <t>Overhead Line Expenses</t>
  </si>
  <si>
    <t>584</t>
  </si>
  <si>
    <t>585</t>
  </si>
  <si>
    <t>Street Lighting &amp; Signal Systems</t>
  </si>
  <si>
    <t>586</t>
  </si>
  <si>
    <t>Meter Expenses</t>
  </si>
  <si>
    <t>587</t>
  </si>
  <si>
    <t>Customer Installation Expenses</t>
  </si>
  <si>
    <t>588</t>
  </si>
  <si>
    <t>Misc. Distribution Expenses</t>
  </si>
  <si>
    <t>589</t>
  </si>
  <si>
    <t>590</t>
  </si>
  <si>
    <t>591</t>
  </si>
  <si>
    <t>592</t>
  </si>
  <si>
    <t>593</t>
  </si>
  <si>
    <t>594</t>
  </si>
  <si>
    <t>595</t>
  </si>
  <si>
    <t>Maint of Line Transformers</t>
  </si>
  <si>
    <t>596</t>
  </si>
  <si>
    <t>Maint of Street Lighting &amp; Signals</t>
  </si>
  <si>
    <t>597</t>
  </si>
  <si>
    <t>Maintenance of Meters</t>
  </si>
  <si>
    <t>598</t>
  </si>
  <si>
    <t>Maint of Misc. Distribution Plant</t>
  </si>
  <si>
    <t>TOTAL DISTRIBUTION EXPENSE</t>
  </si>
  <si>
    <t>901</t>
  </si>
  <si>
    <t>Supervision</t>
  </si>
  <si>
    <t>902</t>
  </si>
  <si>
    <t>Meter Reading Expense</t>
  </si>
  <si>
    <t>903</t>
  </si>
  <si>
    <t>Customer Receipts &amp; Collections</t>
  </si>
  <si>
    <t>904</t>
  </si>
  <si>
    <t>Uncollectible Accounts</t>
  </si>
  <si>
    <t>905</t>
  </si>
  <si>
    <t>Misc. Customer Accounts Exp</t>
  </si>
  <si>
    <t>TOTAL CUSTOMER ACCOUNTS EXPENSE</t>
  </si>
  <si>
    <t>907</t>
  </si>
  <si>
    <t>908</t>
  </si>
  <si>
    <t>Customer Assistance</t>
  </si>
  <si>
    <t>909</t>
  </si>
  <si>
    <t>Informational &amp; Instructional Adv</t>
  </si>
  <si>
    <t>910</t>
  </si>
  <si>
    <t>Misc. Customer Service</t>
  </si>
  <si>
    <t>TOTAL CUSTOMER SERVICE EXPENSE</t>
  </si>
  <si>
    <t>911</t>
  </si>
  <si>
    <t>912</t>
  </si>
  <si>
    <t>Demonstration &amp; Selling Expense</t>
  </si>
  <si>
    <t>913</t>
  </si>
  <si>
    <t>Advertising Expense</t>
  </si>
  <si>
    <t>916</t>
  </si>
  <si>
    <t>Misc. Sales Expense</t>
  </si>
  <si>
    <t>TOTAL SALES EXPENSE</t>
  </si>
  <si>
    <t>920</t>
  </si>
  <si>
    <t>Administrative &amp; General Salaries</t>
  </si>
  <si>
    <t>Customer - System</t>
  </si>
  <si>
    <t>System Overheads</t>
  </si>
  <si>
    <t>921</t>
  </si>
  <si>
    <t>Office Supplies &amp; expenses</t>
  </si>
  <si>
    <t>A&amp;G Expenses Transferred</t>
  </si>
  <si>
    <t>923</t>
  </si>
  <si>
    <t>Outside Services</t>
  </si>
  <si>
    <t>924</t>
  </si>
  <si>
    <t>Property Insurance</t>
  </si>
  <si>
    <t>925</t>
  </si>
  <si>
    <t>Injuries &amp; Damages</t>
  </si>
  <si>
    <t>926</t>
  </si>
  <si>
    <t>Employee Pensions &amp; Benefits</t>
  </si>
  <si>
    <t>927</t>
  </si>
  <si>
    <t>Franchise Requirements</t>
  </si>
  <si>
    <t>928</t>
  </si>
  <si>
    <t>Regulatory Commission Expense</t>
  </si>
  <si>
    <t>Regulatory Expense</t>
  </si>
  <si>
    <t>929</t>
  </si>
  <si>
    <t>Duplicate Charges</t>
  </si>
  <si>
    <t>930</t>
  </si>
  <si>
    <t>Misc General Expenses</t>
  </si>
  <si>
    <t>Situs</t>
  </si>
  <si>
    <t>Labor</t>
  </si>
  <si>
    <t>931</t>
  </si>
  <si>
    <t>935</t>
  </si>
  <si>
    <t>Maintenance of General Plant</t>
  </si>
  <si>
    <t>TOTAL ADMINISTRATIVE &amp; GEN EXPENSE</t>
  </si>
  <si>
    <t>TOTAL O &amp; M EXPENSE</t>
  </si>
  <si>
    <t>403SP</t>
  </si>
  <si>
    <t>Steam Depreciation</t>
  </si>
  <si>
    <t>403NP</t>
  </si>
  <si>
    <t>Nuclear Depreciation</t>
  </si>
  <si>
    <t>403HP</t>
  </si>
  <si>
    <t>Hydro Depreciation</t>
  </si>
  <si>
    <t>403OP</t>
  </si>
  <si>
    <t>Other Production Depreciation</t>
  </si>
  <si>
    <t>Total 403OP</t>
  </si>
  <si>
    <t>403TP</t>
  </si>
  <si>
    <t>Transmission Depreciation</t>
  </si>
  <si>
    <t>403</t>
  </si>
  <si>
    <t>Distribution Depreciation</t>
  </si>
  <si>
    <t>Land Rights</t>
  </si>
  <si>
    <t>Structures</t>
  </si>
  <si>
    <t>Station Equip</t>
  </si>
  <si>
    <t>Poles &amp; Towers</t>
  </si>
  <si>
    <t>OH Conductors</t>
  </si>
  <si>
    <t>UG Conduit</t>
  </si>
  <si>
    <t>UG Conductor</t>
  </si>
  <si>
    <t>Line Transformer</t>
  </si>
  <si>
    <t>Services</t>
  </si>
  <si>
    <t>Meters</t>
  </si>
  <si>
    <t>Inst Cust Premises</t>
  </si>
  <si>
    <t>Leased Property</t>
  </si>
  <si>
    <t>Street Lighting</t>
  </si>
  <si>
    <t>Total Distribution Expense</t>
  </si>
  <si>
    <t>403GP</t>
  </si>
  <si>
    <t>General Depreciation</t>
  </si>
  <si>
    <t>Total General Expense</t>
  </si>
  <si>
    <t>403GV0</t>
  </si>
  <si>
    <t>General Vehicles</t>
  </si>
  <si>
    <t>403MP</t>
  </si>
  <si>
    <t>Mining Depreciation</t>
  </si>
  <si>
    <t>403EP</t>
  </si>
  <si>
    <t>Experimental Plant Depreciation</t>
  </si>
  <si>
    <t>TOTAL DEPRECIATION EXPENSE</t>
  </si>
  <si>
    <t>404CLG</t>
  </si>
  <si>
    <t>Amort of LT Plant - Cap. Lease Gen</t>
  </si>
  <si>
    <t>Total Amort. Cap. Lease General</t>
  </si>
  <si>
    <t>404CLS</t>
  </si>
  <si>
    <t>Amort of LT Plant - Cap Lease Steam</t>
  </si>
  <si>
    <t>404IP</t>
  </si>
  <si>
    <t>Amort of LT Plant - Intangible Plant</t>
  </si>
  <si>
    <t>Total Amort. Intangible Plant</t>
  </si>
  <si>
    <t>404O</t>
  </si>
  <si>
    <t>Amort of LT Plant - Other Plant</t>
  </si>
  <si>
    <t>404HP</t>
  </si>
  <si>
    <t>Amort of Other Electric Plant</t>
  </si>
  <si>
    <t>405</t>
  </si>
  <si>
    <t>406</t>
  </si>
  <si>
    <t>Amort of Plant Acquisition Adj</t>
  </si>
  <si>
    <t>407</t>
  </si>
  <si>
    <t>Amort of Prop Losses, Unrec Plant,</t>
  </si>
  <si>
    <t>TOTAL AMORTIZATION EXPENSE</t>
  </si>
  <si>
    <t>408</t>
  </si>
  <si>
    <t>Total Taxes Other Than Income</t>
  </si>
  <si>
    <t>41140</t>
  </si>
  <si>
    <t>Deferred I T C - Federal</t>
  </si>
  <si>
    <t>41141</t>
  </si>
  <si>
    <t>Deferred I T C - Idaho</t>
  </si>
  <si>
    <t>TOTAL DEFERRED ITC</t>
  </si>
  <si>
    <t>Interest on Long-Term Debt</t>
  </si>
  <si>
    <t>428-432</t>
  </si>
  <si>
    <t xml:space="preserve">Electric Interest Deductions for Tax </t>
  </si>
  <si>
    <t>41010</t>
  </si>
  <si>
    <t>Deferred Income Tax - Federal-DR</t>
  </si>
  <si>
    <t>Deferred Income Tax - State-DR</t>
  </si>
  <si>
    <t>Deferred Income Tax - Federal-CR</t>
  </si>
  <si>
    <t>41111</t>
  </si>
  <si>
    <t>Deferred Income Tax - State-CR</t>
  </si>
  <si>
    <t>TOTAL DEFERRED INCOME TAXES</t>
  </si>
  <si>
    <t>SCHMAF</t>
  </si>
  <si>
    <t>Additions - Flow Through</t>
  </si>
  <si>
    <t>S</t>
  </si>
  <si>
    <t>SNP</t>
  </si>
  <si>
    <t>SO</t>
  </si>
  <si>
    <t>SE</t>
  </si>
  <si>
    <t>TROJP</t>
  </si>
  <si>
    <t>SG</t>
  </si>
  <si>
    <t>SCHMAP</t>
  </si>
  <si>
    <t>Additions - Permanent</t>
  </si>
  <si>
    <t>BADDEBT</t>
  </si>
  <si>
    <t>SCHMAT</t>
  </si>
  <si>
    <t>Additions - Temporary</t>
  </si>
  <si>
    <t>SGCT</t>
  </si>
  <si>
    <t>CIAC</t>
  </si>
  <si>
    <t>TROJD</t>
  </si>
  <si>
    <t>GPS</t>
  </si>
  <si>
    <t>SNPD</t>
  </si>
  <si>
    <t>TAXDEPR</t>
  </si>
  <si>
    <t>SCHMDEXP</t>
  </si>
  <si>
    <t>TOTAL SCHEDULE - M ADDITIONS</t>
  </si>
  <si>
    <t>SCHMDF</t>
  </si>
  <si>
    <t>Deductions - Flow Through</t>
  </si>
  <si>
    <t>DGP</t>
  </si>
  <si>
    <t>DGU</t>
  </si>
  <si>
    <t>SCHMDP</t>
  </si>
  <si>
    <t>Deductions - Permanent</t>
  </si>
  <si>
    <t>IBT</t>
  </si>
  <si>
    <t>SCHMDT</t>
  </si>
  <si>
    <t>Deductions - Temporary</t>
  </si>
  <si>
    <t>CN</t>
  </si>
  <si>
    <t>TOTAL SCHEDULE - M DEDUCTIONS</t>
  </si>
  <si>
    <t>TOTAL SCHEDULE - M ADJUSTMENTS</t>
  </si>
  <si>
    <t>State Income Taxes Before Credits</t>
  </si>
  <si>
    <t>Renewable Energy Credits</t>
  </si>
  <si>
    <t>40911</t>
  </si>
  <si>
    <t>Calculation of Taxable Income</t>
  </si>
  <si>
    <t>Operating Deductions</t>
  </si>
  <si>
    <t xml:space="preserve">   O &amp; M Expenses</t>
  </si>
  <si>
    <t xml:space="preserve">   Depreciation Expense</t>
  </si>
  <si>
    <t xml:space="preserve">   Amortization Expense</t>
  </si>
  <si>
    <t xml:space="preserve">   Taxes Other Than Income</t>
  </si>
  <si>
    <t xml:space="preserve">   Interest &amp; Dividends (AFUDC-Equity)</t>
  </si>
  <si>
    <t xml:space="preserve">   Misc Revenue &amp; Expense</t>
  </si>
  <si>
    <t xml:space="preserve">    Total Operating Deductions</t>
  </si>
  <si>
    <t>Other Deductions</t>
  </si>
  <si>
    <t xml:space="preserve">   Interest Deductions</t>
  </si>
  <si>
    <t xml:space="preserve">   Interest on PCRBS</t>
  </si>
  <si>
    <t xml:space="preserve">   Schedule M Adjustments</t>
  </si>
  <si>
    <t xml:space="preserve">    Income Before State Taxes</t>
  </si>
  <si>
    <t>Adjustments to Calculated Tax:</t>
  </si>
  <si>
    <t>PMI</t>
  </si>
  <si>
    <t>Total Adjustments</t>
  </si>
  <si>
    <t>40910</t>
  </si>
  <si>
    <t>Federal Income Tax</t>
  </si>
  <si>
    <t>TOTAL OPERATING EXPENSES</t>
  </si>
  <si>
    <t>310</t>
  </si>
  <si>
    <t>Land and Land Rights</t>
  </si>
  <si>
    <t>Total 310</t>
  </si>
  <si>
    <t>311</t>
  </si>
  <si>
    <t>Structures and Improvements</t>
  </si>
  <si>
    <t>Total 311</t>
  </si>
  <si>
    <t>312</t>
  </si>
  <si>
    <t>Boiler Plant Equipment</t>
  </si>
  <si>
    <t>Total 312</t>
  </si>
  <si>
    <t>314</t>
  </si>
  <si>
    <t>Turbogenerator Units</t>
  </si>
  <si>
    <t>Total 314</t>
  </si>
  <si>
    <t>315</t>
  </si>
  <si>
    <t>Accessory Electric Equipment</t>
  </si>
  <si>
    <t>Total 316</t>
  </si>
  <si>
    <t>316</t>
  </si>
  <si>
    <t>Misc Power Plant Equipment</t>
  </si>
  <si>
    <t>S00</t>
  </si>
  <si>
    <t>Unclassified Steam Plant - Acct 300</t>
  </si>
  <si>
    <t>Total Steam Production Plant</t>
  </si>
  <si>
    <t>320</t>
  </si>
  <si>
    <t>321</t>
  </si>
  <si>
    <t>322</t>
  </si>
  <si>
    <t>Reactor Plant Equipment</t>
  </si>
  <si>
    <t>323</t>
  </si>
  <si>
    <t>324</t>
  </si>
  <si>
    <t>325</t>
  </si>
  <si>
    <t>Misc. Power Plant Equipment</t>
  </si>
  <si>
    <t>N00</t>
  </si>
  <si>
    <t>Unclassified Nuclear Plt - Acct 300</t>
  </si>
  <si>
    <t>Total Nuclear Production Plant</t>
  </si>
  <si>
    <t>330</t>
  </si>
  <si>
    <t>331</t>
  </si>
  <si>
    <t>332</t>
  </si>
  <si>
    <t>Reservoirs, Dams &amp; Waterways</t>
  </si>
  <si>
    <t>333</t>
  </si>
  <si>
    <t>Water Wheel, Turbines, &amp; Generators</t>
  </si>
  <si>
    <t>334</t>
  </si>
  <si>
    <t>335</t>
  </si>
  <si>
    <t>336</t>
  </si>
  <si>
    <t>Roads, Railroads &amp; Bridges</t>
  </si>
  <si>
    <t>H00</t>
  </si>
  <si>
    <t>Unclassified Hydro Plant - Acct 300</t>
  </si>
  <si>
    <t>Total Hydraulic Plant</t>
  </si>
  <si>
    <t>340</t>
  </si>
  <si>
    <t>Total 340</t>
  </si>
  <si>
    <t>341</t>
  </si>
  <si>
    <t>Total 341</t>
  </si>
  <si>
    <t>342</t>
  </si>
  <si>
    <t>Fuel Holders, Producers &amp; Access</t>
  </si>
  <si>
    <t>Total 342</t>
  </si>
  <si>
    <t>343</t>
  </si>
  <si>
    <t>Prime Movers</t>
  </si>
  <si>
    <t>Total 343</t>
  </si>
  <si>
    <t>344</t>
  </si>
  <si>
    <t>Generators</t>
  </si>
  <si>
    <t>Total 344</t>
  </si>
  <si>
    <t>345</t>
  </si>
  <si>
    <t>Accessory Electric Plant</t>
  </si>
  <si>
    <t>Total 345</t>
  </si>
  <si>
    <t>346</t>
  </si>
  <si>
    <t>O00</t>
  </si>
  <si>
    <t>Unclassified Other Prod - Acct 300</t>
  </si>
  <si>
    <t>Total Other Production Plant</t>
  </si>
  <si>
    <t>Experimental Plant</t>
  </si>
  <si>
    <t>103</t>
  </si>
  <si>
    <t>TOTAL PRODUCTION PLANT</t>
  </si>
  <si>
    <t>350</t>
  </si>
  <si>
    <t>Direct Assigned</t>
  </si>
  <si>
    <t>352</t>
  </si>
  <si>
    <t>353</t>
  </si>
  <si>
    <t>Station Equipment</t>
  </si>
  <si>
    <t>354</t>
  </si>
  <si>
    <t>Towers and Fixtures</t>
  </si>
  <si>
    <t>355</t>
  </si>
  <si>
    <t>Poles and Fixtures</t>
  </si>
  <si>
    <t>356</t>
  </si>
  <si>
    <t>Overhead Conductors</t>
  </si>
  <si>
    <t>357</t>
  </si>
  <si>
    <t>Underground Conduit</t>
  </si>
  <si>
    <t>358</t>
  </si>
  <si>
    <t xml:space="preserve">Underground Conductors </t>
  </si>
  <si>
    <t>359</t>
  </si>
  <si>
    <t>Roads and Trails</t>
  </si>
  <si>
    <t>T00</t>
  </si>
  <si>
    <t>Unclassified Trans Plant - Acct 300</t>
  </si>
  <si>
    <t>TS0</t>
  </si>
  <si>
    <t>Unclassified Trans Sub - Acct 300</t>
  </si>
  <si>
    <t>TOTAL TRANSMISSION PLANT</t>
  </si>
  <si>
    <t>360</t>
  </si>
  <si>
    <t>Demand Primary</t>
  </si>
  <si>
    <t>Assigned</t>
  </si>
  <si>
    <t>361</t>
  </si>
  <si>
    <t>362</t>
  </si>
  <si>
    <t>364</t>
  </si>
  <si>
    <t>Poles, Towers &amp; Fixtures</t>
  </si>
  <si>
    <t>Demand Secondary</t>
  </si>
  <si>
    <t>365</t>
  </si>
  <si>
    <t>366</t>
  </si>
  <si>
    <t>367</t>
  </si>
  <si>
    <t>368</t>
  </si>
  <si>
    <t>Line Transformers</t>
  </si>
  <si>
    <t>369</t>
  </si>
  <si>
    <t>370</t>
  </si>
  <si>
    <t>371</t>
  </si>
  <si>
    <t>Install on Customers' Premises</t>
  </si>
  <si>
    <t>372</t>
  </si>
  <si>
    <t>373</t>
  </si>
  <si>
    <t>Street Lights</t>
  </si>
  <si>
    <t>D00</t>
  </si>
  <si>
    <t>Unclassified Dist Plant - Acct 300</t>
  </si>
  <si>
    <t>DS0</t>
  </si>
  <si>
    <t>Unclassified Dist Sub  - Acct 300</t>
  </si>
  <si>
    <t>TOTAL DISTRIBUTION PLANT</t>
  </si>
  <si>
    <t>389</t>
  </si>
  <si>
    <t>Total Land &amp; Land Rights</t>
  </si>
  <si>
    <t>390</t>
  </si>
  <si>
    <t>Total Structures and Improvements</t>
  </si>
  <si>
    <t>391</t>
  </si>
  <si>
    <t>Office Furniture &amp; Equipment</t>
  </si>
  <si>
    <t>Total Office Furniture &amp; Equipment</t>
  </si>
  <si>
    <t>392</t>
  </si>
  <si>
    <t>Transportation Equipment</t>
  </si>
  <si>
    <t>Total Transportation Equipment</t>
  </si>
  <si>
    <t>393</t>
  </si>
  <si>
    <t>Stores Equipment</t>
  </si>
  <si>
    <t>Total Stores Equipment</t>
  </si>
  <si>
    <t>394</t>
  </si>
  <si>
    <t>Tools, Shop &amp; Garage Equipment</t>
  </si>
  <si>
    <t>Total Tools, Shop &amp; Garage Equipment</t>
  </si>
  <si>
    <t>395</t>
  </si>
  <si>
    <t>Laboratory Equipment</t>
  </si>
  <si>
    <t>Total Laboratory Equipment</t>
  </si>
  <si>
    <t>396</t>
  </si>
  <si>
    <t>Power Operated Equipment</t>
  </si>
  <si>
    <t>Total Power Operated Equipment</t>
  </si>
  <si>
    <t>397</t>
  </si>
  <si>
    <t>Communication Equipment</t>
  </si>
  <si>
    <t>Total Communication Equipment</t>
  </si>
  <si>
    <t>398</t>
  </si>
  <si>
    <t>Misc. Equipment</t>
  </si>
  <si>
    <t>Total Misc. Equipment</t>
  </si>
  <si>
    <t>399</t>
  </si>
  <si>
    <t>Coal Mine</t>
  </si>
  <si>
    <t>399L</t>
  </si>
  <si>
    <t>WIDCO Capital Lease</t>
  </si>
  <si>
    <t>Remove Capital Lease</t>
  </si>
  <si>
    <t>390L</t>
  </si>
  <si>
    <t>General Capital Lease</t>
  </si>
  <si>
    <t>392L</t>
  </si>
  <si>
    <t>General Vehicles Capital Lease</t>
  </si>
  <si>
    <t>G00</t>
  </si>
  <si>
    <t>Unclassified Gen Plant - Acct 300</t>
  </si>
  <si>
    <t>GV0</t>
  </si>
  <si>
    <t>Unclassified Gen Veh - Acct 300</t>
  </si>
  <si>
    <t>TOTAL GENERAL PLANT</t>
  </si>
  <si>
    <t>301</t>
  </si>
  <si>
    <t>Organization</t>
  </si>
  <si>
    <t>Total Organization</t>
  </si>
  <si>
    <t>302</t>
  </si>
  <si>
    <t>Franchise &amp; Consent</t>
  </si>
  <si>
    <t>Total Franchise &amp; Consent</t>
  </si>
  <si>
    <t>303</t>
  </si>
  <si>
    <t>Miscellaneous Intangible Plant</t>
  </si>
  <si>
    <t>Total Miscellaneous Intangible Plant</t>
  </si>
  <si>
    <t>I00</t>
  </si>
  <si>
    <t>Unclass Intangible Plant - Acct 300</t>
  </si>
  <si>
    <t>TOTAL INTANGIBLE PLANT</t>
  </si>
  <si>
    <t>TOTAL ELECTRIC PLANT IN SERVICE</t>
  </si>
  <si>
    <t>105</t>
  </si>
  <si>
    <t>Plant Held For Future Use</t>
  </si>
  <si>
    <t xml:space="preserve">General </t>
  </si>
  <si>
    <t>Total Plant Held For Future Use</t>
  </si>
  <si>
    <t>114</t>
  </si>
  <si>
    <t>Electric Plant Acquisition Adjust</t>
  </si>
  <si>
    <t>Accum Prov for Asset Acquisition Adj</t>
  </si>
  <si>
    <t>124</t>
  </si>
  <si>
    <t>Weatherization</t>
  </si>
  <si>
    <t>151</t>
  </si>
  <si>
    <t>Total Fuel Stock</t>
  </si>
  <si>
    <t>Fuel Stock - Undistributed</t>
  </si>
  <si>
    <t>25316</t>
  </si>
  <si>
    <t>DG&amp;T Working Capital Deposit</t>
  </si>
  <si>
    <t>25317</t>
  </si>
  <si>
    <t>25319</t>
  </si>
  <si>
    <t>Provo Working Capital Deposit</t>
  </si>
  <si>
    <t>154</t>
  </si>
  <si>
    <t>Materials and Supplies</t>
  </si>
  <si>
    <t>163</t>
  </si>
  <si>
    <t>Stores Expense Undistributed</t>
  </si>
  <si>
    <t>25318</t>
  </si>
  <si>
    <t>165</t>
  </si>
  <si>
    <t>General Plant</t>
  </si>
  <si>
    <t>Total Prepayments</t>
  </si>
  <si>
    <t>182</t>
  </si>
  <si>
    <t>Misc Regulatory Assets</t>
  </si>
  <si>
    <t>Total Misc Regulatory Assets</t>
  </si>
  <si>
    <t>186</t>
  </si>
  <si>
    <t>System Net Steam Plant</t>
  </si>
  <si>
    <t>Excise Tax</t>
  </si>
  <si>
    <t>Total Misc Deferred Debits</t>
  </si>
  <si>
    <t>CWC</t>
  </si>
  <si>
    <t>OWC</t>
  </si>
  <si>
    <t>Other Working Capital</t>
  </si>
  <si>
    <t>Total Other Working Capital</t>
  </si>
  <si>
    <t>18222</t>
  </si>
  <si>
    <t>Nuclear Plant</t>
  </si>
  <si>
    <t>1869</t>
  </si>
  <si>
    <t>Misc Deferred Debits-Trojan</t>
  </si>
  <si>
    <t>141</t>
  </si>
  <si>
    <t>Impact Housing - Notes Receivable</t>
  </si>
  <si>
    <t>TOTAL RATE BASE ADDITIONS</t>
  </si>
  <si>
    <t>235</t>
  </si>
  <si>
    <t>2281</t>
  </si>
  <si>
    <t>Accum Prov for Property Insurance</t>
  </si>
  <si>
    <t>2282</t>
  </si>
  <si>
    <t>Accum Prov for Injuries &amp; Damages</t>
  </si>
  <si>
    <t xml:space="preserve"> 2283</t>
  </si>
  <si>
    <t>Accum Prov for Pension &amp; Benefits</t>
  </si>
  <si>
    <t xml:space="preserve"> 22844</t>
  </si>
  <si>
    <t>Accum Hydro Relicensing Obligation</t>
  </si>
  <si>
    <t>Reg Liabilities - Insurance Provision</t>
  </si>
  <si>
    <t>22842</t>
  </si>
  <si>
    <t>Accum Misc Oper Prov - Trojan</t>
  </si>
  <si>
    <t>252</t>
  </si>
  <si>
    <t>Customer Advances for Const</t>
  </si>
  <si>
    <t>25398</t>
  </si>
  <si>
    <t>SO2 Emissions</t>
  </si>
  <si>
    <t>25399</t>
  </si>
  <si>
    <t>Other Deferred Credits</t>
  </si>
  <si>
    <t>190</t>
  </si>
  <si>
    <t>Customer System</t>
  </si>
  <si>
    <t xml:space="preserve"> Labor</t>
  </si>
  <si>
    <t xml:space="preserve"> IBT</t>
  </si>
  <si>
    <t>Bad Debt Expense</t>
  </si>
  <si>
    <t>System Net Plant</t>
  </si>
  <si>
    <t>Division Net Plant Distribution</t>
  </si>
  <si>
    <t>Total Accum Deferred Income Taxes</t>
  </si>
  <si>
    <t>281</t>
  </si>
  <si>
    <t>282</t>
  </si>
  <si>
    <t xml:space="preserve">Accum Deferred Income Taxes </t>
  </si>
  <si>
    <t>DITBAL</t>
  </si>
  <si>
    <t>SSGCT</t>
  </si>
  <si>
    <t>SSGCH</t>
  </si>
  <si>
    <t xml:space="preserve">Total Accum Deferred Income Taxes </t>
  </si>
  <si>
    <t>283</t>
  </si>
  <si>
    <t>255</t>
  </si>
  <si>
    <t>Accum Investment Tax Credit</t>
  </si>
  <si>
    <t>TOTAL RATE BASE DEDUCTIONS</t>
  </si>
  <si>
    <t>108SP</t>
  </si>
  <si>
    <t>Steam Prod Accumulated Depr</t>
  </si>
  <si>
    <t>108NP</t>
  </si>
  <si>
    <t>Nuclear Prod Accumulated Depr</t>
  </si>
  <si>
    <t>108HP</t>
  </si>
  <si>
    <t>Hydraulic Prod Accum Depr</t>
  </si>
  <si>
    <t>108OP</t>
  </si>
  <si>
    <t>Other Production  - Accum Depr</t>
  </si>
  <si>
    <t>Total Other Production - Accum Depr</t>
  </si>
  <si>
    <t>108EP</t>
  </si>
  <si>
    <t>Experimental Plant - Accum Depr</t>
  </si>
  <si>
    <t>TOTAL PRODUCTION PLANT DEPRECIATION</t>
  </si>
  <si>
    <t>108TP</t>
  </si>
  <si>
    <t>Transmission Plant Accum Depr</t>
  </si>
  <si>
    <t>108360</t>
  </si>
  <si>
    <t>108361</t>
  </si>
  <si>
    <t>108362</t>
  </si>
  <si>
    <t>108364</t>
  </si>
  <si>
    <t>108365</t>
  </si>
  <si>
    <t>108366</t>
  </si>
  <si>
    <t>108367</t>
  </si>
  <si>
    <t>108368</t>
  </si>
  <si>
    <t>108369</t>
  </si>
  <si>
    <t>108370</t>
  </si>
  <si>
    <t>108371</t>
  </si>
  <si>
    <t>108372</t>
  </si>
  <si>
    <t>108373</t>
  </si>
  <si>
    <t>108D00</t>
  </si>
  <si>
    <t>108DS</t>
  </si>
  <si>
    <t>Unclassified Dist Sub - Acct 300</t>
  </si>
  <si>
    <t>108D</t>
  </si>
  <si>
    <t>TOTAL DISTRIBUTION PLANT DEPR</t>
  </si>
  <si>
    <t>108GP</t>
  </si>
  <si>
    <t>General Plant Accumulated Depr</t>
  </si>
  <si>
    <t>Total General Plant Accumulated Depr</t>
  </si>
  <si>
    <t>108MP</t>
  </si>
  <si>
    <t>Mining Plant Accumulated Depr.</t>
  </si>
  <si>
    <t>1081390</t>
  </si>
  <si>
    <t>Accum Depr - Capital Lease</t>
  </si>
  <si>
    <t xml:space="preserve">1081399L </t>
  </si>
  <si>
    <t xml:space="preserve"> Accum Depr - Capital Lease</t>
  </si>
  <si>
    <t xml:space="preserve"> Remove Capital Lease</t>
  </si>
  <si>
    <t>TOTAL GENERAL PLANT ACCUM DEPR</t>
  </si>
  <si>
    <t>TOTAL ACCUM DEPR - PLANT IN SERVICE</t>
  </si>
  <si>
    <t>111CLS</t>
  </si>
  <si>
    <t>Accum Prov for Amort-Steam</t>
  </si>
  <si>
    <t>111CLG</t>
  </si>
  <si>
    <t>Accum Prov for Amort-General</t>
  </si>
  <si>
    <t>Total Accum Prov for Amort-General</t>
  </si>
  <si>
    <t>111CLH</t>
  </si>
  <si>
    <t>Accum Prov for Amort-Hydro</t>
  </si>
  <si>
    <t>111IP</t>
  </si>
  <si>
    <t>Accum Prov for Amort-Intangible</t>
  </si>
  <si>
    <t>Total Accum Prov for Amort-Intangible</t>
  </si>
  <si>
    <t>111390</t>
  </si>
  <si>
    <t>Accum Prov for Amort-Capital Lease</t>
  </si>
  <si>
    <t>TOTAL ACCUM PROV FOR AMORTIZATION</t>
  </si>
  <si>
    <t>NPC</t>
  </si>
  <si>
    <t>Depreciation Exp</t>
  </si>
  <si>
    <t>Reprogramming</t>
  </si>
  <si>
    <t>CustSvc/Billing</t>
  </si>
  <si>
    <t>Meters 370</t>
  </si>
  <si>
    <t>Meters 108370</t>
  </si>
  <si>
    <t>Meter ROR</t>
  </si>
  <si>
    <t>Class Allocations</t>
  </si>
  <si>
    <t>Revenues</t>
  </si>
  <si>
    <t>Expenses/Rate Base</t>
  </si>
  <si>
    <t>Engineering/Admin</t>
  </si>
  <si>
    <t>Metering</t>
  </si>
  <si>
    <t>Total</t>
  </si>
  <si>
    <t>COS
Factor</t>
  </si>
  <si>
    <t>Net Cost/(Benefit)</t>
  </si>
  <si>
    <t>Other Classes</t>
  </si>
  <si>
    <t>Rocky Mountain Power</t>
  </si>
  <si>
    <t>State of Utah</t>
  </si>
  <si>
    <t>12 Months Ended Dec 2015</t>
  </si>
  <si>
    <t>2010 Protocol (Non Wgt)</t>
  </si>
  <si>
    <t>Return on</t>
  </si>
  <si>
    <t>Rate of</t>
  </si>
  <si>
    <t>Production</t>
  </si>
  <si>
    <t xml:space="preserve">Transmission </t>
  </si>
  <si>
    <t xml:space="preserve">Retail </t>
  </si>
  <si>
    <t>Misc</t>
  </si>
  <si>
    <t>Increase</t>
  </si>
  <si>
    <t>Percentage</t>
  </si>
  <si>
    <t>Line</t>
  </si>
  <si>
    <t>Schedule</t>
  </si>
  <si>
    <t>Description</t>
  </si>
  <si>
    <t>Annual</t>
  </si>
  <si>
    <t>Rate</t>
  </si>
  <si>
    <t>Return</t>
  </si>
  <si>
    <t>Cost of</t>
  </si>
  <si>
    <t>(Decrease)</t>
  </si>
  <si>
    <t>Change from</t>
  </si>
  <si>
    <t>No.</t>
  </si>
  <si>
    <t>Revenue</t>
  </si>
  <si>
    <t>Base</t>
  </si>
  <si>
    <t>Index</t>
  </si>
  <si>
    <t>Service</t>
  </si>
  <si>
    <t>to = ROR</t>
  </si>
  <si>
    <t>Current Revenues</t>
  </si>
  <si>
    <t>1</t>
  </si>
  <si>
    <t>Residential</t>
  </si>
  <si>
    <t>6</t>
  </si>
  <si>
    <t xml:space="preserve">General Service - Large </t>
  </si>
  <si>
    <t>8</t>
  </si>
  <si>
    <t>General Service - Over 1 MW</t>
  </si>
  <si>
    <t>7,11,12</t>
  </si>
  <si>
    <t>Street &amp; Area Lighting</t>
  </si>
  <si>
    <t>9</t>
  </si>
  <si>
    <t>General Service - High Voltage</t>
  </si>
  <si>
    <t>10</t>
  </si>
  <si>
    <t>Irrigation</t>
  </si>
  <si>
    <t>Traffic Signals</t>
  </si>
  <si>
    <t>Outdoor Lighting</t>
  </si>
  <si>
    <t>23</t>
  </si>
  <si>
    <t xml:space="preserve">General Service - Small </t>
  </si>
  <si>
    <t>SpC</t>
  </si>
  <si>
    <t>Customer 1</t>
  </si>
  <si>
    <t>Customer 2</t>
  </si>
  <si>
    <t>Total Utah Jurisdiction</t>
  </si>
  <si>
    <t>Footnotes :</t>
  </si>
  <si>
    <t>Column C :</t>
  </si>
  <si>
    <t xml:space="preserve">Annual revenues based on January 2015 thru December 2015 data. </t>
  </si>
  <si>
    <t xml:space="preserve">Column D :  </t>
  </si>
  <si>
    <t xml:space="preserve">Calculated Return on Ratebase per January 2015 thru December 2015 Embedded Cost of Service Study </t>
  </si>
  <si>
    <t xml:space="preserve">Column E : </t>
  </si>
  <si>
    <t>Rate of Return Index. Rate of return by rate schedule, divided by Utah Jurisdiction's normalized rate of return.</t>
  </si>
  <si>
    <t xml:space="preserve">Column F : </t>
  </si>
  <si>
    <t>Calculated Full Cost of Service at Jurisdictional Rate of Return per the January 2015 thru December 2015 Embedded COS Study</t>
  </si>
  <si>
    <t xml:space="preserve">Column G : </t>
  </si>
  <si>
    <t>Calculated Generation Cost of Service at Jurisdictional Rate of Return per the January 2015 thru December 2015 Embedded COS Study.</t>
  </si>
  <si>
    <t xml:space="preserve">Column H : </t>
  </si>
  <si>
    <t>Calculated Transmission Cost of Service at Jurisdictional Rate of Return per the January 2015 thru December 2015 Embedded COS Study.</t>
  </si>
  <si>
    <t xml:space="preserve">Column I : </t>
  </si>
  <si>
    <t>Calculated Distribution Cost of Service at Jurisdictional Rate of Return per the January 2015 thru December 2015 Embedded COS Study.</t>
  </si>
  <si>
    <t xml:space="preserve">Column J :  </t>
  </si>
  <si>
    <t>Calculated Retail Cost of Service at Jurisdictional Rate of Return per the January 2015 thru December 2015 Embedded COS Study.</t>
  </si>
  <si>
    <t xml:space="preserve">Column K : </t>
  </si>
  <si>
    <t>Calculated Miscellaneous Cost of Service at Jurisdictional Rate of Return per the January 2015 thru December 2015 Embedded COS Study.</t>
  </si>
  <si>
    <t xml:space="preserve">Column L :  </t>
  </si>
  <si>
    <t>Increase or Decrease Required to Move From Annual Revenue to Full Cost of Service Dollars.</t>
  </si>
  <si>
    <t xml:space="preserve">Column M : </t>
  </si>
  <si>
    <t>Increase or Decrease Required to Move From Annual Revenue to Full Cost of Service Percent.</t>
  </si>
  <si>
    <t>Total Op. exp. Adjusted for Taxes</t>
  </si>
  <si>
    <t>FERC
ACCT</t>
  </si>
  <si>
    <t>Schedule 23</t>
  </si>
  <si>
    <t>Schedule 6</t>
  </si>
  <si>
    <t>Schedule 8</t>
  </si>
  <si>
    <t>Schedule 10</t>
  </si>
  <si>
    <t>Net Meters Capital</t>
  </si>
  <si>
    <t>7.55% = Target Return on Rate Base</t>
  </si>
  <si>
    <t>F80</t>
  </si>
  <si>
    <t>F101</t>
  </si>
  <si>
    <t>2010 Protocol</t>
  </si>
  <si>
    <t>ELECTRIC REVENUES</t>
  </si>
  <si>
    <t>(Non-Wgt)</t>
  </si>
  <si>
    <t>F10</t>
  </si>
  <si>
    <t>F30</t>
  </si>
  <si>
    <t>F11</t>
  </si>
  <si>
    <t xml:space="preserve">F140 </t>
  </si>
  <si>
    <t>F40</t>
  </si>
  <si>
    <t xml:space="preserve">F102 </t>
  </si>
  <si>
    <t>F105</t>
  </si>
  <si>
    <t>STEAM POWER GENERATION</t>
  </si>
  <si>
    <t>NUCLEAR POWER GENERATION</t>
  </si>
  <si>
    <t>HYDRAULIC POWER GENERATION</t>
  </si>
  <si>
    <t>OTHER POWER GENERATION</t>
  </si>
  <si>
    <t>OTHER POWER SUPPLY</t>
  </si>
  <si>
    <t>TRANSMISSION EXPENSE</t>
  </si>
  <si>
    <t>F106</t>
  </si>
  <si>
    <t>DISTRIBUTION EXPENSE</t>
  </si>
  <si>
    <t>F131</t>
  </si>
  <si>
    <t>F20</t>
  </si>
  <si>
    <t>F120</t>
  </si>
  <si>
    <t>F132</t>
  </si>
  <si>
    <t>F133</t>
  </si>
  <si>
    <t>F130</t>
  </si>
  <si>
    <t>F127</t>
  </si>
  <si>
    <t>F119</t>
  </si>
  <si>
    <t>F134</t>
  </si>
  <si>
    <t>F135</t>
  </si>
  <si>
    <t>F125</t>
  </si>
  <si>
    <t>CUSTOMER ACCOUNTS EXPENSE</t>
  </si>
  <si>
    <t>F136</t>
  </si>
  <si>
    <t>F47</t>
  </si>
  <si>
    <t>F48</t>
  </si>
  <si>
    <t>CUSTOMER SERVICE EXPENSE</t>
  </si>
  <si>
    <t>SALES EXPENSE</t>
  </si>
  <si>
    <t>ADMINISTRATION &amp; GENERAL EXPENSE</t>
  </si>
  <si>
    <t>F42</t>
  </si>
  <si>
    <t xml:space="preserve">F138 </t>
  </si>
  <si>
    <t>F102</t>
  </si>
  <si>
    <t>F103</t>
  </si>
  <si>
    <t>F108</t>
  </si>
  <si>
    <t>DEPRECIATION EXPENSE</t>
  </si>
  <si>
    <t>F118</t>
  </si>
  <si>
    <t>F121</t>
  </si>
  <si>
    <t>F122</t>
  </si>
  <si>
    <t>F123</t>
  </si>
  <si>
    <t>F124</t>
  </si>
  <si>
    <t>F126</t>
  </si>
  <si>
    <t>F128</t>
  </si>
  <si>
    <t>F129</t>
  </si>
  <si>
    <t xml:space="preserve">F107 </t>
  </si>
  <si>
    <t xml:space="preserve">F105 </t>
  </si>
  <si>
    <t>AMORTIZATION EXPENSE</t>
  </si>
  <si>
    <t>AMORTIZATION EXPENSE (continued)</t>
  </si>
  <si>
    <t>F151</t>
  </si>
  <si>
    <t>TAX OTHER THAN INCOME</t>
  </si>
  <si>
    <t xml:space="preserve">F101 </t>
  </si>
  <si>
    <t>DEFERRED  ITC</t>
  </si>
  <si>
    <t xml:space="preserve">F104 </t>
  </si>
  <si>
    <t>DEFERRED INCOME TAXES</t>
  </si>
  <si>
    <t xml:space="preserve">F151 </t>
  </si>
  <si>
    <t xml:space="preserve">F150 </t>
  </si>
  <si>
    <t>INCOME TAXES</t>
  </si>
  <si>
    <t/>
  </si>
  <si>
    <t>STEAM PRODUCTION PLANT</t>
  </si>
  <si>
    <t>NUCLEAR PRODUCTION</t>
  </si>
  <si>
    <t>HYDRAULIC PRODUCTION PLANT</t>
  </si>
  <si>
    <t>TRANSMISSION PLANT</t>
  </si>
  <si>
    <t>DISTRIBUTION PLANT</t>
  </si>
  <si>
    <t>F22</t>
  </si>
  <si>
    <t>F21</t>
  </si>
  <si>
    <t>F70</t>
  </si>
  <si>
    <t>F60</t>
  </si>
  <si>
    <t>GENERAL PLANT</t>
  </si>
  <si>
    <t>INTANGIBLE PLANT</t>
  </si>
  <si>
    <t>MISC RATE BASE</t>
  </si>
  <si>
    <t xml:space="preserve">F137 </t>
  </si>
  <si>
    <t>F51</t>
  </si>
  <si>
    <t>F50</t>
  </si>
  <si>
    <t>F141</t>
  </si>
  <si>
    <t>ACCUMULATED DEPRECIATION</t>
  </si>
  <si>
    <t>PRODUCTION PLANT</t>
  </si>
  <si>
    <t>ACCUMULATED AMORTIZATION</t>
  </si>
  <si>
    <t xml:space="preserve">F108 </t>
  </si>
  <si>
    <t>7.56% = Earned Return on Rate Base</t>
  </si>
  <si>
    <t>7.56% = Target Return on Rate Base</t>
  </si>
  <si>
    <t>7.58% = Earned Return on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</si>
</sst>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_(* #,##0.00000_);_(* \(#,##0.00000\);_(* &quot;-&quot;??_);_(@_)"/>
    <numFmt numFmtId="167" formatCode="0;[Red]0"/>
    <numFmt numFmtId="168" formatCode="0_);\(0\)"/>
    <numFmt numFmtId="169" formatCode="&quot;Tax Rate @&quot;\ 0.00%"/>
    <numFmt numFmtId="170" formatCode="General_)"/>
    <numFmt numFmtId="171" formatCode="&quot;$&quot;#,##0.00"/>
    <numFmt numFmtId="172" formatCode="_(* #,##0.000_);_(* \(#,##0.000\);_(* &quot;-&quot;_);_(@_)"/>
    <numFmt numFmtId="173" formatCode="0_)"/>
    <numFmt numFmtId="174" formatCode="0.0%"/>
    <numFmt numFmtId="175" formatCode="0.00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Swiss"/>
      <family val="2"/>
    </font>
    <font>
      <sz val="10"/>
      <name val="MS Sans Serif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</font>
    <font>
      <sz val="12"/>
      <name val="Arial MT"/>
    </font>
    <font>
      <sz val="12"/>
      <name val="TimesNewRomanPS"/>
    </font>
    <font>
      <sz val="10"/>
      <name val="Courier"/>
      <family val="3"/>
    </font>
    <font>
      <sz val="10"/>
      <name val="SWIS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name val="LinePrinter"/>
    </font>
    <font>
      <b/>
      <u val="singleAccounting"/>
      <sz val="10"/>
      <name val="Arial"/>
      <family val="2"/>
    </font>
    <font>
      <b/>
      <sz val="10"/>
      <name val="Swiss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164" fontId="10" fillId="0" borderId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70" fontId="16" fillId="0" borderId="0"/>
    <xf numFmtId="0" fontId="8" fillId="0" borderId="0"/>
    <xf numFmtId="0" fontId="2" fillId="0" borderId="0">
      <alignment wrapText="1"/>
    </xf>
    <xf numFmtId="0" fontId="1" fillId="0" borderId="0"/>
    <xf numFmtId="0" fontId="12" fillId="0" borderId="0"/>
    <xf numFmtId="41" fontId="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5" fillId="0" borderId="0"/>
    <xf numFmtId="0" fontId="18" fillId="0" borderId="0"/>
    <xf numFmtId="0" fontId="1" fillId="0" borderId="0"/>
    <xf numFmtId="0" fontId="12" fillId="0" borderId="0"/>
    <xf numFmtId="0" fontId="2" fillId="0" borderId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20" fillId="2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/>
    </xf>
    <xf numFmtId="170" fontId="22" fillId="0" borderId="0">
      <alignment horizontal="left"/>
    </xf>
    <xf numFmtId="41" fontId="7" fillId="0" borderId="0" applyFont="0" applyFill="0" applyBorder="0" applyAlignment="0" applyProtection="0"/>
  </cellStyleXfs>
  <cellXfs count="176">
    <xf numFmtId="0" fontId="0" fillId="0" borderId="0" xfId="0"/>
    <xf numFmtId="1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43" fontId="2" fillId="0" borderId="0" xfId="1" applyFont="1" applyFill="1"/>
    <xf numFmtId="164" fontId="2" fillId="0" borderId="0" xfId="1" applyNumberFormat="1" applyFont="1" applyFill="1" applyBorder="1"/>
    <xf numFmtId="0" fontId="3" fillId="0" borderId="0" xfId="0" applyFont="1" applyFill="1"/>
    <xf numFmtId="37" fontId="3" fillId="0" borderId="0" xfId="0" applyNumberFormat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43" fontId="2" fillId="0" borderId="0" xfId="1" applyFont="1" applyFill="1" applyAlignment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164" fontId="2" fillId="0" borderId="0" xfId="1" applyNumberFormat="1" applyFont="1" applyFill="1" applyBorder="1" applyProtection="1"/>
    <xf numFmtId="165" fontId="3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/>
    <xf numFmtId="37" fontId="3" fillId="0" borderId="0" xfId="0" applyNumberFormat="1" applyFont="1" applyFill="1" applyProtection="1"/>
    <xf numFmtId="37" fontId="2" fillId="0" borderId="0" xfId="0" applyNumberFormat="1" applyFont="1" applyFill="1" applyProtection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37" fontId="3" fillId="0" borderId="0" xfId="0" applyNumberFormat="1" applyFont="1" applyFill="1" applyAlignment="1" applyProtection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3" fontId="4" fillId="0" borderId="0" xfId="1" applyFont="1" applyFill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2" fillId="0" borderId="4" xfId="1" applyNumberFormat="1" applyFont="1" applyFill="1" applyBorder="1" applyProtection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Protection="1"/>
    <xf numFmtId="164" fontId="3" fillId="0" borderId="0" xfId="1" applyNumberFormat="1" applyFont="1" applyFill="1" applyProtection="1"/>
    <xf numFmtId="164" fontId="3" fillId="0" borderId="5" xfId="0" applyNumberFormat="1" applyFont="1" applyFill="1" applyBorder="1" applyProtection="1"/>
    <xf numFmtId="164" fontId="3" fillId="0" borderId="6" xfId="0" applyNumberFormat="1" applyFont="1" applyFill="1" applyBorder="1" applyProtection="1"/>
    <xf numFmtId="43" fontId="3" fillId="0" borderId="0" xfId="1" applyFont="1" applyFill="1" applyProtection="1"/>
    <xf numFmtId="166" fontId="3" fillId="0" borderId="0" xfId="1" applyNumberFormat="1" applyFont="1" applyFill="1" applyProtection="1"/>
    <xf numFmtId="10" fontId="2" fillId="0" borderId="0" xfId="2" applyNumberFormat="1" applyFont="1" applyFill="1"/>
    <xf numFmtId="10" fontId="3" fillId="0" borderId="0" xfId="2" applyNumberFormat="1" applyFont="1" applyFill="1" applyProtection="1"/>
    <xf numFmtId="1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Continuous"/>
    </xf>
    <xf numFmtId="43" fontId="3" fillId="0" borderId="0" xfId="1" applyFont="1" applyFill="1" applyAlignment="1">
      <alignment horizontal="centerContinuous"/>
    </xf>
    <xf numFmtId="0" fontId="3" fillId="0" borderId="0" xfId="0" applyFont="1" applyFill="1" applyBorder="1" applyAlignment="1">
      <alignment horizontal="center" wrapText="1"/>
    </xf>
    <xf numFmtId="10" fontId="3" fillId="0" borderId="0" xfId="0" applyNumberFormat="1" applyFont="1" applyFill="1" applyAlignment="1" applyProtection="1">
      <alignment horizontal="center"/>
    </xf>
    <xf numFmtId="0" fontId="3" fillId="0" borderId="0" xfId="0" quotePrefix="1" applyFont="1" applyFill="1" applyAlignment="1">
      <alignment horizontal="center"/>
    </xf>
    <xf numFmtId="164" fontId="3" fillId="0" borderId="7" xfId="0" applyNumberFormat="1" applyFont="1" applyFill="1" applyBorder="1" applyProtection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43" fontId="6" fillId="0" borderId="0" xfId="1" applyFont="1" applyFill="1"/>
    <xf numFmtId="164" fontId="6" fillId="0" borderId="0" xfId="1" applyNumberFormat="1" applyFont="1" applyFill="1" applyProtection="1"/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Protection="1"/>
    <xf numFmtId="0" fontId="3" fillId="0" borderId="0" xfId="0" applyFont="1" applyFill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64" fontId="2" fillId="0" borderId="0" xfId="1" applyNumberFormat="1" applyFont="1" applyFill="1" applyProtection="1"/>
    <xf numFmtId="164" fontId="3" fillId="0" borderId="2" xfId="1" applyNumberFormat="1" applyFont="1" applyFill="1" applyBorder="1" applyProtection="1"/>
    <xf numFmtId="164" fontId="4" fillId="0" borderId="0" xfId="1" applyNumberFormat="1" applyFont="1" applyFill="1" applyProtection="1"/>
    <xf numFmtId="164" fontId="3" fillId="0" borderId="0" xfId="1" applyNumberFormat="1" applyFont="1" applyFill="1"/>
    <xf numFmtId="43" fontId="3" fillId="0" borderId="0" xfId="1" applyNumberFormat="1" applyFont="1" applyFill="1" applyAlignment="1" applyProtection="1">
      <alignment horizontal="center"/>
    </xf>
    <xf numFmtId="164" fontId="2" fillId="0" borderId="0" xfId="1" applyNumberFormat="1" applyFont="1" applyFill="1"/>
    <xf numFmtId="164" fontId="3" fillId="0" borderId="6" xfId="1" applyNumberFormat="1" applyFont="1" applyFill="1" applyBorder="1" applyProtection="1"/>
    <xf numFmtId="164" fontId="3" fillId="0" borderId="0" xfId="1" applyNumberFormat="1" applyFont="1" applyFill="1" applyBorder="1" applyProtection="1"/>
    <xf numFmtId="167" fontId="3" fillId="0" borderId="0" xfId="0" applyNumberFormat="1" applyFont="1" applyFill="1" applyAlignment="1">
      <alignment horizontal="left"/>
    </xf>
    <xf numFmtId="43" fontId="3" fillId="0" borderId="0" xfId="1" applyFont="1" applyFill="1" applyAlignment="1">
      <alignment horizontal="center"/>
    </xf>
    <xf numFmtId="164" fontId="3" fillId="0" borderId="0" xfId="1" applyNumberFormat="1" applyFont="1" applyFill="1" applyAlignment="1" applyProtection="1">
      <alignment horizontal="centerContinuous"/>
    </xf>
    <xf numFmtId="164" fontId="3" fillId="0" borderId="0" xfId="1" applyNumberFormat="1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Continuous"/>
    </xf>
    <xf numFmtId="3" fontId="3" fillId="0" borderId="0" xfId="0" applyNumberFormat="1" applyFont="1" applyFill="1"/>
    <xf numFmtId="0" fontId="3" fillId="0" borderId="0" xfId="0" quotePrefix="1" applyFont="1" applyFill="1"/>
    <xf numFmtId="0" fontId="3" fillId="0" borderId="0" xfId="0" applyNumberFormat="1" applyFont="1" applyFill="1"/>
    <xf numFmtId="0" fontId="3" fillId="0" borderId="0" xfId="0" applyFont="1" applyFill="1" applyAlignment="1">
      <alignment horizontal="left" indent="1"/>
    </xf>
    <xf numFmtId="164" fontId="3" fillId="0" borderId="0" xfId="0" applyNumberFormat="1" applyFont="1" applyFill="1" applyBorder="1" applyProtection="1"/>
    <xf numFmtId="0" fontId="2" fillId="0" borderId="0" xfId="0" applyFont="1" applyFill="1" applyBorder="1"/>
    <xf numFmtId="0" fontId="2" fillId="0" borderId="2" xfId="0" applyFont="1" applyFill="1" applyBorder="1"/>
    <xf numFmtId="37" fontId="3" fillId="0" borderId="0" xfId="0" applyNumberFormat="1" applyFont="1" applyFill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centerContinuous"/>
    </xf>
    <xf numFmtId="37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64" fontId="4" fillId="0" borderId="0" xfId="1" applyNumberFormat="1" applyFont="1" applyFill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164" fontId="3" fillId="0" borderId="2" xfId="1" applyNumberFormat="1" applyFont="1" applyFill="1" applyBorder="1"/>
    <xf numFmtId="169" fontId="3" fillId="0" borderId="0" xfId="2" applyNumberFormat="1" applyFont="1" applyFill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164" fontId="3" fillId="0" borderId="7" xfId="1" applyNumberFormat="1" applyFont="1" applyFill="1" applyBorder="1" applyProtection="1"/>
    <xf numFmtId="164" fontId="3" fillId="0" borderId="10" xfId="1" applyNumberFormat="1" applyFont="1" applyFill="1" applyBorder="1" applyProtection="1"/>
    <xf numFmtId="0" fontId="3" fillId="0" borderId="10" xfId="0" applyFont="1" applyFill="1" applyBorder="1" applyAlignment="1">
      <alignment horizontal="center" wrapText="1"/>
    </xf>
    <xf numFmtId="43" fontId="3" fillId="0" borderId="0" xfId="1" applyFont="1" applyFill="1" applyAlignment="1" applyProtection="1">
      <alignment horizontal="centerContinuous"/>
    </xf>
    <xf numFmtId="164" fontId="4" fillId="0" borderId="0" xfId="1" applyNumberFormat="1" applyFont="1" applyFill="1"/>
    <xf numFmtId="37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68" fontId="3" fillId="0" borderId="0" xfId="0" quotePrefix="1" applyNumberFormat="1" applyFont="1" applyFill="1" applyAlignment="1">
      <alignment horizontal="left"/>
    </xf>
    <xf numFmtId="1" fontId="3" fillId="0" borderId="0" xfId="0" quotePrefix="1" applyNumberFormat="1" applyFont="1" applyFill="1" applyAlignment="1">
      <alignment horizontal="left"/>
    </xf>
    <xf numFmtId="0" fontId="7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64" fontId="23" fillId="0" borderId="0" xfId="1" applyNumberFormat="1" applyFont="1" applyFill="1" applyProtection="1"/>
    <xf numFmtId="0" fontId="2" fillId="0" borderId="8" xfId="0" applyFont="1" applyFill="1" applyBorder="1"/>
    <xf numFmtId="164" fontId="3" fillId="0" borderId="0" xfId="0" applyNumberFormat="1" applyFont="1" applyFill="1"/>
    <xf numFmtId="43" fontId="3" fillId="0" borderId="0" xfId="1" applyFont="1" applyFill="1" applyBorder="1"/>
    <xf numFmtId="10" fontId="3" fillId="0" borderId="0" xfId="1" applyNumberFormat="1" applyFont="1" applyFill="1" applyBorder="1"/>
    <xf numFmtId="164" fontId="23" fillId="0" borderId="0" xfId="1" applyNumberFormat="1" applyFont="1" applyFill="1" applyBorder="1" applyProtection="1"/>
    <xf numFmtId="43" fontId="2" fillId="0" borderId="0" xfId="1" applyFont="1" applyFill="1" applyBorder="1"/>
    <xf numFmtId="164" fontId="3" fillId="0" borderId="0" xfId="0" applyNumberFormat="1" applyFont="1" applyFill="1" applyBorder="1"/>
    <xf numFmtId="164" fontId="23" fillId="0" borderId="0" xfId="0" applyNumberFormat="1" applyFont="1" applyFill="1" applyBorder="1"/>
    <xf numFmtId="0" fontId="3" fillId="0" borderId="11" xfId="0" applyFont="1" applyFill="1" applyBorder="1" applyAlignment="1">
      <alignment horizontal="left"/>
    </xf>
    <xf numFmtId="43" fontId="3" fillId="0" borderId="12" xfId="1" applyFont="1" applyFill="1" applyBorder="1"/>
    <xf numFmtId="164" fontId="3" fillId="0" borderId="12" xfId="1" applyNumberFormat="1" applyFont="1" applyFill="1" applyBorder="1" applyProtection="1"/>
    <xf numFmtId="164" fontId="3" fillId="0" borderId="13" xfId="1" applyNumberFormat="1" applyFont="1" applyFill="1" applyBorder="1" applyProtection="1"/>
    <xf numFmtId="0" fontId="3" fillId="0" borderId="14" xfId="0" applyFont="1" applyFill="1" applyBorder="1" applyAlignment="1">
      <alignment horizontal="left"/>
    </xf>
    <xf numFmtId="164" fontId="3" fillId="0" borderId="15" xfId="1" applyNumberFormat="1" applyFont="1" applyFill="1" applyBorder="1" applyProtection="1"/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/>
    <xf numFmtId="164" fontId="23" fillId="0" borderId="15" xfId="1" applyNumberFormat="1" applyFont="1" applyFill="1" applyBorder="1" applyProtection="1"/>
    <xf numFmtId="0" fontId="3" fillId="0" borderId="14" xfId="0" applyFont="1" applyFill="1" applyBorder="1"/>
    <xf numFmtId="164" fontId="3" fillId="0" borderId="15" xfId="0" applyNumberFormat="1" applyFont="1" applyFill="1" applyBorder="1"/>
    <xf numFmtId="164" fontId="23" fillId="0" borderId="15" xfId="0" applyNumberFormat="1" applyFont="1" applyFill="1" applyBorder="1"/>
    <xf numFmtId="0" fontId="2" fillId="0" borderId="16" xfId="0" applyFont="1" applyFill="1" applyBorder="1"/>
    <xf numFmtId="43" fontId="2" fillId="0" borderId="17" xfId="1" applyFont="1" applyFill="1" applyBorder="1"/>
    <xf numFmtId="0" fontId="2" fillId="0" borderId="17" xfId="0" applyFont="1" applyFill="1" applyBorder="1"/>
    <xf numFmtId="164" fontId="3" fillId="0" borderId="17" xfId="0" applyNumberFormat="1" applyFont="1" applyFill="1" applyBorder="1"/>
    <xf numFmtId="164" fontId="3" fillId="0" borderId="18" xfId="0" applyNumberFormat="1" applyFont="1" applyFill="1" applyBorder="1"/>
    <xf numFmtId="0" fontId="24" fillId="0" borderId="0" xfId="0" applyFont="1" applyFill="1"/>
    <xf numFmtId="37" fontId="3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Fill="1" applyAlignment="1">
      <alignment horizontal="centerContinuous"/>
    </xf>
    <xf numFmtId="172" fontId="3" fillId="0" borderId="0" xfId="0" applyNumberFormat="1" applyFont="1" applyFill="1" applyAlignment="1" applyProtection="1">
      <alignment horizontal="centerContinuous"/>
      <protection locked="0"/>
    </xf>
    <xf numFmtId="2" fontId="3" fillId="0" borderId="0" xfId="0" applyNumberFormat="1" applyFont="1" applyFill="1" applyAlignment="1">
      <alignment horizontal="centerContinuous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1" fontId="2" fillId="0" borderId="19" xfId="150" applyFont="1" applyFill="1" applyBorder="1" applyProtection="1">
      <protection locked="0"/>
    </xf>
    <xf numFmtId="41" fontId="2" fillId="0" borderId="19" xfId="150" applyFont="1" applyFill="1" applyBorder="1" applyAlignment="1" applyProtection="1">
      <alignment horizontal="center"/>
      <protection locked="0"/>
    </xf>
    <xf numFmtId="41" fontId="2" fillId="0" borderId="20" xfId="150" applyFont="1" applyFill="1" applyBorder="1" applyAlignment="1" applyProtection="1">
      <alignment horizontal="center"/>
      <protection locked="0"/>
    </xf>
    <xf numFmtId="41" fontId="2" fillId="0" borderId="21" xfId="150" applyFont="1" applyFill="1" applyBorder="1" applyAlignment="1" applyProtection="1">
      <alignment horizontal="center"/>
      <protection locked="0"/>
    </xf>
    <xf numFmtId="41" fontId="2" fillId="0" borderId="21" xfId="150" applyFont="1" applyFill="1" applyBorder="1" applyProtection="1">
      <protection locked="0"/>
    </xf>
    <xf numFmtId="173" fontId="2" fillId="0" borderId="22" xfId="150" applyNumberFormat="1" applyFont="1" applyFill="1" applyBorder="1" applyAlignment="1" applyProtection="1">
      <alignment horizontal="center"/>
      <protection locked="0"/>
    </xf>
    <xf numFmtId="41" fontId="2" fillId="0" borderId="22" xfId="150" applyFont="1" applyFill="1" applyBorder="1" applyAlignment="1" applyProtection="1">
      <alignment horizontal="center"/>
      <protection locked="0"/>
    </xf>
    <xf numFmtId="41" fontId="2" fillId="0" borderId="22" xfId="150" applyFont="1" applyFill="1" applyBorder="1" applyProtection="1">
      <protection locked="0"/>
    </xf>
    <xf numFmtId="37" fontId="2" fillId="0" borderId="22" xfId="150" applyNumberFormat="1" applyFont="1" applyFill="1" applyBorder="1" applyProtection="1">
      <protection locked="0"/>
    </xf>
    <xf numFmtId="10" fontId="2" fillId="0" borderId="22" xfId="150" applyNumberFormat="1" applyFont="1" applyFill="1" applyBorder="1" applyProtection="1">
      <protection locked="0"/>
    </xf>
    <xf numFmtId="39" fontId="2" fillId="0" borderId="22" xfId="150" applyNumberFormat="1" applyFont="1" applyFill="1" applyBorder="1" applyProtection="1">
      <protection locked="0"/>
    </xf>
    <xf numFmtId="37" fontId="2" fillId="0" borderId="23" xfId="150" applyNumberFormat="1" applyFont="1" applyFill="1" applyBorder="1" applyProtection="1">
      <protection locked="0"/>
    </xf>
    <xf numFmtId="10" fontId="2" fillId="0" borderId="24" xfId="150" applyNumberFormat="1" applyFont="1" applyFill="1" applyBorder="1" applyProtection="1">
      <protection locked="0"/>
    </xf>
    <xf numFmtId="37" fontId="2" fillId="0" borderId="22" xfId="150" applyNumberFormat="1" applyFont="1" applyFill="1" applyBorder="1" applyAlignment="1" applyProtection="1">
      <alignment horizontal="center"/>
      <protection locked="0"/>
    </xf>
    <xf numFmtId="10" fontId="2" fillId="0" borderId="25" xfId="150" applyNumberFormat="1" applyFont="1" applyFill="1" applyBorder="1" applyProtection="1">
      <protection locked="0"/>
    </xf>
    <xf numFmtId="41" fontId="2" fillId="0" borderId="22" xfId="150" quotePrefix="1" applyFont="1" applyFill="1" applyBorder="1" applyAlignment="1" applyProtection="1">
      <alignment horizontal="center"/>
      <protection locked="0"/>
    </xf>
    <xf numFmtId="0" fontId="2" fillId="0" borderId="22" xfId="150" applyNumberFormat="1" applyFont="1" applyFill="1" applyBorder="1" applyAlignment="1" applyProtection="1">
      <alignment horizontal="center"/>
      <protection locked="0"/>
    </xf>
    <xf numFmtId="37" fontId="2" fillId="0" borderId="20" xfId="150" applyNumberFormat="1" applyFont="1" applyFill="1" applyBorder="1" applyAlignment="1" applyProtection="1">
      <alignment horizontal="center"/>
      <protection locked="0"/>
    </xf>
    <xf numFmtId="41" fontId="2" fillId="0" borderId="20" xfId="150" applyFont="1" applyFill="1" applyBorder="1" applyProtection="1">
      <protection locked="0"/>
    </xf>
    <xf numFmtId="37" fontId="2" fillId="0" borderId="20" xfId="150" applyNumberFormat="1" applyFont="1" applyFill="1" applyBorder="1" applyProtection="1">
      <protection locked="0"/>
    </xf>
    <xf numFmtId="39" fontId="2" fillId="0" borderId="20" xfId="150" applyNumberFormat="1" applyFont="1" applyFill="1" applyBorder="1" applyProtection="1">
      <protection locked="0"/>
    </xf>
    <xf numFmtId="41" fontId="2" fillId="0" borderId="26" xfId="150" applyFont="1" applyFill="1" applyBorder="1" applyProtection="1">
      <protection locked="0"/>
    </xf>
    <xf numFmtId="10" fontId="2" fillId="0" borderId="27" xfId="150" applyNumberFormat="1" applyFont="1" applyFill="1" applyBorder="1" applyProtection="1">
      <protection locked="0"/>
    </xf>
    <xf numFmtId="10" fontId="2" fillId="0" borderId="20" xfId="2" applyNumberFormat="1" applyFont="1" applyFill="1" applyBorder="1" applyProtection="1">
      <protection locked="0"/>
    </xf>
    <xf numFmtId="37" fontId="2" fillId="0" borderId="21" xfId="150" applyNumberFormat="1" applyFont="1" applyFill="1" applyBorder="1" applyAlignment="1" applyProtection="1">
      <alignment horizontal="center"/>
      <protection locked="0"/>
    </xf>
    <xf numFmtId="5" fontId="2" fillId="0" borderId="21" xfId="150" applyNumberFormat="1" applyFont="1" applyFill="1" applyBorder="1" applyProtection="1">
      <protection locked="0"/>
    </xf>
    <xf numFmtId="10" fontId="2" fillId="0" borderId="21" xfId="150" applyNumberFormat="1" applyFont="1" applyFill="1" applyBorder="1" applyProtection="1">
      <protection locked="0"/>
    </xf>
    <xf numFmtId="39" fontId="2" fillId="0" borderId="21" xfId="150" applyNumberFormat="1" applyFont="1" applyFill="1" applyBorder="1" applyProtection="1">
      <protection locked="0"/>
    </xf>
    <xf numFmtId="37" fontId="2" fillId="0" borderId="28" xfId="150" applyNumberFormat="1" applyFont="1" applyFill="1" applyBorder="1" applyProtection="1">
      <protection locked="0"/>
    </xf>
    <xf numFmtId="10" fontId="2" fillId="0" borderId="29" xfId="2" applyNumberFormat="1" applyFont="1" applyFill="1" applyBorder="1" applyProtection="1">
      <protection locked="0"/>
    </xf>
    <xf numFmtId="37" fontId="2" fillId="0" borderId="0" xfId="0" applyNumberFormat="1" applyFont="1" applyFill="1" applyProtection="1">
      <protection locked="0"/>
    </xf>
    <xf numFmtId="174" fontId="2" fillId="0" borderId="0" xfId="2" applyNumberFormat="1" applyFont="1" applyFill="1" applyProtection="1">
      <protection locked="0"/>
    </xf>
    <xf numFmtId="9" fontId="2" fillId="0" borderId="0" xfId="2" applyFont="1" applyFill="1" applyProtection="1">
      <protection locked="0"/>
    </xf>
    <xf numFmtId="0" fontId="25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175" fontId="24" fillId="0" borderId="0" xfId="2" quotePrefix="1" applyNumberFormat="1" applyFont="1" applyFill="1" applyAlignment="1">
      <alignment horizontal="centerContinuous"/>
    </xf>
    <xf numFmtId="1" fontId="24" fillId="0" borderId="0" xfId="0" quotePrefix="1" applyNumberFormat="1" applyFont="1" applyFill="1" applyAlignment="1">
      <alignment horizontal="centerContinuous"/>
    </xf>
    <xf numFmtId="10" fontId="2" fillId="0" borderId="20" xfId="150" applyNumberFormat="1" applyFont="1" applyFill="1" applyBorder="1" applyProtection="1">
      <protection locked="0"/>
    </xf>
    <xf numFmtId="37" fontId="2" fillId="0" borderId="21" xfId="150" applyNumberFormat="1" applyFont="1" applyFill="1" applyBorder="1" applyProtection="1">
      <protection locked="0"/>
    </xf>
    <xf numFmtId="10" fontId="2" fillId="0" borderId="21" xfId="2" applyNumberFormat="1" applyFont="1" applyFill="1" applyBorder="1" applyProtection="1">
      <protection locked="0"/>
    </xf>
    <xf numFmtId="164" fontId="3" fillId="0" borderId="0" xfId="1" applyNumberFormat="1" applyFont="1" applyFill="1" applyBorder="1"/>
    <xf numFmtId="164" fontId="3" fillId="0" borderId="15" xfId="1" applyNumberFormat="1" applyFont="1" applyFill="1" applyBorder="1"/>
    <xf numFmtId="164" fontId="3" fillId="0" borderId="0" xfId="1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164" fontId="3" fillId="0" borderId="0" xfId="1" applyNumberFormat="1" applyFont="1" applyFill="1" applyBorder="1" applyAlignment="1" applyProtection="1">
      <alignment horizontal="centerContinuous"/>
    </xf>
    <xf numFmtId="164" fontId="3" fillId="0" borderId="15" xfId="1" applyNumberFormat="1" applyFont="1" applyFill="1" applyBorder="1" applyAlignment="1" applyProtection="1">
      <alignment horizontal="centerContinuous"/>
    </xf>
    <xf numFmtId="0" fontId="0" fillId="0" borderId="0" xfId="0" applyFill="1"/>
    <xf numFmtId="37" fontId="3" fillId="0" borderId="0" xfId="0" applyNumberFormat="1" applyFont="1" applyFill="1" applyAlignment="1">
      <alignment horizontal="centerContinuous"/>
    </xf>
  </cellXfs>
  <cellStyles count="151">
    <cellStyle name="Comma" xfId="1" builtinId="3"/>
    <cellStyle name="Comma 11" xfId="3"/>
    <cellStyle name="Comma 19" xfId="4"/>
    <cellStyle name="Comma 2" xfId="5"/>
    <cellStyle name="Comma 2 10" xfId="6"/>
    <cellStyle name="Comma 2 11" xfId="7"/>
    <cellStyle name="Comma 2 12" xfId="8"/>
    <cellStyle name="Comma 2 13" xfId="9"/>
    <cellStyle name="Comma 2 14" xfId="10"/>
    <cellStyle name="Comma 2 15" xfId="11"/>
    <cellStyle name="Comma 2 16" xfId="12"/>
    <cellStyle name="Comma 2 17" xfId="13"/>
    <cellStyle name="Comma 2 18" xfId="14"/>
    <cellStyle name="Comma 2 19" xfId="15"/>
    <cellStyle name="Comma 2 2" xfId="16"/>
    <cellStyle name="Comma 2 20" xfId="17"/>
    <cellStyle name="Comma 2 21" xfId="18"/>
    <cellStyle name="Comma 2 3" xfId="19"/>
    <cellStyle name="Comma 2 4" xfId="20"/>
    <cellStyle name="Comma 2 5" xfId="21"/>
    <cellStyle name="Comma 2 6" xfId="22"/>
    <cellStyle name="Comma 2 7" xfId="23"/>
    <cellStyle name="Comma 2 8" xfId="24"/>
    <cellStyle name="Comma 2 9" xfId="25"/>
    <cellStyle name="Comma 21" xfId="26"/>
    <cellStyle name="Comma 22" xfId="27"/>
    <cellStyle name="Comma 3" xfId="28"/>
    <cellStyle name="Comma 4" xfId="29"/>
    <cellStyle name="Comma 5" xfId="30"/>
    <cellStyle name="Comma 6" xfId="31"/>
    <cellStyle name="Comma 7" xfId="32"/>
    <cellStyle name="Currency 2" xfId="33"/>
    <cellStyle name="Currency 2 10" xfId="34"/>
    <cellStyle name="Currency 2 11" xfId="35"/>
    <cellStyle name="Currency 2 12" xfId="36"/>
    <cellStyle name="Currency 2 13" xfId="37"/>
    <cellStyle name="Currency 2 14" xfId="38"/>
    <cellStyle name="Currency 2 15" xfId="39"/>
    <cellStyle name="Currency 2 16" xfId="40"/>
    <cellStyle name="Currency 2 17" xfId="41"/>
    <cellStyle name="Currency 2 18" xfId="42"/>
    <cellStyle name="Currency 2 19" xfId="43"/>
    <cellStyle name="Currency 2 2" xfId="44"/>
    <cellStyle name="Currency 2 20" xfId="45"/>
    <cellStyle name="Currency 2 21" xfId="46"/>
    <cellStyle name="Currency 2 3" xfId="47"/>
    <cellStyle name="Currency 2 4" xfId="48"/>
    <cellStyle name="Currency 2 5" xfId="49"/>
    <cellStyle name="Currency 2 6" xfId="50"/>
    <cellStyle name="Currency 2 7" xfId="51"/>
    <cellStyle name="Currency 2 8" xfId="52"/>
    <cellStyle name="Currency 2 9" xfId="53"/>
    <cellStyle name="Currency 3" xfId="54"/>
    <cellStyle name="Currency 4" xfId="55"/>
    <cellStyle name="General" xfId="56"/>
    <cellStyle name="nONE" xfId="57"/>
    <cellStyle name="Normal" xfId="0" builtinId="0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10" xfId="69"/>
    <cellStyle name="Normal 2 11" xfId="70"/>
    <cellStyle name="Normal 2 12" xfId="71"/>
    <cellStyle name="Normal 2 13" xfId="72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79"/>
    <cellStyle name="Normal 2 2 2" xfId="80"/>
    <cellStyle name="Normal 2 20" xfId="81"/>
    <cellStyle name="Normal 2 21" xfId="82"/>
    <cellStyle name="Normal 2 22" xfId="83"/>
    <cellStyle name="Normal 2 23" xfId="84"/>
    <cellStyle name="Normal 2 3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2_Book1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29" xfId="102"/>
    <cellStyle name="Normal 3" xfId="103"/>
    <cellStyle name="Normal 3 2" xfId="104"/>
    <cellStyle name="Normal 30" xfId="105"/>
    <cellStyle name="Normal 31" xfId="106"/>
    <cellStyle name="Normal 32" xfId="107"/>
    <cellStyle name="Normal 33" xfId="108"/>
    <cellStyle name="Normal 4" xfId="109"/>
    <cellStyle name="Normal 5" xfId="110"/>
    <cellStyle name="Normal 6" xfId="111"/>
    <cellStyle name="Normal 7" xfId="112"/>
    <cellStyle name="Normal 8" xfId="113"/>
    <cellStyle name="Normal 9" xfId="114"/>
    <cellStyle name="Normal_Ut98 COS Study 5 Function" xfId="150"/>
    <cellStyle name="Percent" xfId="2" builtinId="5"/>
    <cellStyle name="Percent 10" xfId="115"/>
    <cellStyle name="Percent 13" xfId="116"/>
    <cellStyle name="Percent 19" xfId="117"/>
    <cellStyle name="Percent 2" xfId="118"/>
    <cellStyle name="Percent 2 10" xfId="119"/>
    <cellStyle name="Percent 2 11" xfId="120"/>
    <cellStyle name="Percent 2 12" xfId="121"/>
    <cellStyle name="Percent 2 13" xfId="122"/>
    <cellStyle name="Percent 2 14" xfId="123"/>
    <cellStyle name="Percent 2 15" xfId="124"/>
    <cellStyle name="Percent 2 16" xfId="125"/>
    <cellStyle name="Percent 2 17" xfId="126"/>
    <cellStyle name="Percent 2 18" xfId="127"/>
    <cellStyle name="Percent 2 19" xfId="128"/>
    <cellStyle name="Percent 2 2" xfId="129"/>
    <cellStyle name="Percent 2 20" xfId="130"/>
    <cellStyle name="Percent 2 21" xfId="131"/>
    <cellStyle name="Percent 2 3" xfId="132"/>
    <cellStyle name="Percent 2 4" xfId="133"/>
    <cellStyle name="Percent 2 5" xfId="134"/>
    <cellStyle name="Percent 2 6" xfId="135"/>
    <cellStyle name="Percent 2 7" xfId="136"/>
    <cellStyle name="Percent 2 8" xfId="137"/>
    <cellStyle name="Percent 2 9" xfId="138"/>
    <cellStyle name="Percent 22" xfId="139"/>
    <cellStyle name="Percent 3" xfId="140"/>
    <cellStyle name="Percent 4" xfId="141"/>
    <cellStyle name="Percent 5" xfId="142"/>
    <cellStyle name="Percent 6" xfId="143"/>
    <cellStyle name="Percent 7" xfId="144"/>
    <cellStyle name="Percent 8" xfId="145"/>
    <cellStyle name="Percent 9" xfId="146"/>
    <cellStyle name="SAPBEXchaText" xfId="147"/>
    <cellStyle name="SAPBEXtitle" xfId="148"/>
    <cellStyle name="TRANSMISSION RELIABILITY PORTION OF PROJECT" xfId="1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workbookViewId="0"/>
  </sheetViews>
  <sheetFormatPr defaultRowHeight="15"/>
  <cols>
    <col min="1" max="1" width="19.5703125" bestFit="1" customWidth="1"/>
    <col min="3" max="3" width="13.5703125" bestFit="1" customWidth="1"/>
    <col min="4" max="4" width="11.140625" bestFit="1" customWidth="1"/>
    <col min="5" max="5" width="10.7109375" bestFit="1" customWidth="1"/>
    <col min="6" max="6" width="9.28515625" bestFit="1" customWidth="1"/>
    <col min="7" max="7" width="13.28515625" bestFit="1" customWidth="1"/>
    <col min="8" max="8" width="10.85546875" bestFit="1" customWidth="1"/>
    <col min="9" max="9" width="9.28515625" bestFit="1" customWidth="1"/>
    <col min="10" max="10" width="7.7109375" bestFit="1" customWidth="1"/>
    <col min="11" max="11" width="8.42578125" bestFit="1" customWidth="1"/>
    <col min="12" max="12" width="10.7109375" bestFit="1" customWidth="1"/>
    <col min="13" max="14" width="9.42578125" bestFit="1" customWidth="1"/>
    <col min="15" max="15" width="9.42578125" customWidth="1"/>
    <col min="16" max="16" width="11.140625" bestFit="1" customWidth="1"/>
    <col min="17" max="17" width="12.140625" bestFit="1" customWidth="1"/>
    <col min="18" max="19" width="11.140625" bestFit="1" customWidth="1"/>
    <col min="20" max="20" width="12.140625" bestFit="1" customWidth="1"/>
    <col min="21" max="21" width="14.5703125" bestFit="1" customWidth="1"/>
  </cols>
  <sheetData>
    <row r="1" spans="1:21" ht="39.75" thickBot="1">
      <c r="A1" s="47"/>
      <c r="B1" s="17"/>
      <c r="C1" s="23" t="s">
        <v>21</v>
      </c>
      <c r="D1" s="23" t="s">
        <v>22</v>
      </c>
      <c r="E1" s="23" t="s">
        <v>23</v>
      </c>
      <c r="F1" s="23" t="s">
        <v>24</v>
      </c>
      <c r="G1" s="23" t="s">
        <v>25</v>
      </c>
      <c r="H1" s="23" t="s">
        <v>26</v>
      </c>
      <c r="I1" s="23" t="s">
        <v>27</v>
      </c>
      <c r="J1" s="23" t="s">
        <v>28</v>
      </c>
      <c r="K1" s="23" t="s">
        <v>29</v>
      </c>
      <c r="L1" s="23" t="s">
        <v>30</v>
      </c>
      <c r="M1" s="23" t="s">
        <v>31</v>
      </c>
      <c r="N1" s="23" t="s">
        <v>32</v>
      </c>
      <c r="O1" s="38"/>
      <c r="P1" s="38" t="s">
        <v>861</v>
      </c>
      <c r="Q1" s="38" t="s">
        <v>905</v>
      </c>
      <c r="R1" s="38" t="s">
        <v>906</v>
      </c>
      <c r="S1" s="38" t="s">
        <v>907</v>
      </c>
      <c r="T1" s="38" t="s">
        <v>908</v>
      </c>
      <c r="U1" s="58" t="s">
        <v>831</v>
      </c>
    </row>
    <row r="2" spans="1:21">
      <c r="A2" s="104" t="s">
        <v>824</v>
      </c>
      <c r="B2" s="105"/>
      <c r="C2" s="106">
        <f>'Change P+T+D+R+M'!H137</f>
        <v>4237419.5060682297</v>
      </c>
      <c r="D2" s="106">
        <f>'Change P+T+D+R+M'!I137</f>
        <v>2986647.2000000477</v>
      </c>
      <c r="E2" s="106">
        <f>'Change P+T+D+R+M'!J137</f>
        <v>577888.11677008867</v>
      </c>
      <c r="F2" s="106">
        <f>'Change P+T+D+R+M'!K137</f>
        <v>221118.89448797703</v>
      </c>
      <c r="G2" s="106">
        <f>'Change P+T+D+R+M'!L137</f>
        <v>0.56939049623906612</v>
      </c>
      <c r="H2" s="106">
        <f>'Change P+T+D+R+M'!M137</f>
        <v>-0.77439600229263306</v>
      </c>
      <c r="I2" s="106">
        <f>'Change P+T+D+R+M'!N137</f>
        <v>22494.270194999874</v>
      </c>
      <c r="J2" s="106">
        <f>'Change P+T+D+R+M'!O137</f>
        <v>-0.86710000003222376</v>
      </c>
      <c r="K2" s="106">
        <f>'Change P+T+D+R+M'!P137</f>
        <v>0.63141899998299778</v>
      </c>
      <c r="L2" s="106">
        <f>'Change P+T+D+R+M'!Q137</f>
        <v>429271.36318171024</v>
      </c>
      <c r="M2" s="106">
        <f>'Change P+T+D+R+M'!R137</f>
        <v>1.5999998897314072E-2</v>
      </c>
      <c r="N2" s="107">
        <f>'Change P+T+D+R+M'!S137</f>
        <v>8.6120001971721649E-2</v>
      </c>
      <c r="O2" s="58"/>
      <c r="P2" s="58">
        <f>D2</f>
        <v>2986647.2000000477</v>
      </c>
      <c r="Q2" s="58">
        <f>L2</f>
        <v>429271.36318171024</v>
      </c>
      <c r="R2" s="58">
        <f>E2</f>
        <v>577888.11677008867</v>
      </c>
      <c r="S2" s="58">
        <f>F2</f>
        <v>221118.89448797703</v>
      </c>
      <c r="T2" s="58">
        <f>I2</f>
        <v>22494.270194999874</v>
      </c>
      <c r="U2" s="11">
        <f>C2-SUM(P2:T2)</f>
        <v>-0.33856659382581711</v>
      </c>
    </row>
    <row r="3" spans="1:21">
      <c r="A3" s="108"/>
      <c r="B3" s="9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09"/>
      <c r="O3" s="58"/>
      <c r="P3" s="58"/>
      <c r="Q3" s="58"/>
      <c r="R3" s="58"/>
      <c r="S3" s="58"/>
      <c r="T3" s="58"/>
      <c r="U3" s="11"/>
    </row>
    <row r="4" spans="1:21">
      <c r="A4" s="108" t="s">
        <v>825</v>
      </c>
      <c r="B4" s="9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09"/>
      <c r="O4" s="58"/>
      <c r="P4" s="58"/>
      <c r="Q4" s="58"/>
      <c r="R4" s="58"/>
      <c r="S4" s="58"/>
      <c r="T4" s="58"/>
      <c r="U4" s="11"/>
    </row>
    <row r="5" spans="1:21">
      <c r="A5" s="108" t="s">
        <v>816</v>
      </c>
      <c r="B5" s="98"/>
      <c r="C5" s="58">
        <f>-'Change P+T+D+R+M'!H143+'Change P+T+D+R+M'!H213+'Change P+T+D+R+M'!H224+'Change P+T+D+R+M'!H329+'Change P+T+D+R+M'!H368+'Change P+T+D+R+M'!H405</f>
        <v>1386524.1554272186</v>
      </c>
      <c r="D5" s="58">
        <f>-'Change P+T+D+R+M'!I143+'Change P+T+D+R+M'!I213+'Change P+T+D+R+M'!I224+'Change P+T+D+R+M'!I329+'Change P+T+D+R+M'!I368+'Change P+T+D+R+M'!I405</f>
        <v>801589.7644938227</v>
      </c>
      <c r="E5" s="58">
        <f>-'Change P+T+D+R+M'!J143+'Change P+T+D+R+M'!J213+'Change P+T+D+R+M'!J224+'Change P+T+D+R+M'!J329+'Change P+T+D+R+M'!J368+'Change P+T+D+R+M'!J405</f>
        <v>374361.60409958375</v>
      </c>
      <c r="F5" s="58">
        <f>-'Change P+T+D+R+M'!K143+'Change P+T+D+R+M'!K213+'Change P+T+D+R+M'!K224+'Change P+T+D+R+M'!K329+'Change P+T+D+R+M'!K368+'Change P+T+D+R+M'!K405</f>
        <v>169864.84973791134</v>
      </c>
      <c r="G5" s="58">
        <f>-'Change P+T+D+R+M'!L143+'Change P+T+D+R+M'!L213+'Change P+T+D+R+M'!L224+'Change P+T+D+R+M'!L329+'Change P+T+D+R+M'!L368+'Change P+T+D+R+M'!L405</f>
        <v>-168288.49631202201</v>
      </c>
      <c r="H5" s="58">
        <f>-'Change P+T+D+R+M'!M143+'Change P+T+D+R+M'!M213+'Change P+T+D+R+M'!M224+'Change P+T+D+R+M'!M329+'Change P+T+D+R+M'!M368+'Change P+T+D+R+M'!M405</f>
        <v>27041.933182498324</v>
      </c>
      <c r="I5" s="58">
        <f>-'Change P+T+D+R+M'!N143+'Change P+T+D+R+M'!N213+'Change P+T+D+R+M'!N224+'Change P+T+D+R+M'!N329+'Change P+T+D+R+M'!N368+'Change P+T+D+R+M'!N405</f>
        <v>12772.483547609681</v>
      </c>
      <c r="J5" s="58">
        <f>-'Change P+T+D+R+M'!O143+'Change P+T+D+R+M'!O213+'Change P+T+D+R+M'!O224+'Change P+T+D+R+M'!O329+'Change P+T+D+R+M'!O368+'Change P+T+D+R+M'!O405</f>
        <v>40.809422593691124</v>
      </c>
      <c r="K5" s="58">
        <f>-'Change P+T+D+R+M'!P143+'Change P+T+D+R+M'!P213+'Change P+T+D+R+M'!P224+'Change P+T+D+R+M'!P329+'Change P+T+D+R+M'!P368+'Change P+T+D+R+M'!P405</f>
        <v>157.42843534839722</v>
      </c>
      <c r="L5" s="58">
        <f>-'Change P+T+D+R+M'!Q143+'Change P+T+D+R+M'!Q213+'Change P+T+D+R+M'!Q224+'Change P+T+D+R+M'!Q329+'Change P+T+D+R+M'!Q368+'Change P+T+D+R+M'!Q405</f>
        <v>159216.663985005</v>
      </c>
      <c r="M5" s="58">
        <f>-'Change P+T+D+R+M'!R143+'Change P+T+D+R+M'!R213+'Change P+T+D+R+M'!R224+'Change P+T+D+R+M'!R329+'Change P+T+D+R+M'!R368+'Change P+T+D+R+M'!R405</f>
        <v>2969.3892921478619</v>
      </c>
      <c r="N5" s="109">
        <f>-'Change P+T+D+R+M'!S143+'Change P+T+D+R+M'!S213+'Change P+T+D+R+M'!S224+'Change P+T+D+R+M'!S329+'Change P+T+D+R+M'!S368+'Change P+T+D+R+M'!S405</f>
        <v>6797.7255429138604</v>
      </c>
      <c r="O5" s="58"/>
      <c r="P5" s="58">
        <f t="shared" ref="P5:P7" si="0">D5</f>
        <v>801589.7644938227</v>
      </c>
      <c r="Q5" s="58">
        <f t="shared" ref="Q5:Q7" si="1">L5</f>
        <v>159216.663985005</v>
      </c>
      <c r="R5" s="58">
        <f t="shared" ref="R5:S7" si="2">E5</f>
        <v>374361.60409958375</v>
      </c>
      <c r="S5" s="58">
        <f t="shared" si="2"/>
        <v>169864.84973791134</v>
      </c>
      <c r="T5" s="58">
        <f t="shared" ref="T5:T7" si="3">I5</f>
        <v>12772.483547609681</v>
      </c>
      <c r="U5" s="11">
        <f>G5+H5+J5+K5+M5+N5</f>
        <v>-131281.21043651988</v>
      </c>
    </row>
    <row r="6" spans="1:21">
      <c r="A6" s="108" t="s">
        <v>819</v>
      </c>
      <c r="B6" s="98"/>
      <c r="C6" s="58">
        <f>'Change P+T+D+R+M'!H489</f>
        <v>-308250.72955289111</v>
      </c>
      <c r="D6" s="58">
        <f>'Change P+T+D+R+M'!I489</f>
        <v>-268834.79384751245</v>
      </c>
      <c r="E6" s="58">
        <f>'Change P+T+D+R+M'!J489</f>
        <v>-5982.331190531957</v>
      </c>
      <c r="F6" s="58">
        <f>'Change P+T+D+R+M'!K489</f>
        <v>-95.855127429474123</v>
      </c>
      <c r="G6" s="58">
        <f>'Change P+T+D+R+M'!L489</f>
        <v>-2972.6354883429303</v>
      </c>
      <c r="H6" s="58">
        <f>'Change P+T+D+R+M'!M489</f>
        <v>-201.03889557169532</v>
      </c>
      <c r="I6" s="58">
        <f>'Change P+T+D+R+M'!N489</f>
        <v>-601.85287918413815</v>
      </c>
      <c r="J6" s="58">
        <f>'Change P+T+D+R+M'!O489</f>
        <v>-839.52698689493263</v>
      </c>
      <c r="K6" s="58">
        <f>'Change P+T+D+R+M'!P489</f>
        <v>-177.29966805256845</v>
      </c>
      <c r="L6" s="58">
        <f>'Change P+T+D+R+M'!Q489</f>
        <v>-28542.899067090359</v>
      </c>
      <c r="M6" s="58">
        <f>'Change P+T+D+R+M'!R489</f>
        <v>-1.2482011411761675</v>
      </c>
      <c r="N6" s="109">
        <f>'Change P+T+D+R+M'!S489</f>
        <v>-1.2482011411761675</v>
      </c>
      <c r="O6" s="58"/>
      <c r="P6" s="58">
        <f t="shared" si="0"/>
        <v>-268834.79384751245</v>
      </c>
      <c r="Q6" s="58">
        <f t="shared" si="1"/>
        <v>-28542.899067090359</v>
      </c>
      <c r="R6" s="58">
        <f t="shared" si="2"/>
        <v>-5982.331190531957</v>
      </c>
      <c r="S6" s="58">
        <f t="shared" si="2"/>
        <v>-95.855127429474123</v>
      </c>
      <c r="T6" s="58">
        <f t="shared" si="3"/>
        <v>-601.85287918413815</v>
      </c>
      <c r="U6" s="11">
        <f>G6+H6+J6+K6+M6+N6</f>
        <v>-4192.9974411444782</v>
      </c>
    </row>
    <row r="7" spans="1:21">
      <c r="A7" s="108" t="s">
        <v>826</v>
      </c>
      <c r="B7" s="98"/>
      <c r="C7" s="58">
        <f>'Change P+T+D+R+M'!H441</f>
        <v>-301078.4496125048</v>
      </c>
      <c r="D7" s="58">
        <f>'Change P+T+D+R+M'!I441</f>
        <v>-171346.14796421397</v>
      </c>
      <c r="E7" s="58">
        <f>'Change P+T+D+R+M'!J441</f>
        <v>-71599.327750296565</v>
      </c>
      <c r="F7" s="58">
        <f>'Change P+T+D+R+M'!K441</f>
        <v>-16982.894192958425</v>
      </c>
      <c r="G7" s="58">
        <f>'Change P+T+D+R+M'!L441</f>
        <v>-8656.6694835847302</v>
      </c>
      <c r="H7" s="58">
        <f>'Change P+T+D+R+M'!M441</f>
        <v>-765.21755324783771</v>
      </c>
      <c r="I7" s="58">
        <f>'Change P+T+D+R+M'!N441</f>
        <v>-3951.5153339185636</v>
      </c>
      <c r="J7" s="58">
        <f>'Change P+T+D+R+M'!O441</f>
        <v>-181.49687154367894</v>
      </c>
      <c r="K7" s="58">
        <f>'Change P+T+D+R+M'!P441</f>
        <v>-56.506884084880085</v>
      </c>
      <c r="L7" s="58">
        <f>'Change P+T+D+R+M'!Q441</f>
        <v>-27435.284911898023</v>
      </c>
      <c r="M7" s="58">
        <f>'Change P+T+D+R+M'!R441</f>
        <v>-51.694333379202703</v>
      </c>
      <c r="N7" s="109">
        <f>'Change P+T+D+R+M'!S441</f>
        <v>-51.694333379202703</v>
      </c>
      <c r="O7" s="58"/>
      <c r="P7" s="58">
        <f t="shared" si="0"/>
        <v>-171346.14796421397</v>
      </c>
      <c r="Q7" s="58">
        <f t="shared" si="1"/>
        <v>-27435.284911898023</v>
      </c>
      <c r="R7" s="58">
        <f t="shared" si="2"/>
        <v>-71599.327750296565</v>
      </c>
      <c r="S7" s="58">
        <f t="shared" si="2"/>
        <v>-16982.894192958425</v>
      </c>
      <c r="T7" s="58">
        <f t="shared" si="3"/>
        <v>-3951.5153339185636</v>
      </c>
      <c r="U7" s="11">
        <f>G7+H7+J7+K7+M7+N7</f>
        <v>-9763.2794592195314</v>
      </c>
    </row>
    <row r="8" spans="1:21">
      <c r="A8" s="108"/>
      <c r="B8" s="9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109"/>
      <c r="O8" s="58"/>
      <c r="P8" s="58"/>
      <c r="Q8" s="58"/>
      <c r="R8" s="58"/>
      <c r="S8" s="58"/>
      <c r="T8" s="58"/>
      <c r="U8" s="11"/>
    </row>
    <row r="9" spans="1:21">
      <c r="A9" s="110" t="s">
        <v>817</v>
      </c>
      <c r="B9" s="98"/>
      <c r="C9" s="58">
        <f>'Change P+T+D+R+M'!H603</f>
        <v>-38841.403070339933</v>
      </c>
      <c r="D9" s="58">
        <f>'Change P+T+D+R+M'!I603</f>
        <v>-27055.174325261498</v>
      </c>
      <c r="E9" s="58">
        <f>'Change P+T+D+R+M'!J603</f>
        <v>-4196.6097683553817</v>
      </c>
      <c r="F9" s="58">
        <f>'Change P+T+D+R+M'!K603</f>
        <v>-513.48130439063243</v>
      </c>
      <c r="G9" s="58">
        <f>'Change P+T+D+R+M'!L603</f>
        <v>0</v>
      </c>
      <c r="H9" s="58">
        <f>'Change P+T+D+R+M'!M603</f>
        <v>-1681.4285806188855</v>
      </c>
      <c r="I9" s="58">
        <f>'Change P+T+D+R+M'!N603</f>
        <v>-455.79039501300576</v>
      </c>
      <c r="J9" s="58">
        <f>'Change P+T+D+R+M'!O603</f>
        <v>-91.026155136464695</v>
      </c>
      <c r="K9" s="58">
        <f>'Change P+T+D+R+M'!P603</f>
        <v>-19.223809766363729</v>
      </c>
      <c r="L9" s="58">
        <f>'Change P+T+D+R+M'!Q603</f>
        <v>-4601.4906456942554</v>
      </c>
      <c r="M9" s="58">
        <f>'Change P+T+D+R+M'!R603</f>
        <v>-113.58904305176111</v>
      </c>
      <c r="N9" s="109">
        <f>'Change P+T+D+R+M'!S603</f>
        <v>-113.58904305176111</v>
      </c>
      <c r="O9" s="58"/>
      <c r="P9" s="58">
        <f t="shared" ref="P9:P15" si="4">D9</f>
        <v>-27055.174325261498</v>
      </c>
      <c r="Q9" s="58">
        <f t="shared" ref="Q9:Q15" si="5">L9</f>
        <v>-4601.4906456942554</v>
      </c>
      <c r="R9" s="58">
        <f t="shared" ref="R9:S15" si="6">E9</f>
        <v>-4196.6097683553817</v>
      </c>
      <c r="S9" s="58">
        <f t="shared" si="6"/>
        <v>-513.48130439063243</v>
      </c>
      <c r="T9" s="58">
        <f t="shared" ref="T9:T15" si="7">I9</f>
        <v>-455.79039501300576</v>
      </c>
      <c r="U9" s="11">
        <f>G9+H9+J9+K9+M9+N9</f>
        <v>-2018.8566316252361</v>
      </c>
    </row>
    <row r="10" spans="1:21">
      <c r="A10" s="110" t="s">
        <v>818</v>
      </c>
      <c r="B10" s="98"/>
      <c r="C10" s="58">
        <f>'Change P+T+D+R+M'!H453</f>
        <v>-11416.188585509546</v>
      </c>
      <c r="D10" s="58">
        <f>'Change P+T+D+R+M'!I453</f>
        <v>-7952.0034781359136</v>
      </c>
      <c r="E10" s="58">
        <f>'Change P+T+D+R+M'!J453</f>
        <v>-1233.459266354912</v>
      </c>
      <c r="F10" s="58">
        <f>'Change P+T+D+R+M'!K453</f>
        <v>-150.92141227341926</v>
      </c>
      <c r="G10" s="58">
        <f>'Change P+T+D+R+M'!L453</f>
        <v>0</v>
      </c>
      <c r="H10" s="58">
        <f>'Change P+T+D+R+M'!M453</f>
        <v>-494.20217221938947</v>
      </c>
      <c r="I10" s="58">
        <f>'Change P+T+D+R+M'!N453</f>
        <v>-133.9650139699952</v>
      </c>
      <c r="J10" s="58">
        <f>'Change P+T+D+R+M'!O453</f>
        <v>-26.754227991450534</v>
      </c>
      <c r="K10" s="58">
        <f>'Change P+T+D+R+M'!P453</f>
        <v>-5.6502242523868063</v>
      </c>
      <c r="L10" s="58">
        <f>'Change P+T+D+R+M'!Q453</f>
        <v>-1352.4610552963859</v>
      </c>
      <c r="M10" s="58">
        <f>'Change P+T+D+R+M'!R453</f>
        <v>-33.385867507878174</v>
      </c>
      <c r="N10" s="109">
        <f>'Change P+T+D+R+M'!S453</f>
        <v>-33.385867507878174</v>
      </c>
      <c r="O10" s="58"/>
      <c r="P10" s="58">
        <f t="shared" si="4"/>
        <v>-7952.0034781359136</v>
      </c>
      <c r="Q10" s="58">
        <f t="shared" si="5"/>
        <v>-1352.4610552963859</v>
      </c>
      <c r="R10" s="58">
        <f t="shared" si="6"/>
        <v>-1233.459266354912</v>
      </c>
      <c r="S10" s="58">
        <f t="shared" si="6"/>
        <v>-150.92141227341926</v>
      </c>
      <c r="T10" s="58">
        <f t="shared" si="7"/>
        <v>-133.9650139699952</v>
      </c>
      <c r="U10" s="11">
        <f>G10+H10+J10+K10+M10+N10</f>
        <v>-593.37835947898316</v>
      </c>
    </row>
    <row r="11" spans="1:21">
      <c r="A11" s="94" t="s">
        <v>820</v>
      </c>
      <c r="B11" s="98"/>
      <c r="C11" s="58">
        <f>'Change P+T+D+R+M'!H1025</f>
        <v>-995933.41205999255</v>
      </c>
      <c r="D11" s="58">
        <f>'Change P+T+D+R+M'!I1025</f>
        <v>-693722.41859643906</v>
      </c>
      <c r="E11" s="58">
        <f>'Change P+T+D+R+M'!J1025</f>
        <v>-107605.37867577933</v>
      </c>
      <c r="F11" s="58">
        <f>'Change P+T+D+R+M'!K1025</f>
        <v>-13166.18729206745</v>
      </c>
      <c r="G11" s="58">
        <f>'Change P+T+D+R+M'!L1025</f>
        <v>0</v>
      </c>
      <c r="H11" s="58">
        <f>'Change P+T+D+R+M'!M1025</f>
        <v>-43113.553349202033</v>
      </c>
      <c r="I11" s="58">
        <f>'Change P+T+D+R+M'!N1025</f>
        <v>-11686.933205461595</v>
      </c>
      <c r="J11" s="58">
        <f>'Change P+T+D+R+M'!O1025</f>
        <v>-2334.0039778580249</v>
      </c>
      <c r="K11" s="58">
        <f>'Change P+T+D+R+M'!P1025</f>
        <v>-492.91819913752261</v>
      </c>
      <c r="L11" s="58">
        <f>'Change P+T+D+R+M'!Q1025</f>
        <v>-117986.93963318504</v>
      </c>
      <c r="M11" s="58">
        <f>'Change P+T+D+R+M'!R1025</f>
        <v>-2912.5395654297608</v>
      </c>
      <c r="N11" s="109">
        <f>'Change P+T+D+R+M'!S1025</f>
        <v>-2912.5395654297608</v>
      </c>
      <c r="O11" s="58"/>
      <c r="P11" s="58">
        <f t="shared" si="4"/>
        <v>-693722.41859643906</v>
      </c>
      <c r="Q11" s="58">
        <f t="shared" si="5"/>
        <v>-117986.93963318504</v>
      </c>
      <c r="R11" s="58">
        <f t="shared" si="6"/>
        <v>-107605.37867577933</v>
      </c>
      <c r="S11" s="58">
        <f t="shared" si="6"/>
        <v>-13166.18729206745</v>
      </c>
      <c r="T11" s="58">
        <f t="shared" si="7"/>
        <v>-11686.933205461595</v>
      </c>
      <c r="U11" s="11"/>
    </row>
    <row r="12" spans="1:21" ht="16.5">
      <c r="A12" s="94" t="s">
        <v>821</v>
      </c>
      <c r="B12" s="98"/>
      <c r="C12" s="100">
        <f>'Change P+T+D+R+M'!H1422</f>
        <v>74167.817581243813</v>
      </c>
      <c r="D12" s="100">
        <f>'Change P+T+D+R+M'!I1422</f>
        <v>51661.965721238405</v>
      </c>
      <c r="E12" s="100">
        <f>'Change P+T+D+R+M'!J1422</f>
        <v>8013.4434689548798</v>
      </c>
      <c r="F12" s="100">
        <f>'Change P+T+D+R+M'!K1422</f>
        <v>980.49464501714101</v>
      </c>
      <c r="G12" s="100">
        <f>'Change P+T+D+R+M'!L1422</f>
        <v>0</v>
      </c>
      <c r="H12" s="100">
        <f>'Change P+T+D+R+M'!M1422</f>
        <v>3210.6947325612418</v>
      </c>
      <c r="I12" s="100">
        <f>'Change P+T+D+R+M'!N1422</f>
        <v>870.33361826260807</v>
      </c>
      <c r="J12" s="100">
        <f>'Change P+T+D+R+M'!O1422</f>
        <v>173.81481449207058</v>
      </c>
      <c r="K12" s="100">
        <f>'Change P+T+D+R+M'!P1422</f>
        <v>36.707943155040994</v>
      </c>
      <c r="L12" s="100">
        <f>'Change P+T+D+R+M'!Q1422</f>
        <v>8786.5651555797085</v>
      </c>
      <c r="M12" s="100">
        <f>'Change P+T+D+R+M'!R1422</f>
        <v>216.8987409912661</v>
      </c>
      <c r="N12" s="112">
        <f>'Change P+T+D+R+M'!S1422</f>
        <v>216.8987409912661</v>
      </c>
      <c r="O12" s="58"/>
      <c r="P12" s="58">
        <f t="shared" si="4"/>
        <v>51661.965721238405</v>
      </c>
      <c r="Q12" s="58">
        <f t="shared" si="5"/>
        <v>8786.5651555797085</v>
      </c>
      <c r="R12" s="58">
        <f t="shared" si="6"/>
        <v>8013.4434689548798</v>
      </c>
      <c r="S12" s="58">
        <f t="shared" si="6"/>
        <v>980.49464501714101</v>
      </c>
      <c r="T12" s="58">
        <f t="shared" si="7"/>
        <v>870.33361826260807</v>
      </c>
      <c r="U12" s="11"/>
    </row>
    <row r="13" spans="1:21">
      <c r="A13" s="96" t="s">
        <v>909</v>
      </c>
      <c r="B13" s="69"/>
      <c r="C13" s="172">
        <f t="shared" ref="C13:N13" si="8">C11+C12</f>
        <v>-921765.59447874874</v>
      </c>
      <c r="D13" s="172">
        <f t="shared" si="8"/>
        <v>-642060.45287520066</v>
      </c>
      <c r="E13" s="172">
        <f t="shared" si="8"/>
        <v>-99591.935206824448</v>
      </c>
      <c r="F13" s="172">
        <f t="shared" si="8"/>
        <v>-12185.692647050309</v>
      </c>
      <c r="G13" s="172">
        <f t="shared" si="8"/>
        <v>0</v>
      </c>
      <c r="H13" s="172">
        <f t="shared" si="8"/>
        <v>-39902.858616640791</v>
      </c>
      <c r="I13" s="172">
        <f t="shared" si="8"/>
        <v>-10816.599587198987</v>
      </c>
      <c r="J13" s="172">
        <f t="shared" si="8"/>
        <v>-2160.1891633659543</v>
      </c>
      <c r="K13" s="172">
        <f t="shared" si="8"/>
        <v>-456.21025598248161</v>
      </c>
      <c r="L13" s="172">
        <f t="shared" si="8"/>
        <v>-109200.37447760534</v>
      </c>
      <c r="M13" s="172">
        <f t="shared" si="8"/>
        <v>-2695.6408244384947</v>
      </c>
      <c r="N13" s="173">
        <f t="shared" si="8"/>
        <v>-2695.6408244384947</v>
      </c>
      <c r="O13" s="58"/>
      <c r="P13" s="58">
        <f t="shared" si="4"/>
        <v>-642060.45287520066</v>
      </c>
      <c r="Q13" s="58">
        <f t="shared" si="5"/>
        <v>-109200.37447760534</v>
      </c>
      <c r="R13" s="58">
        <f t="shared" si="6"/>
        <v>-99591.935206824448</v>
      </c>
      <c r="S13" s="58">
        <f t="shared" si="6"/>
        <v>-12185.692647050309</v>
      </c>
      <c r="T13" s="58">
        <f t="shared" si="7"/>
        <v>-10816.599587198987</v>
      </c>
      <c r="U13" s="11"/>
    </row>
    <row r="14" spans="1:21" ht="16.5">
      <c r="A14" s="111" t="s">
        <v>822</v>
      </c>
      <c r="B14" s="99">
        <f>'ACOS Summary'!E25</f>
        <v>7.5636560359222907E-2</v>
      </c>
      <c r="C14" s="100">
        <f>Summary!C13*$B$14</f>
        <v>-69719.179023846867</v>
      </c>
      <c r="D14" s="100">
        <f>Summary!D13*$B$14</f>
        <v>-48563.244198165106</v>
      </c>
      <c r="E14" s="100">
        <f>Summary!E13*$B$14</f>
        <v>-7532.7914185627942</v>
      </c>
      <c r="F14" s="100">
        <f>Summary!F13*$B$14</f>
        <v>-921.68387741755953</v>
      </c>
      <c r="G14" s="100">
        <f>Summary!G13*$B$14</f>
        <v>0</v>
      </c>
      <c r="H14" s="100">
        <f>Summary!H13*$B$14</f>
        <v>-3018.1149742630892</v>
      </c>
      <c r="I14" s="100">
        <f>Summary!I13*$B$14</f>
        <v>-818.13038755872174</v>
      </c>
      <c r="J14" s="100">
        <f>Summary!J13*$B$14</f>
        <v>-163.38927804226824</v>
      </c>
      <c r="K14" s="100">
        <f>Summary!K13*$B$14</f>
        <v>-34.506174563115501</v>
      </c>
      <c r="L14" s="100">
        <f>Summary!L13*$B$14</f>
        <v>-8259.5407154251407</v>
      </c>
      <c r="M14" s="100">
        <f>Summary!M13*$B$14</f>
        <v>-203.88899992442759</v>
      </c>
      <c r="N14" s="112">
        <f>Summary!N13*$B$14</f>
        <v>-203.88899992442759</v>
      </c>
      <c r="O14" s="100"/>
      <c r="P14" s="58">
        <f t="shared" si="4"/>
        <v>-48563.244198165106</v>
      </c>
      <c r="Q14" s="58">
        <f t="shared" si="5"/>
        <v>-8259.5407154251407</v>
      </c>
      <c r="R14" s="58">
        <f t="shared" si="6"/>
        <v>-7532.7914185627942</v>
      </c>
      <c r="S14" s="58">
        <f t="shared" si="6"/>
        <v>-921.68387741755953</v>
      </c>
      <c r="T14" s="58">
        <f t="shared" si="7"/>
        <v>-818.13038755872174</v>
      </c>
      <c r="U14" s="11">
        <f>G14+H14+J14+K14+M14+N14</f>
        <v>-3623.7884267173281</v>
      </c>
    </row>
    <row r="15" spans="1:21">
      <c r="A15" s="113" t="s">
        <v>827</v>
      </c>
      <c r="B15" s="99"/>
      <c r="C15" s="58">
        <f>C14+SUM(C9:C10)</f>
        <v>-119976.77067969635</v>
      </c>
      <c r="D15" s="58">
        <f t="shared" ref="D15:N15" si="9">D14+SUM(D9:D10)</f>
        <v>-83570.422001562518</v>
      </c>
      <c r="E15" s="58">
        <f t="shared" si="9"/>
        <v>-12962.860453273088</v>
      </c>
      <c r="F15" s="58">
        <f t="shared" si="9"/>
        <v>-1586.0865940816111</v>
      </c>
      <c r="G15" s="58">
        <f t="shared" si="9"/>
        <v>0</v>
      </c>
      <c r="H15" s="58">
        <f t="shared" si="9"/>
        <v>-5193.7457271013645</v>
      </c>
      <c r="I15" s="58">
        <f t="shared" si="9"/>
        <v>-1407.8857965417228</v>
      </c>
      <c r="J15" s="58">
        <f t="shared" si="9"/>
        <v>-281.16966117018347</v>
      </c>
      <c r="K15" s="58">
        <f t="shared" si="9"/>
        <v>-59.380208581866036</v>
      </c>
      <c r="L15" s="58">
        <f t="shared" si="9"/>
        <v>-14213.492416415782</v>
      </c>
      <c r="M15" s="58">
        <f t="shared" si="9"/>
        <v>-350.86391048406688</v>
      </c>
      <c r="N15" s="109">
        <f t="shared" si="9"/>
        <v>-350.86391048406688</v>
      </c>
      <c r="O15" s="58"/>
      <c r="P15" s="58">
        <f t="shared" si="4"/>
        <v>-83570.422001562518</v>
      </c>
      <c r="Q15" s="58">
        <f t="shared" si="5"/>
        <v>-14213.492416415782</v>
      </c>
      <c r="R15" s="58">
        <f t="shared" si="6"/>
        <v>-12962.860453273088</v>
      </c>
      <c r="S15" s="58">
        <f t="shared" si="6"/>
        <v>-1586.0865940816111</v>
      </c>
      <c r="T15" s="58">
        <f t="shared" si="7"/>
        <v>-1407.8857965417228</v>
      </c>
      <c r="U15" s="11">
        <f>G15+H15+J15+K15+M15+N15</f>
        <v>-6236.0234178215478</v>
      </c>
    </row>
    <row r="16" spans="1:21">
      <c r="A16" s="113"/>
      <c r="B16" s="9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09"/>
      <c r="O16" s="58"/>
      <c r="P16" s="58"/>
      <c r="Q16" s="58"/>
      <c r="R16" s="58"/>
      <c r="S16" s="58"/>
      <c r="T16" s="58"/>
      <c r="U16" s="11"/>
    </row>
    <row r="17" spans="1:21">
      <c r="A17" s="113" t="s">
        <v>823</v>
      </c>
      <c r="B17" s="101"/>
      <c r="C17" s="102">
        <f>'Change Summary'!M27+C2-C5-C6-C7-C15</f>
        <v>1530805.3004889791</v>
      </c>
      <c r="D17" s="168">
        <f>'Change Summary'!M15+D2-D5-D6-D7-D15</f>
        <v>1050069.2444926582</v>
      </c>
      <c r="E17" s="168">
        <f>'Change Summary'!M16+E2-E5-E6-E7-E15</f>
        <v>271183.800900926</v>
      </c>
      <c r="F17" s="168">
        <f>'Change Summary'!M17+F2-F5-F6-F7-F15</f>
        <v>224546.63776216688</v>
      </c>
      <c r="G17" s="168">
        <f>'Change Summary'!M18+G2-G5-G6-G7-G15</f>
        <v>-93193.588708989642</v>
      </c>
      <c r="H17" s="168">
        <f>'Change Summary'!M19+H2-H5-H6-H7-H15</f>
        <v>-136722.60117813628</v>
      </c>
      <c r="I17" s="168">
        <f>'Change Summary'!M20+I2-I5-I6-I7-I15</f>
        <v>8206.983163672041</v>
      </c>
      <c r="J17" s="168">
        <f>'Change Summary'!M21+J2-J5-J6-J7-J15</f>
        <v>-350.12139539447088</v>
      </c>
      <c r="K17" s="168">
        <f>'Change Summary'!M22+K2-K5-K6-K7-K15</f>
        <v>-364.1547811531189</v>
      </c>
      <c r="L17" s="168">
        <f>'Change Summary'!M23+L2-L5-L6-L7-L15</f>
        <v>240493.21723515971</v>
      </c>
      <c r="M17" s="168">
        <f>'Change Summary'!M24+M2-M5-M6-M7-M15</f>
        <v>-16236.095462768228</v>
      </c>
      <c r="N17" s="169">
        <f>'Change Summary'!M25+N2-N5-N6-N7-N15</f>
        <v>-16828.021539264999</v>
      </c>
      <c r="O17" s="168"/>
      <c r="P17" s="58">
        <f>D17</f>
        <v>1050069.2444926582</v>
      </c>
      <c r="Q17" s="58">
        <f>L17</f>
        <v>240493.21723515971</v>
      </c>
      <c r="R17" s="58">
        <f>E17</f>
        <v>271183.800900926</v>
      </c>
      <c r="S17" s="58">
        <f>F17</f>
        <v>224546.63776216688</v>
      </c>
      <c r="T17" s="58">
        <f>I17</f>
        <v>8206.983163672041</v>
      </c>
      <c r="U17" s="11">
        <f>G17+H17+J17+K17+M17+N17</f>
        <v>-263694.58306570671</v>
      </c>
    </row>
    <row r="18" spans="1:21" ht="16.5">
      <c r="A18" s="113"/>
      <c r="B18" s="101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15"/>
      <c r="O18" s="103"/>
      <c r="P18" s="103"/>
      <c r="Q18" s="103"/>
      <c r="R18" s="103"/>
      <c r="S18" s="103"/>
      <c r="T18" s="103"/>
      <c r="U18" s="11"/>
    </row>
    <row r="19" spans="1:21">
      <c r="A19" s="113" t="s">
        <v>828</v>
      </c>
      <c r="B19" s="101"/>
      <c r="C19" s="102">
        <f t="shared" ref="C19:N19" si="10">C5+C6+C7+C15+C17</f>
        <v>2188023.5060711056</v>
      </c>
      <c r="D19" s="102">
        <f t="shared" si="10"/>
        <v>1327907.645173192</v>
      </c>
      <c r="E19" s="102">
        <f t="shared" si="10"/>
        <v>555000.88560640812</v>
      </c>
      <c r="F19" s="102">
        <f t="shared" si="10"/>
        <v>375746.65158560872</v>
      </c>
      <c r="G19" s="102">
        <f t="shared" si="10"/>
        <v>-273111.38999293931</v>
      </c>
      <c r="H19" s="102">
        <f t="shared" si="10"/>
        <v>-115840.67017155886</v>
      </c>
      <c r="I19" s="102">
        <f t="shared" si="10"/>
        <v>15018.212701637298</v>
      </c>
      <c r="J19" s="102">
        <f t="shared" si="10"/>
        <v>-1611.5054924095748</v>
      </c>
      <c r="K19" s="102">
        <f t="shared" si="10"/>
        <v>-499.91310652403627</v>
      </c>
      <c r="L19" s="102">
        <f t="shared" si="10"/>
        <v>329518.20482476056</v>
      </c>
      <c r="M19" s="102">
        <f t="shared" si="10"/>
        <v>-13670.512615624812</v>
      </c>
      <c r="N19" s="114">
        <f t="shared" si="10"/>
        <v>-10434.102441355582</v>
      </c>
      <c r="O19" s="102"/>
      <c r="P19" s="58">
        <f>D19</f>
        <v>1327907.645173192</v>
      </c>
      <c r="Q19" s="58">
        <f>L19</f>
        <v>329518.20482476056</v>
      </c>
      <c r="R19" s="58">
        <f>E19</f>
        <v>555000.88560640812</v>
      </c>
      <c r="S19" s="58">
        <f>F19</f>
        <v>375746.65158560872</v>
      </c>
      <c r="T19" s="58">
        <f>I19</f>
        <v>15018.212701637298</v>
      </c>
      <c r="U19" s="11">
        <f>G19+H19+J19+K19+M19+N19</f>
        <v>-415168.09382041218</v>
      </c>
    </row>
    <row r="20" spans="1:21">
      <c r="A20" s="113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14"/>
      <c r="O20" s="102"/>
      <c r="P20" s="102"/>
      <c r="Q20" s="102"/>
      <c r="R20" s="102"/>
      <c r="S20" s="102"/>
      <c r="T20" s="102"/>
      <c r="U20" s="11"/>
    </row>
    <row r="21" spans="1:21" ht="15.75" thickBot="1">
      <c r="A21" s="116" t="s">
        <v>830</v>
      </c>
      <c r="B21" s="117"/>
      <c r="C21" s="118"/>
      <c r="D21" s="119">
        <f t="shared" ref="D21:N21" si="11">D2-D19</f>
        <v>1658739.5548268557</v>
      </c>
      <c r="E21" s="119">
        <f t="shared" si="11"/>
        <v>22887.231163680553</v>
      </c>
      <c r="F21" s="119">
        <f t="shared" si="11"/>
        <v>-154627.75709763169</v>
      </c>
      <c r="G21" s="119">
        <f t="shared" si="11"/>
        <v>273111.95938343555</v>
      </c>
      <c r="H21" s="119">
        <f t="shared" si="11"/>
        <v>115839.89577555656</v>
      </c>
      <c r="I21" s="119">
        <f t="shared" si="11"/>
        <v>7476.0574933625758</v>
      </c>
      <c r="J21" s="119">
        <f t="shared" si="11"/>
        <v>1610.6383924095426</v>
      </c>
      <c r="K21" s="119">
        <f t="shared" si="11"/>
        <v>500.54452552401926</v>
      </c>
      <c r="L21" s="119">
        <f t="shared" si="11"/>
        <v>99753.158356949687</v>
      </c>
      <c r="M21" s="119">
        <f t="shared" si="11"/>
        <v>13670.528615623709</v>
      </c>
      <c r="N21" s="120">
        <f t="shared" si="11"/>
        <v>10434.188561357554</v>
      </c>
      <c r="O21" s="102"/>
      <c r="P21" s="58">
        <f>D21</f>
        <v>1658739.5548268557</v>
      </c>
      <c r="Q21" s="58">
        <f>L21</f>
        <v>99753.158356949687</v>
      </c>
      <c r="R21" s="58">
        <f>E21</f>
        <v>22887.231163680553</v>
      </c>
      <c r="S21" s="58">
        <f>F21</f>
        <v>-154627.75709763169</v>
      </c>
      <c r="T21" s="58">
        <f>I21</f>
        <v>7476.0574933625758</v>
      </c>
      <c r="U21" s="11">
        <f>G21+H21+J21+K21+M21+N21</f>
        <v>415167.75525390694</v>
      </c>
    </row>
    <row r="22" spans="1:2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1:21">
      <c r="A23" s="174"/>
      <c r="B23" s="174"/>
      <c r="C23" s="97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</row>
    <row r="24" spans="1:2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</row>
    <row r="25" spans="1:21">
      <c r="O25" s="28"/>
      <c r="P25" s="28"/>
      <c r="Q25" s="28"/>
      <c r="R25" s="28"/>
      <c r="S25" s="28"/>
      <c r="T25" s="28"/>
    </row>
    <row r="26" spans="1:21" ht="16.5">
      <c r="O26" s="95"/>
      <c r="P26" s="95"/>
      <c r="Q26" s="95"/>
      <c r="R26" s="95"/>
      <c r="S26" s="95"/>
      <c r="T26" s="95"/>
    </row>
    <row r="27" spans="1:21">
      <c r="O27" s="170"/>
      <c r="P27" s="170"/>
      <c r="Q27" s="170"/>
      <c r="R27" s="170"/>
      <c r="S27" s="170"/>
      <c r="T27" s="170"/>
      <c r="U27" s="171"/>
    </row>
  </sheetData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0"/>
  <sheetViews>
    <sheetView workbookViewId="0"/>
  </sheetViews>
  <sheetFormatPr defaultColWidth="7.7109375" defaultRowHeight="12.75"/>
  <cols>
    <col min="1" max="1" width="6.7109375" style="2" customWidth="1"/>
    <col min="2" max="2" width="2.7109375" style="2" customWidth="1"/>
    <col min="3" max="3" width="12.7109375" style="2" customWidth="1"/>
    <col min="4" max="4" width="2.7109375" style="2" customWidth="1"/>
    <col min="5" max="5" width="38.7109375" style="2" customWidth="1"/>
    <col min="6" max="6" width="16.5703125" style="2" customWidth="1"/>
    <col min="7" max="7" width="10.28515625" style="4" bestFit="1" customWidth="1"/>
    <col min="8" max="8" width="17.7109375" style="2" customWidth="1"/>
    <col min="9" max="9" width="15.7109375" style="2" customWidth="1"/>
    <col min="10" max="10" width="15.140625" style="2" customWidth="1"/>
    <col min="11" max="11" width="14.28515625" style="2" customWidth="1"/>
    <col min="12" max="12" width="16" style="2" bestFit="1" customWidth="1"/>
    <col min="13" max="13" width="15.140625" style="2" customWidth="1"/>
    <col min="14" max="17" width="14.42578125" style="2" customWidth="1"/>
    <col min="18" max="18" width="14.28515625" style="2" bestFit="1" customWidth="1"/>
    <col min="19" max="19" width="13" style="2" bestFit="1" customWidth="1"/>
    <col min="20" max="20" width="14.7109375" style="56" bestFit="1" customWidth="1"/>
    <col min="21" max="22" width="7.7109375" style="2" customWidth="1"/>
    <col min="23" max="23" width="13.5703125" style="2" bestFit="1" customWidth="1"/>
    <col min="24" max="24" width="13.42578125" style="2" customWidth="1"/>
    <col min="25" max="25" width="13.5703125" style="2" bestFit="1" customWidth="1"/>
    <col min="26" max="26" width="14" style="2" customWidth="1"/>
    <col min="27" max="16384" width="7.7109375" style="2"/>
  </cols>
  <sheetData>
    <row r="1" spans="1:26">
      <c r="A1" s="1" t="s">
        <v>0</v>
      </c>
      <c r="D1" s="2" t="s">
        <v>1</v>
      </c>
      <c r="E1" s="3" t="s">
        <v>2</v>
      </c>
      <c r="T1" s="5"/>
    </row>
    <row r="2" spans="1:26">
      <c r="A2" s="6"/>
      <c r="B2" s="7" t="s">
        <v>832</v>
      </c>
      <c r="C2" s="8"/>
      <c r="D2" s="7"/>
      <c r="E2" s="7"/>
      <c r="F2" s="8"/>
      <c r="G2" s="9"/>
      <c r="H2" s="8"/>
      <c r="I2" s="10"/>
      <c r="J2" s="8"/>
      <c r="K2" s="8"/>
      <c r="L2" s="8"/>
      <c r="M2" s="8"/>
      <c r="N2" s="10"/>
      <c r="O2" s="10"/>
      <c r="P2" s="10"/>
      <c r="Q2" s="10"/>
      <c r="R2" s="8"/>
      <c r="S2" s="8"/>
      <c r="T2" s="11"/>
    </row>
    <row r="3" spans="1:26">
      <c r="A3" s="12">
        <v>3</v>
      </c>
      <c r="B3" s="7" t="s">
        <v>3</v>
      </c>
      <c r="C3" s="8"/>
      <c r="D3" s="8"/>
      <c r="E3" s="8"/>
      <c r="F3" s="8"/>
      <c r="G3" s="9"/>
      <c r="H3" s="8"/>
      <c r="I3" s="10"/>
      <c r="J3" s="8"/>
      <c r="K3" s="8"/>
      <c r="L3" s="10"/>
      <c r="M3" s="10"/>
      <c r="N3" s="10"/>
      <c r="O3" s="10"/>
      <c r="P3" s="10"/>
      <c r="Q3" s="10"/>
      <c r="R3" s="8"/>
      <c r="S3" s="8"/>
      <c r="T3" s="11"/>
    </row>
    <row r="4" spans="1:26">
      <c r="A4" s="12">
        <v>4</v>
      </c>
      <c r="B4" s="7" t="s">
        <v>833</v>
      </c>
      <c r="C4" s="8"/>
      <c r="D4" s="8"/>
      <c r="E4" s="8"/>
      <c r="F4" s="8"/>
      <c r="G4" s="9"/>
      <c r="H4" s="8"/>
      <c r="I4" s="10"/>
      <c r="J4" s="8"/>
      <c r="K4" s="8"/>
      <c r="L4" s="10"/>
      <c r="M4" s="10"/>
      <c r="N4" s="10"/>
      <c r="O4" s="10"/>
      <c r="P4" s="10"/>
      <c r="Q4" s="10"/>
      <c r="R4" s="8"/>
      <c r="S4" s="8"/>
      <c r="T4" s="11"/>
    </row>
    <row r="5" spans="1:26">
      <c r="A5" s="12">
        <v>5</v>
      </c>
      <c r="B5" s="7" t="s">
        <v>835</v>
      </c>
      <c r="C5" s="8"/>
      <c r="D5" s="8"/>
      <c r="E5" s="8"/>
      <c r="F5" s="8"/>
      <c r="G5" s="9"/>
      <c r="H5" s="8"/>
      <c r="I5" s="10"/>
      <c r="J5" s="8"/>
      <c r="K5" s="8"/>
      <c r="L5" s="10"/>
      <c r="M5" s="10"/>
      <c r="N5" s="10"/>
      <c r="O5" s="10"/>
      <c r="P5" s="10"/>
      <c r="Q5" s="10"/>
      <c r="R5" s="10"/>
      <c r="S5" s="10"/>
      <c r="T5" s="11"/>
      <c r="U5" s="13"/>
      <c r="V5" s="13"/>
      <c r="W5" s="13"/>
      <c r="X5" s="13"/>
      <c r="Y5" s="13"/>
      <c r="Z5" s="13"/>
    </row>
    <row r="6" spans="1:26">
      <c r="A6" s="12">
        <v>6</v>
      </c>
      <c r="B6" s="7" t="s">
        <v>834</v>
      </c>
      <c r="C6" s="8"/>
      <c r="D6" s="8"/>
      <c r="E6" s="7"/>
      <c r="F6" s="8"/>
      <c r="G6" s="9"/>
      <c r="H6" s="8"/>
      <c r="I6" s="10"/>
      <c r="J6" s="8"/>
      <c r="K6" s="8"/>
      <c r="L6" s="10"/>
      <c r="M6" s="10"/>
      <c r="N6" s="10"/>
      <c r="O6" s="10"/>
      <c r="P6" s="10"/>
      <c r="Q6" s="10"/>
      <c r="R6" s="10"/>
      <c r="S6" s="10"/>
      <c r="T6" s="11"/>
      <c r="U6" s="13"/>
      <c r="V6" s="13"/>
      <c r="W6" s="13"/>
      <c r="X6" s="13"/>
      <c r="Y6" s="13"/>
      <c r="Z6" s="13"/>
    </row>
    <row r="7" spans="1:26">
      <c r="A7" s="12">
        <v>7</v>
      </c>
      <c r="B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1"/>
    </row>
    <row r="8" spans="1:26">
      <c r="A8" s="12">
        <v>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1"/>
    </row>
    <row r="9" spans="1:26">
      <c r="A9" s="12">
        <v>9</v>
      </c>
      <c r="C9" s="16" t="s">
        <v>4</v>
      </c>
      <c r="D9" s="6"/>
      <c r="E9" s="16" t="s">
        <v>5</v>
      </c>
      <c r="F9" s="16" t="s">
        <v>6</v>
      </c>
      <c r="G9" s="17"/>
      <c r="H9" s="16" t="s">
        <v>7</v>
      </c>
      <c r="I9" s="18" t="s">
        <v>8</v>
      </c>
      <c r="J9" s="16" t="s">
        <v>9</v>
      </c>
      <c r="K9" s="18" t="s">
        <v>10</v>
      </c>
      <c r="L9" s="16" t="s">
        <v>11</v>
      </c>
      <c r="M9" s="18" t="s">
        <v>12</v>
      </c>
      <c r="N9" s="16" t="s">
        <v>13</v>
      </c>
      <c r="O9" s="18" t="s">
        <v>14</v>
      </c>
      <c r="P9" s="18" t="s">
        <v>15</v>
      </c>
      <c r="Q9" s="18" t="s">
        <v>16</v>
      </c>
      <c r="R9" s="16" t="s">
        <v>17</v>
      </c>
      <c r="S9" s="18" t="s">
        <v>18</v>
      </c>
      <c r="T9" s="19" t="s">
        <v>19</v>
      </c>
    </row>
    <row r="10" spans="1:26" ht="38.25">
      <c r="A10" s="12">
        <v>12</v>
      </c>
      <c r="B10" s="20"/>
      <c r="D10" s="20"/>
      <c r="E10" s="21" t="s">
        <v>20</v>
      </c>
      <c r="F10" s="21"/>
      <c r="G10" s="22"/>
      <c r="H10" s="23" t="s">
        <v>21</v>
      </c>
      <c r="I10" s="23" t="s">
        <v>22</v>
      </c>
      <c r="J10" s="23" t="s">
        <v>23</v>
      </c>
      <c r="K10" s="23" t="s">
        <v>24</v>
      </c>
      <c r="L10" s="23" t="s">
        <v>25</v>
      </c>
      <c r="M10" s="23" t="s">
        <v>26</v>
      </c>
      <c r="N10" s="23" t="s">
        <v>27</v>
      </c>
      <c r="O10" s="23" t="s">
        <v>28</v>
      </c>
      <c r="P10" s="23" t="s">
        <v>29</v>
      </c>
      <c r="Q10" s="23" t="s">
        <v>30</v>
      </c>
      <c r="R10" s="23" t="s">
        <v>31</v>
      </c>
      <c r="S10" s="24" t="s">
        <v>32</v>
      </c>
      <c r="T10" s="25">
        <v>0</v>
      </c>
    </row>
    <row r="11" spans="1:26">
      <c r="A11" s="12">
        <v>13</v>
      </c>
      <c r="C11" s="6"/>
      <c r="D11" s="6"/>
      <c r="E11" s="6"/>
      <c r="F11" s="6"/>
      <c r="G11" s="17"/>
      <c r="H11" s="14">
        <f>'CFCOS P+T+D+R+M'!H11-'ACOS P+T+D+R+M'!H11</f>
        <v>0</v>
      </c>
      <c r="I11" s="14">
        <f>'CFCOS P+T+D+R+M'!I11-'ACOS P+T+D+R+M'!I11</f>
        <v>0</v>
      </c>
      <c r="J11" s="14">
        <f>'CFCOS P+T+D+R+M'!J11-'ACOS P+T+D+R+M'!J11</f>
        <v>0</v>
      </c>
      <c r="K11" s="14">
        <f>'CFCOS P+T+D+R+M'!K11-'ACOS P+T+D+R+M'!K11</f>
        <v>0</v>
      </c>
      <c r="L11" s="14">
        <f>'CFCOS P+T+D+R+M'!L11-'ACOS P+T+D+R+M'!L11</f>
        <v>0</v>
      </c>
      <c r="M11" s="14">
        <f>'CFCOS P+T+D+R+M'!M11-'ACOS P+T+D+R+M'!M11</f>
        <v>0</v>
      </c>
      <c r="N11" s="14">
        <f>'CFCOS P+T+D+R+M'!N11-'ACOS P+T+D+R+M'!N11</f>
        <v>0</v>
      </c>
      <c r="O11" s="14">
        <f>'CFCOS P+T+D+R+M'!O11-'ACOS P+T+D+R+M'!O11</f>
        <v>0</v>
      </c>
      <c r="P11" s="14">
        <f>'CFCOS P+T+D+R+M'!P11-'ACOS P+T+D+R+M'!P11</f>
        <v>0</v>
      </c>
      <c r="Q11" s="14">
        <f>'CFCOS P+T+D+R+M'!Q11-'ACOS P+T+D+R+M'!Q11</f>
        <v>0</v>
      </c>
      <c r="R11" s="14">
        <f>'CFCOS P+T+D+R+M'!R11-'ACOS P+T+D+R+M'!R11</f>
        <v>0</v>
      </c>
      <c r="S11" s="14">
        <f>'CFCOS P+T+D+R+M'!S11-'ACOS P+T+D+R+M'!S11</f>
        <v>0</v>
      </c>
      <c r="T11" s="11">
        <f>'CFCOS P+T+D+R+M'!T11-'ACOS P+T+D+R+M'!T11</f>
        <v>0</v>
      </c>
    </row>
    <row r="12" spans="1:26">
      <c r="A12" s="26">
        <v>12</v>
      </c>
      <c r="C12" s="6"/>
      <c r="D12" s="6"/>
      <c r="E12" s="6" t="s">
        <v>33</v>
      </c>
      <c r="F12" s="6"/>
      <c r="G12" s="17"/>
      <c r="H12" s="27">
        <f>'CFCOS P+T+D+R+M'!H12-'ACOS P+T+D+R+M'!H12</f>
        <v>4247318.5235476494</v>
      </c>
      <c r="I12" s="28">
        <f>'CFCOS P+T+D+R+M'!I12-'ACOS P+T+D+R+M'!I12</f>
        <v>3115830.8180564642</v>
      </c>
      <c r="J12" s="28">
        <f>'CFCOS P+T+D+R+M'!J12-'ACOS P+T+D+R+M'!J12</f>
        <v>558155.39978921413</v>
      </c>
      <c r="K12" s="28">
        <f>'CFCOS P+T+D+R+M'!K12-'ACOS P+T+D+R+M'!K12</f>
        <v>236154.22866162658</v>
      </c>
      <c r="L12" s="28">
        <f>'CFCOS P+T+D+R+M'!L12-'ACOS P+T+D+R+M'!L12</f>
        <v>-22849.864488311112</v>
      </c>
      <c r="M12" s="28">
        <f>'CFCOS P+T+D+R+M'!M12-'ACOS P+T+D+R+M'!M12</f>
        <v>-94071.984339773655</v>
      </c>
      <c r="N12" s="28">
        <f>'CFCOS P+T+D+R+M'!N12-'ACOS P+T+D+R+M'!N12</f>
        <v>21881.560538280755</v>
      </c>
      <c r="O12" s="28">
        <f>'CFCOS P+T+D+R+M'!O12-'ACOS P+T+D+R+M'!O12</f>
        <v>-180.42402482649777</v>
      </c>
      <c r="P12" s="28">
        <f>'CFCOS P+T+D+R+M'!P12-'ACOS P+T+D+R+M'!P12</f>
        <v>-318.29792697750963</v>
      </c>
      <c r="Q12" s="28">
        <f>'CFCOS P+T+D+R+M'!Q12-'ACOS P+T+D+R+M'!Q12</f>
        <v>458390.53583058715</v>
      </c>
      <c r="R12" s="28">
        <f>'CFCOS P+T+D+R+M'!R12-'ACOS P+T+D+R+M'!R12</f>
        <v>-10689.335986103863</v>
      </c>
      <c r="S12" s="28">
        <f>'CFCOS P+T+D+R+M'!S12-'ACOS P+T+D+R+M'!S12</f>
        <v>-14984.112565204501</v>
      </c>
      <c r="T12" s="11">
        <f>'CFCOS P+T+D+R+M'!T12-'ACOS P+T+D+R+M'!T12</f>
        <v>0</v>
      </c>
      <c r="U12" s="13"/>
      <c r="V12" s="13"/>
      <c r="W12" s="13"/>
      <c r="X12" s="13"/>
      <c r="Y12" s="13"/>
      <c r="Z12" s="13"/>
    </row>
    <row r="13" spans="1:26">
      <c r="A13" s="26">
        <v>13</v>
      </c>
      <c r="C13" s="6"/>
      <c r="D13" s="6"/>
      <c r="E13" s="6"/>
      <c r="F13" s="6"/>
      <c r="G13" s="17"/>
      <c r="H13" s="14">
        <f>'CFCOS P+T+D+R+M'!H13-'ACOS P+T+D+R+M'!H13</f>
        <v>0</v>
      </c>
      <c r="I13" s="14">
        <f>'CFCOS P+T+D+R+M'!I13-'ACOS P+T+D+R+M'!I13</f>
        <v>0</v>
      </c>
      <c r="J13" s="14">
        <f>'CFCOS P+T+D+R+M'!J13-'ACOS P+T+D+R+M'!J13</f>
        <v>0</v>
      </c>
      <c r="K13" s="14">
        <f>'CFCOS P+T+D+R+M'!K13-'ACOS P+T+D+R+M'!K13</f>
        <v>0</v>
      </c>
      <c r="L13" s="14">
        <f>'CFCOS P+T+D+R+M'!L13-'ACOS P+T+D+R+M'!L13</f>
        <v>0</v>
      </c>
      <c r="M13" s="14">
        <f>'CFCOS P+T+D+R+M'!M13-'ACOS P+T+D+R+M'!M13</f>
        <v>0</v>
      </c>
      <c r="N13" s="14">
        <f>'CFCOS P+T+D+R+M'!N13-'ACOS P+T+D+R+M'!N13</f>
        <v>0</v>
      </c>
      <c r="O13" s="14">
        <f>'CFCOS P+T+D+R+M'!O13-'ACOS P+T+D+R+M'!O13</f>
        <v>0</v>
      </c>
      <c r="P13" s="14">
        <f>'CFCOS P+T+D+R+M'!P13-'ACOS P+T+D+R+M'!P13</f>
        <v>0</v>
      </c>
      <c r="Q13" s="14">
        <f>'CFCOS P+T+D+R+M'!Q13-'ACOS P+T+D+R+M'!Q13</f>
        <v>0</v>
      </c>
      <c r="R13" s="14">
        <f>'CFCOS P+T+D+R+M'!R13-'ACOS P+T+D+R+M'!R13</f>
        <v>0</v>
      </c>
      <c r="S13" s="14">
        <f>'CFCOS P+T+D+R+M'!S13-'ACOS P+T+D+R+M'!S13</f>
        <v>0</v>
      </c>
      <c r="T13" s="11">
        <f>'CFCOS P+T+D+R+M'!T13-'ACOS P+T+D+R+M'!T13</f>
        <v>0</v>
      </c>
    </row>
    <row r="14" spans="1:26">
      <c r="A14" s="26">
        <v>14</v>
      </c>
      <c r="C14" s="6"/>
      <c r="D14" s="6"/>
      <c r="E14" s="6" t="s">
        <v>34</v>
      </c>
      <c r="F14" s="6"/>
      <c r="G14" s="17"/>
      <c r="H14" s="14">
        <f>'CFCOS P+T+D+R+M'!H14-'ACOS P+T+D+R+M'!H14</f>
        <v>0</v>
      </c>
      <c r="I14" s="14">
        <f>'CFCOS P+T+D+R+M'!I14-'ACOS P+T+D+R+M'!I14</f>
        <v>0</v>
      </c>
      <c r="J14" s="14">
        <f>'CFCOS P+T+D+R+M'!J14-'ACOS P+T+D+R+M'!J14</f>
        <v>0</v>
      </c>
      <c r="K14" s="14">
        <f>'CFCOS P+T+D+R+M'!K14-'ACOS P+T+D+R+M'!K14</f>
        <v>0</v>
      </c>
      <c r="L14" s="14">
        <f>'CFCOS P+T+D+R+M'!L14-'ACOS P+T+D+R+M'!L14</f>
        <v>0</v>
      </c>
      <c r="M14" s="14">
        <f>'CFCOS P+T+D+R+M'!M14-'ACOS P+T+D+R+M'!M14</f>
        <v>0</v>
      </c>
      <c r="N14" s="14">
        <f>'CFCOS P+T+D+R+M'!N14-'ACOS P+T+D+R+M'!N14</f>
        <v>0</v>
      </c>
      <c r="O14" s="14">
        <f>'CFCOS P+T+D+R+M'!O14-'ACOS P+T+D+R+M'!O14</f>
        <v>0</v>
      </c>
      <c r="P14" s="14">
        <f>'CFCOS P+T+D+R+M'!P14-'ACOS P+T+D+R+M'!P14</f>
        <v>0</v>
      </c>
      <c r="Q14" s="14">
        <f>'CFCOS P+T+D+R+M'!Q14-'ACOS P+T+D+R+M'!Q14</f>
        <v>0</v>
      </c>
      <c r="R14" s="14">
        <f>'CFCOS P+T+D+R+M'!R14-'ACOS P+T+D+R+M'!R14</f>
        <v>0</v>
      </c>
      <c r="S14" s="14">
        <f>'CFCOS P+T+D+R+M'!S14-'ACOS P+T+D+R+M'!S14</f>
        <v>0</v>
      </c>
      <c r="T14" s="11">
        <f>'CFCOS P+T+D+R+M'!T14-'ACOS P+T+D+R+M'!T14</f>
        <v>0</v>
      </c>
    </row>
    <row r="15" spans="1:26">
      <c r="A15" s="26">
        <v>15</v>
      </c>
      <c r="C15" s="6"/>
      <c r="D15" s="6"/>
      <c r="E15" s="6" t="s">
        <v>35</v>
      </c>
      <c r="F15" s="6"/>
      <c r="G15" s="17"/>
      <c r="H15" s="27">
        <f>'CFCOS P+T+D+R+M'!H15-'ACOS P+T+D+R+M'!H15</f>
        <v>1106071.0978770256</v>
      </c>
      <c r="I15" s="28">
        <f>'CFCOS P+T+D+R+M'!I15-'ACOS P+T+D+R+M'!I15</f>
        <v>724151.4812091589</v>
      </c>
      <c r="J15" s="28">
        <f>'CFCOS P+T+D+R+M'!J15-'ACOS P+T+D+R+M'!J15</f>
        <v>329927.20078104734</v>
      </c>
      <c r="K15" s="28">
        <f>'CFCOS P+T+D+R+M'!K15-'ACOS P+T+D+R+M'!K15</f>
        <v>218749.75629678369</v>
      </c>
      <c r="L15" s="28">
        <f>'CFCOS P+T+D+R+M'!L15-'ACOS P+T+D+R+M'!L15</f>
        <v>-228565.30976095982</v>
      </c>
      <c r="M15" s="28">
        <f>'CFCOS P+T+D+R+M'!M15-'ACOS P+T+D+R+M'!M15</f>
        <v>-105915.11739611626</v>
      </c>
      <c r="N15" s="28">
        <f>'CFCOS P+T+D+R+M'!N15-'ACOS P+T+D+R+M'!N15</f>
        <v>8923.2759020123631</v>
      </c>
      <c r="O15" s="28">
        <f>'CFCOS P+T+D+R+M'!O15-'ACOS P+T+D+R+M'!O15</f>
        <v>-1243.7111408773344</v>
      </c>
      <c r="P15" s="28">
        <f>'CFCOS P+T+D+R+M'!P15-'ACOS P+T+D+R+M'!P15</f>
        <v>-479.77658755762968</v>
      </c>
      <c r="Q15" s="28">
        <f>'CFCOS P+T+D+R+M'!Q15-'ACOS P+T+D+R+M'!Q15</f>
        <v>185747.7961396873</v>
      </c>
      <c r="R15" s="28">
        <f>'CFCOS P+T+D+R+M'!R15-'ACOS P+T+D+R+M'!R15</f>
        <v>-12302.824817761779</v>
      </c>
      <c r="S15" s="28">
        <f>'CFCOS P+T+D+R+M'!S15-'ACOS P+T+D+R+M'!S15</f>
        <v>-12921.6727479361</v>
      </c>
      <c r="T15" s="11">
        <f>'CFCOS P+T+D+R+M'!T15-'ACOS P+T+D+R+M'!T15</f>
        <v>0</v>
      </c>
      <c r="U15" s="13"/>
      <c r="V15" s="13"/>
      <c r="W15" s="13"/>
      <c r="X15" s="13"/>
      <c r="Y15" s="13"/>
      <c r="Z15" s="13"/>
    </row>
    <row r="16" spans="1:26">
      <c r="A16" s="26">
        <v>16</v>
      </c>
      <c r="C16" s="6"/>
      <c r="D16" s="6"/>
      <c r="E16" s="6" t="s">
        <v>36</v>
      </c>
      <c r="F16" s="6"/>
      <c r="G16" s="17"/>
      <c r="H16" s="27">
        <f>'CFCOS P+T+D+R+M'!H16-'ACOS P+T+D+R+M'!H16</f>
        <v>278564.60521173477</v>
      </c>
      <c r="I16" s="28">
        <f>'CFCOS P+T+D+R+M'!I16-'ACOS P+T+D+R+M'!I16</f>
        <v>200512.28149393201</v>
      </c>
      <c r="J16" s="28">
        <f>'CFCOS P+T+D+R+M'!J16-'ACOS P+T+D+R+M'!J16</f>
        <v>56116.083173036575</v>
      </c>
      <c r="K16" s="28">
        <f>'CFCOS P+T+D+R+M'!K16-'ACOS P+T+D+R+M'!K16</f>
        <v>44956.020060252398</v>
      </c>
      <c r="L16" s="28">
        <f>'CFCOS P+T+D+R+M'!L16-'ACOS P+T+D+R+M'!L16</f>
        <v>-19887.682766662678</v>
      </c>
      <c r="M16" s="28">
        <f>'CFCOS P+T+D+R+M'!M16-'ACOS P+T+D+R+M'!M16</f>
        <v>-41108.188309676945</v>
      </c>
      <c r="N16" s="28">
        <f>'CFCOS P+T+D+R+M'!N16-'ACOS P+T+D+R+M'!N16</f>
        <v>1828.8130758553743</v>
      </c>
      <c r="O16" s="28">
        <f>'CFCOS P+T+D+R+M'!O16-'ACOS P+T+D+R+M'!O16</f>
        <v>-165.98065294392291</v>
      </c>
      <c r="P16" s="28">
        <f>'CFCOS P+T+D+R+M'!P16-'ACOS P+T+D+R+M'!P16</f>
        <v>-112.13030092297413</v>
      </c>
      <c r="Q16" s="28">
        <f>'CFCOS P+T+D+R+M'!Q16-'ACOS P+T+D+R+M'!Q16</f>
        <v>46140.79677356407</v>
      </c>
      <c r="R16" s="28">
        <f>'CFCOS P+T+D+R+M'!R16-'ACOS P+T+D+R+M'!R16</f>
        <v>-4728.2922767549753</v>
      </c>
      <c r="S16" s="28">
        <f>'CFCOS P+T+D+R+M'!S16-'ACOS P+T+D+R+M'!S16</f>
        <v>-4987.1150577897206</v>
      </c>
      <c r="T16" s="11">
        <f>'CFCOS P+T+D+R+M'!T16-'ACOS P+T+D+R+M'!T16</f>
        <v>0</v>
      </c>
      <c r="U16" s="13"/>
      <c r="V16" s="13"/>
      <c r="W16" s="13"/>
      <c r="X16" s="13"/>
      <c r="Y16" s="13"/>
      <c r="Z16" s="13"/>
    </row>
    <row r="17" spans="1:26">
      <c r="A17" s="26">
        <v>17</v>
      </c>
      <c r="C17" s="6"/>
      <c r="D17" s="6"/>
      <c r="E17" s="6" t="s">
        <v>37</v>
      </c>
      <c r="F17" s="6"/>
      <c r="G17" s="17"/>
      <c r="H17" s="27">
        <f>'CFCOS P+T+D+R+M'!H17-'ACOS P+T+D+R+M'!H17</f>
        <v>16220.448419928551</v>
      </c>
      <c r="I17" s="28">
        <f>'CFCOS P+T+D+R+M'!I17-'ACOS P+T+D+R+M'!I17</f>
        <v>14839.053411056288</v>
      </c>
      <c r="J17" s="28">
        <f>'CFCOS P+T+D+R+M'!J17-'ACOS P+T+D+R+M'!J17</f>
        <v>3144.6741237766109</v>
      </c>
      <c r="K17" s="28">
        <f>'CFCOS P+T+D+R+M'!K17-'ACOS P+T+D+R+M'!K17</f>
        <v>2004.6376654212363</v>
      </c>
      <c r="L17" s="28">
        <f>'CFCOS P+T+D+R+M'!L17-'ACOS P+T+D+R+M'!L17</f>
        <v>-1176.0505031160374</v>
      </c>
      <c r="M17" s="28">
        <f>'CFCOS P+T+D+R+M'!M17-'ACOS P+T+D+R+M'!M17</f>
        <v>-4649.2191909397952</v>
      </c>
      <c r="N17" s="28">
        <f>'CFCOS P+T+D+R+M'!N17-'ACOS P+T+D+R+M'!N17</f>
        <v>217.12474439915968</v>
      </c>
      <c r="O17" s="28">
        <f>'CFCOS P+T+D+R+M'!O17-'ACOS P+T+D+R+M'!O17</f>
        <v>1.0748456191986406</v>
      </c>
      <c r="P17" s="28">
        <f>'CFCOS P+T+D+R+M'!P17-'ACOS P+T+D+R+M'!P17</f>
        <v>-7.2236643172791446</v>
      </c>
      <c r="Q17" s="28">
        <f>'CFCOS P+T+D+R+M'!Q17-'ACOS P+T+D+R+M'!Q17</f>
        <v>2991.9736845506122</v>
      </c>
      <c r="R17" s="28">
        <f>'CFCOS P+T+D+R+M'!R17-'ACOS P+T+D+R+M'!R17</f>
        <v>-546.64490146079333</v>
      </c>
      <c r="S17" s="28">
        <f>'CFCOS P+T+D+R+M'!S17-'ACOS P+T+D+R+M'!S17</f>
        <v>-598.95179505995475</v>
      </c>
      <c r="T17" s="11">
        <f>'CFCOS P+T+D+R+M'!T17-'ACOS P+T+D+R+M'!T17</f>
        <v>0</v>
      </c>
      <c r="U17" s="13"/>
      <c r="V17" s="13"/>
      <c r="W17" s="13"/>
      <c r="X17" s="13"/>
      <c r="Y17" s="13"/>
      <c r="Z17" s="13"/>
    </row>
    <row r="18" spans="1:26">
      <c r="A18" s="26">
        <v>18</v>
      </c>
      <c r="C18" s="6"/>
      <c r="D18" s="6"/>
      <c r="E18" s="6" t="s">
        <v>38</v>
      </c>
      <c r="F18" s="6"/>
      <c r="G18" s="17"/>
      <c r="H18" s="27">
        <f>'CFCOS P+T+D+R+M'!H18-'ACOS P+T+D+R+M'!H18</f>
        <v>64419.496299937367</v>
      </c>
      <c r="I18" s="28">
        <f>'CFCOS P+T+D+R+M'!I18-'ACOS P+T+D+R+M'!I18</f>
        <v>51096.598558314145</v>
      </c>
      <c r="J18" s="28">
        <f>'CFCOS P+T+D+R+M'!J18-'ACOS P+T+D+R+M'!J18</f>
        <v>10349.93510337919</v>
      </c>
      <c r="K18" s="28">
        <f>'CFCOS P+T+D+R+M'!K18-'ACOS P+T+D+R+M'!K18</f>
        <v>10406.536563871428</v>
      </c>
      <c r="L18" s="28">
        <f>'CFCOS P+T+D+R+M'!L18-'ACOS P+T+D+R+M'!L18</f>
        <v>-4622.7005494443001</v>
      </c>
      <c r="M18" s="28">
        <f>'CFCOS P+T+D+R+M'!M18-'ACOS P+T+D+R+M'!M18</f>
        <v>-11767.286405853927</v>
      </c>
      <c r="N18" s="28">
        <f>'CFCOS P+T+D+R+M'!N18-'ACOS P+T+D+R+M'!N18</f>
        <v>340.03689023491461</v>
      </c>
      <c r="O18" s="28">
        <f>'CFCOS P+T+D+R+M'!O18-'ACOS P+T+D+R+M'!O18</f>
        <v>-35.269727171580598</v>
      </c>
      <c r="P18" s="28">
        <f>'CFCOS P+T+D+R+M'!P18-'ACOS P+T+D+R+M'!P18</f>
        <v>-29.156298390178563</v>
      </c>
      <c r="Q18" s="28">
        <f>'CFCOS P+T+D+R+M'!Q18-'ACOS P+T+D+R+M'!Q18</f>
        <v>11523.255326109007</v>
      </c>
      <c r="R18" s="28">
        <f>'CFCOS P+T+D+R+M'!R18-'ACOS P+T+D+R+M'!R18</f>
        <v>-1354.0934557265136</v>
      </c>
      <c r="S18" s="28">
        <f>'CFCOS P+T+D+R+M'!S18-'ACOS P+T+D+R+M'!S18</f>
        <v>-1488.3597053631674</v>
      </c>
      <c r="T18" s="11">
        <f>'CFCOS P+T+D+R+M'!T18-'ACOS P+T+D+R+M'!T18</f>
        <v>0</v>
      </c>
      <c r="U18" s="13"/>
      <c r="V18" s="13"/>
      <c r="W18" s="13"/>
      <c r="X18" s="13"/>
      <c r="Y18" s="13"/>
      <c r="Z18" s="13"/>
    </row>
    <row r="19" spans="1:26">
      <c r="A19" s="26">
        <v>19</v>
      </c>
      <c r="C19" s="6"/>
      <c r="D19" s="6"/>
      <c r="E19" s="6" t="s">
        <v>39</v>
      </c>
      <c r="F19" s="6"/>
      <c r="G19" s="17"/>
      <c r="H19" s="27">
        <f>'CFCOS P+T+D+R+M'!H19-'ACOS P+T+D+R+M'!H19</f>
        <v>974150.00118847191</v>
      </c>
      <c r="I19" s="28">
        <f>'CFCOS P+T+D+R+M'!I19-'ACOS P+T+D+R+M'!I19</f>
        <v>668415.19626070932</v>
      </c>
      <c r="J19" s="28">
        <f>'CFCOS P+T+D+R+M'!J19-'ACOS P+T+D+R+M'!J19</f>
        <v>70877.243768308312</v>
      </c>
      <c r="K19" s="28">
        <f>'CFCOS P+T+D+R+M'!K19-'ACOS P+T+D+R+M'!K19</f>
        <v>-23813.448566101491</v>
      </c>
      <c r="L19" s="28">
        <f>'CFCOS P+T+D+R+M'!L19-'ACOS P+T+D+R+M'!L19</f>
        <v>95724.040998503682</v>
      </c>
      <c r="M19" s="28">
        <f>'CFCOS P+T+D+R+M'!M19-'ACOS P+T+D+R+M'!M19</f>
        <v>81964.87585243769</v>
      </c>
      <c r="N19" s="28">
        <f>'CFCOS P+T+D+R+M'!N19-'ACOS P+T+D+R+M'!N19</f>
        <v>4242.0648209972424</v>
      </c>
      <c r="O19" s="28">
        <f>'CFCOS P+T+D+R+M'!O19-'ACOS P+T+D+R+M'!O19</f>
        <v>560.80123403050675</v>
      </c>
      <c r="P19" s="28">
        <f>'CFCOS P+T+D+R+M'!P19-'ACOS P+T+D+R+M'!P19</f>
        <v>261.36404515210597</v>
      </c>
      <c r="Q19" s="28">
        <f>'CFCOS P+T+D+R+M'!Q19-'ACOS P+T+D+R+M'!Q19</f>
        <v>57072.031881626695</v>
      </c>
      <c r="R19" s="28">
        <f>'CFCOS P+T+D+R+M'!R19-'ACOS P+T+D+R+M'!R19</f>
        <v>9541.5054212920368</v>
      </c>
      <c r="S19" s="28">
        <f>'CFCOS P+T+D+R+M'!S19-'ACOS P+T+D+R+M'!S19</f>
        <v>9304.3254402590683</v>
      </c>
      <c r="T19" s="11">
        <f>'CFCOS P+T+D+R+M'!T19-'ACOS P+T+D+R+M'!T19</f>
        <v>0</v>
      </c>
      <c r="U19" s="13"/>
      <c r="V19" s="13"/>
      <c r="W19" s="13"/>
      <c r="X19" s="13"/>
      <c r="Y19" s="13"/>
      <c r="Z19" s="13"/>
    </row>
    <row r="20" spans="1:26">
      <c r="A20" s="26">
        <v>20</v>
      </c>
      <c r="C20" s="6"/>
      <c r="D20" s="6"/>
      <c r="E20" s="6" t="s">
        <v>40</v>
      </c>
      <c r="F20" s="6"/>
      <c r="G20" s="17"/>
      <c r="H20" s="27">
        <f>'CFCOS P+T+D+R+M'!H20-'ACOS P+T+D+R+M'!H20</f>
        <v>137293.5673237592</v>
      </c>
      <c r="I20" s="28">
        <f>'CFCOS P+T+D+R+M'!I20-'ACOS P+T+D+R+M'!I20</f>
        <v>94248.354069246911</v>
      </c>
      <c r="J20" s="28">
        <f>'CFCOS P+T+D+R+M'!J20-'ACOS P+T+D+R+M'!J20</f>
        <v>10702.51982288342</v>
      </c>
      <c r="K20" s="28">
        <f>'CFCOS P+T+D+R+M'!K20-'ACOS P+T+D+R+M'!K20</f>
        <v>-2576.8604510665173</v>
      </c>
      <c r="L20" s="28">
        <f>'CFCOS P+T+D+R+M'!L20-'ACOS P+T+D+R+M'!L20</f>
        <v>12698.292552659252</v>
      </c>
      <c r="M20" s="28">
        <f>'CFCOS P+T+D+R+M'!M20-'ACOS P+T+D+R+M'!M20</f>
        <v>10569.644059841696</v>
      </c>
      <c r="N20" s="28">
        <f>'CFCOS P+T+D+R+M'!N20-'ACOS P+T+D+R+M'!N20</f>
        <v>621.79118658637162</v>
      </c>
      <c r="O20" s="28">
        <f>'CFCOS P+T+D+R+M'!O20-'ACOS P+T+D+R+M'!O20</f>
        <v>75.395774020797035</v>
      </c>
      <c r="P20" s="28">
        <f>'CFCOS P+T+D+R+M'!P20-'ACOS P+T+D+R+M'!P20</f>
        <v>34.304597303427727</v>
      </c>
      <c r="Q20" s="28">
        <f>'CFCOS P+T+D+R+M'!Q20-'ACOS P+T+D+R+M'!Q20</f>
        <v>8495.8553411520552</v>
      </c>
      <c r="R20" s="28">
        <f>'CFCOS P+T+D+R+M'!R20-'ACOS P+T+D+R+M'!R20</f>
        <v>1229.9559993129806</v>
      </c>
      <c r="S20" s="28">
        <f>'CFCOS P+T+D+R+M'!S20-'ACOS P+T+D+R+M'!S20</f>
        <v>1194.3143765328605</v>
      </c>
      <c r="T20" s="11">
        <f>'CFCOS P+T+D+R+M'!T20-'ACOS P+T+D+R+M'!T20</f>
        <v>0</v>
      </c>
      <c r="U20" s="13"/>
      <c r="V20" s="13"/>
      <c r="W20" s="13"/>
      <c r="X20" s="13"/>
      <c r="Y20" s="13"/>
      <c r="Z20" s="13"/>
    </row>
    <row r="21" spans="1:26">
      <c r="A21" s="26">
        <v>21</v>
      </c>
      <c r="C21" s="6"/>
      <c r="D21" s="6"/>
      <c r="E21" s="6" t="s">
        <v>41</v>
      </c>
      <c r="F21" s="6"/>
      <c r="G21" s="17"/>
      <c r="H21" s="27">
        <f>'CFCOS P+T+D+R+M'!H21-'ACOS P+T+D+R+M'!H21</f>
        <v>-162709.75942142308</v>
      </c>
      <c r="I21" s="28">
        <f>'CFCOS P+T+D+R+M'!I21-'ACOS P+T+D+R+M'!I21</f>
        <v>-23014.426585771143</v>
      </c>
      <c r="J21" s="28">
        <f>'CFCOS P+T+D+R+M'!J21-'ACOS P+T+D+R+M'!J21</f>
        <v>-48174.087850108743</v>
      </c>
      <c r="K21" s="28">
        <f>'CFCOS P+T+D+R+M'!K21-'ACOS P+T+D+R+M'!K21</f>
        <v>-3766.9222980961204</v>
      </c>
      <c r="L21" s="28">
        <f>'CFCOS P+T+D+R+M'!L21-'ACOS P+T+D+R+M'!L21</f>
        <v>-11218.340564245678</v>
      </c>
      <c r="M21" s="28">
        <f>'CFCOS P+T+D+R+M'!M21-'ACOS P+T+D+R+M'!M21</f>
        <v>-60956.930438179523</v>
      </c>
      <c r="N21" s="28">
        <f>'CFCOS P+T+D+R+M'!N21-'ACOS P+T+D+R+M'!N21</f>
        <v>-1667.8849866573</v>
      </c>
      <c r="O21" s="28">
        <f>'CFCOS P+T+D+R+M'!O21-'ACOS P+T+D+R+M'!O21</f>
        <v>-113.66004847716249</v>
      </c>
      <c r="P21" s="28">
        <f>'CFCOS P+T+D+R+M'!P21-'ACOS P+T+D+R+M'!P21</f>
        <v>-160.48745766928187</v>
      </c>
      <c r="Q21" s="28">
        <f>'CFCOS P+T+D+R+M'!Q21-'ACOS P+T+D+R+M'!Q21</f>
        <v>1616.2118217907846</v>
      </c>
      <c r="R21" s="28">
        <f>'CFCOS P+T+D+R+M'!R21-'ACOS P+T+D+R+M'!R21</f>
        <v>-7159.4382845456712</v>
      </c>
      <c r="S21" s="28">
        <f>'CFCOS P+T+D+R+M'!S21-'ACOS P+T+D+R+M'!S21</f>
        <v>-8093.7927294489928</v>
      </c>
      <c r="T21" s="11">
        <f>'CFCOS P+T+D+R+M'!T21-'ACOS P+T+D+R+M'!T21</f>
        <v>0</v>
      </c>
      <c r="U21" s="13"/>
      <c r="V21" s="13"/>
      <c r="W21" s="13"/>
      <c r="X21" s="13"/>
      <c r="Y21" s="13"/>
      <c r="Z21" s="13"/>
    </row>
    <row r="22" spans="1:26">
      <c r="A22" s="26">
        <v>22</v>
      </c>
      <c r="C22" s="6"/>
      <c r="D22" s="6"/>
      <c r="E22" s="6" t="s">
        <v>42</v>
      </c>
      <c r="G22" s="17"/>
      <c r="H22" s="27">
        <f>'CFCOS P+T+D+R+M'!H22-'ACOS P+T+D+R+M'!H22</f>
        <v>-1614.267482212279</v>
      </c>
      <c r="I22" s="28">
        <f>'CFCOS P+T+D+R+M'!I22-'ACOS P+T+D+R+M'!I22</f>
        <v>-3735.6133369659074</v>
      </c>
      <c r="J22" s="28">
        <f>'CFCOS P+T+D+R+M'!J22-'ACOS P+T+D+R+M'!J22</f>
        <v>202.80002020124812</v>
      </c>
      <c r="K22" s="28">
        <f>'CFCOS P+T+D+R+M'!K22-'ACOS P+T+D+R+M'!K22</f>
        <v>-309.66350517130923</v>
      </c>
      <c r="L22" s="28">
        <f>'CFCOS P+T+D+R+M'!L22-'ACOS P+T+D+R+M'!L22</f>
        <v>236.91774095269648</v>
      </c>
      <c r="M22" s="28">
        <f>'CFCOS P+T+D+R+M'!M22-'ACOS P+T+D+R+M'!M22</f>
        <v>2193.5624076255481</v>
      </c>
      <c r="N22" s="28">
        <f>'CFCOS P+T+D+R+M'!N22-'ACOS P+T+D+R+M'!N22</f>
        <v>-28.552315732420539</v>
      </c>
      <c r="O22" s="28">
        <f>'CFCOS P+T+D+R+M'!O22-'ACOS P+T+D+R+M'!O22</f>
        <v>1.0940535962749891</v>
      </c>
      <c r="P22" s="28">
        <f>'CFCOS P+T+D+R+M'!P22-'ACOS P+T+D+R+M'!P22</f>
        <v>3.5623226590312242</v>
      </c>
      <c r="Q22" s="28">
        <f>'CFCOS P+T+D+R+M'!Q22-'ACOS P+T+D+R+M'!Q22</f>
        <v>-721.28754045028472</v>
      </c>
      <c r="R22" s="28">
        <f>'CFCOS P+T+D+R+M'!R22-'ACOS P+T+D+R+M'!R22</f>
        <v>253.62368186602544</v>
      </c>
      <c r="S22" s="28">
        <f>'CFCOS P+T+D+R+M'!S22-'ACOS P+T+D+R+M'!S22</f>
        <v>289.28898920549545</v>
      </c>
      <c r="T22" s="11">
        <f>'CFCOS P+T+D+R+M'!T22-'ACOS P+T+D+R+M'!T22</f>
        <v>0</v>
      </c>
      <c r="U22" s="13"/>
      <c r="V22" s="13"/>
      <c r="W22" s="13"/>
      <c r="X22" s="13"/>
      <c r="Y22" s="13"/>
      <c r="Z22" s="13"/>
    </row>
    <row r="23" spans="1:26">
      <c r="A23" s="26">
        <v>23</v>
      </c>
      <c r="C23" s="6"/>
      <c r="D23" s="6"/>
      <c r="E23" s="6" t="s">
        <v>43</v>
      </c>
      <c r="G23" s="17"/>
      <c r="H23" s="27">
        <f>'CFCOS P+T+D+R+M'!H23-'ACOS P+T+D+R+M'!H23</f>
        <v>-560.60093984927516</v>
      </c>
      <c r="I23" s="28">
        <f>'CFCOS P+T+D+R+M'!I23-'ACOS P+T+D+R+M'!I23</f>
        <v>-417.1644618913997</v>
      </c>
      <c r="J23" s="28">
        <f>'CFCOS P+T+D+R+M'!J23-'ACOS P+T+D+R+M'!J23</f>
        <v>-120.85657621336577</v>
      </c>
      <c r="K23" s="28">
        <f>'CFCOS P+T+D+R+M'!K23-'ACOS P+T+D+R+M'!K23</f>
        <v>-75.321180121434736</v>
      </c>
      <c r="L23" s="28">
        <f>'CFCOS P+T+D+R+M'!L23-'ACOS P+T+D+R+M'!L23</f>
        <v>43.227400747600313</v>
      </c>
      <c r="M23" s="28">
        <f>'CFCOS P+T+D+R+M'!M23-'ACOS P+T+D+R+M'!M23</f>
        <v>60.596886909122986</v>
      </c>
      <c r="N23" s="28">
        <f>'CFCOS P+T+D+R+M'!N23-'ACOS P+T+D+R+M'!N23</f>
        <v>-5.1714175743118176</v>
      </c>
      <c r="O23" s="28">
        <f>'CFCOS P+T+D+R+M'!O23-'ACOS P+T+D+R+M'!O23</f>
        <v>0.12389356877845614</v>
      </c>
      <c r="P23" s="28">
        <f>'CFCOS P+T+D+R+M'!P23-'ACOS P+T+D+R+M'!P23</f>
        <v>0.19175427453598104</v>
      </c>
      <c r="Q23" s="28">
        <f>'CFCOS P+T+D+R+M'!Q23-'ACOS P+T+D+R+M'!Q23</f>
        <v>-67.354383252390107</v>
      </c>
      <c r="R23" s="28">
        <f>'CFCOS P+T+D+R+M'!R23-'ACOS P+T+D+R+M'!R23</f>
        <v>10.185894359081431</v>
      </c>
      <c r="S23" s="28">
        <f>'CFCOS P+T+D+R+M'!S23-'ACOS P+T+D+R+M'!S23</f>
        <v>10.941249344445168</v>
      </c>
      <c r="T23" s="11">
        <f>'CFCOS P+T+D+R+M'!T23-'ACOS P+T+D+R+M'!T23</f>
        <v>0</v>
      </c>
      <c r="U23" s="13"/>
      <c r="V23" s="13"/>
      <c r="W23" s="13"/>
      <c r="X23" s="13"/>
      <c r="Y23" s="13"/>
      <c r="Z23" s="13"/>
    </row>
    <row r="24" spans="1:26">
      <c r="A24" s="26">
        <v>24</v>
      </c>
      <c r="C24" s="6"/>
      <c r="D24" s="6"/>
      <c r="F24" s="6"/>
      <c r="G24" s="17"/>
      <c r="H24" s="14">
        <f>'CFCOS P+T+D+R+M'!H24-'ACOS P+T+D+R+M'!H24</f>
        <v>0</v>
      </c>
      <c r="I24" s="14">
        <f>'CFCOS P+T+D+R+M'!I24-'ACOS P+T+D+R+M'!I24</f>
        <v>0</v>
      </c>
      <c r="J24" s="14">
        <f>'CFCOS P+T+D+R+M'!J24-'ACOS P+T+D+R+M'!J24</f>
        <v>0</v>
      </c>
      <c r="K24" s="14">
        <f>'CFCOS P+T+D+R+M'!K24-'ACOS P+T+D+R+M'!K24</f>
        <v>0</v>
      </c>
      <c r="L24" s="14">
        <f>'CFCOS P+T+D+R+M'!L24-'ACOS P+T+D+R+M'!L24</f>
        <v>0</v>
      </c>
      <c r="M24" s="14">
        <f>'CFCOS P+T+D+R+M'!M24-'ACOS P+T+D+R+M'!M24</f>
        <v>0</v>
      </c>
      <c r="N24" s="14">
        <f>'CFCOS P+T+D+R+M'!N24-'ACOS P+T+D+R+M'!N24</f>
        <v>0</v>
      </c>
      <c r="O24" s="14">
        <f>'CFCOS P+T+D+R+M'!O24-'ACOS P+T+D+R+M'!O24</f>
        <v>0</v>
      </c>
      <c r="P24" s="14">
        <f>'CFCOS P+T+D+R+M'!P24-'ACOS P+T+D+R+M'!P24</f>
        <v>0</v>
      </c>
      <c r="Q24" s="14">
        <f>'CFCOS P+T+D+R+M'!Q24-'ACOS P+T+D+R+M'!Q24</f>
        <v>0</v>
      </c>
      <c r="R24" s="14">
        <f>'CFCOS P+T+D+R+M'!R24-'ACOS P+T+D+R+M'!R24</f>
        <v>0</v>
      </c>
      <c r="S24" s="14">
        <f>'CFCOS P+T+D+R+M'!S24-'ACOS P+T+D+R+M'!S24</f>
        <v>0</v>
      </c>
      <c r="T24" s="11">
        <f>'CFCOS P+T+D+R+M'!T24-'ACOS P+T+D+R+M'!T24</f>
        <v>0</v>
      </c>
    </row>
    <row r="25" spans="1:26">
      <c r="A25" s="26">
        <v>25</v>
      </c>
      <c r="C25" s="6"/>
      <c r="D25" s="6"/>
      <c r="E25" s="6" t="s">
        <v>44</v>
      </c>
      <c r="F25" s="6"/>
      <c r="G25" s="17"/>
      <c r="H25" s="29">
        <f>'CFCOS P+T+D+R+M'!H25-'ACOS P+T+D+R+M'!H25</f>
        <v>2411834.5884768963</v>
      </c>
      <c r="I25" s="29">
        <f>'CFCOS P+T+D+R+M'!I25-'ACOS P+T+D+R+M'!I25</f>
        <v>1726095.7606178522</v>
      </c>
      <c r="J25" s="29">
        <f>'CFCOS P+T+D+R+M'!J25-'ACOS P+T+D+R+M'!J25</f>
        <v>433025.51236629486</v>
      </c>
      <c r="K25" s="29">
        <f>'CFCOS P+T+D+R+M'!K25-'ACOS P+T+D+R+M'!K25</f>
        <v>245574.73458573222</v>
      </c>
      <c r="L25" s="29">
        <f>'CFCOS P+T+D+R+M'!L25-'ACOS P+T+D+R+M'!L25</f>
        <v>-156767.60545156337</v>
      </c>
      <c r="M25" s="29">
        <f>'CFCOS P+T+D+R+M'!M25-'ACOS P+T+D+R+M'!M25</f>
        <v>-129608.06253394485</v>
      </c>
      <c r="N25" s="29">
        <f>'CFCOS P+T+D+R+M'!N25-'ACOS P+T+D+R+M'!N25</f>
        <v>14471.497900124639</v>
      </c>
      <c r="O25" s="29">
        <f>'CFCOS P+T+D+R+M'!O25-'ACOS P+T+D+R+M'!O25</f>
        <v>-920.13176863454282</v>
      </c>
      <c r="P25" s="29">
        <f>'CFCOS P+T+D+R+M'!P25-'ACOS P+T+D+R+M'!P25</f>
        <v>-489.35158946830779</v>
      </c>
      <c r="Q25" s="29">
        <f>'CFCOS P+T+D+R+M'!Q25-'ACOS P+T+D+R+M'!Q25</f>
        <v>312799.27904477715</v>
      </c>
      <c r="R25" s="29">
        <f>'CFCOS P+T+D+R+M'!R25-'ACOS P+T+D+R+M'!R25</f>
        <v>-15056.022739417851</v>
      </c>
      <c r="S25" s="29">
        <f>'CFCOS P+T+D+R+M'!S25-'ACOS P+T+D+R+M'!S25</f>
        <v>-17291.021980240941</v>
      </c>
      <c r="T25" s="11">
        <f>'CFCOS P+T+D+R+M'!T25-'ACOS P+T+D+R+M'!T25</f>
        <v>0</v>
      </c>
      <c r="U25" s="13"/>
      <c r="V25" s="13"/>
      <c r="W25" s="13"/>
      <c r="X25" s="13"/>
      <c r="Y25" s="13"/>
      <c r="Z25" s="13"/>
    </row>
    <row r="26" spans="1:26">
      <c r="A26" s="26">
        <v>26</v>
      </c>
      <c r="C26" s="6"/>
      <c r="D26" s="6"/>
      <c r="E26" s="6"/>
      <c r="F26" s="6"/>
      <c r="G26" s="17"/>
      <c r="H26" s="14">
        <f>'CFCOS P+T+D+R+M'!H26-'ACOS P+T+D+R+M'!H26</f>
        <v>0</v>
      </c>
      <c r="I26" s="14">
        <f>'CFCOS P+T+D+R+M'!I26-'ACOS P+T+D+R+M'!I26</f>
        <v>0</v>
      </c>
      <c r="J26" s="14">
        <f>'CFCOS P+T+D+R+M'!J26-'ACOS P+T+D+R+M'!J26</f>
        <v>0</v>
      </c>
      <c r="K26" s="14">
        <f>'CFCOS P+T+D+R+M'!K26-'ACOS P+T+D+R+M'!K26</f>
        <v>0</v>
      </c>
      <c r="L26" s="14">
        <f>'CFCOS P+T+D+R+M'!L26-'ACOS P+T+D+R+M'!L26</f>
        <v>0</v>
      </c>
      <c r="M26" s="14">
        <f>'CFCOS P+T+D+R+M'!M26-'ACOS P+T+D+R+M'!M26</f>
        <v>0</v>
      </c>
      <c r="N26" s="14">
        <f>'CFCOS P+T+D+R+M'!N26-'ACOS P+T+D+R+M'!N26</f>
        <v>0</v>
      </c>
      <c r="O26" s="14">
        <f>'CFCOS P+T+D+R+M'!O26-'ACOS P+T+D+R+M'!O26</f>
        <v>0</v>
      </c>
      <c r="P26" s="14">
        <f>'CFCOS P+T+D+R+M'!P26-'ACOS P+T+D+R+M'!P26</f>
        <v>0</v>
      </c>
      <c r="Q26" s="14">
        <f>'CFCOS P+T+D+R+M'!Q26-'ACOS P+T+D+R+M'!Q26</f>
        <v>0</v>
      </c>
      <c r="R26" s="14">
        <f>'CFCOS P+T+D+R+M'!R26-'ACOS P+T+D+R+M'!R26</f>
        <v>0</v>
      </c>
      <c r="S26" s="14">
        <f>'CFCOS P+T+D+R+M'!S26-'ACOS P+T+D+R+M'!S26</f>
        <v>0</v>
      </c>
      <c r="T26" s="11">
        <f>'CFCOS P+T+D+R+M'!T26-'ACOS P+T+D+R+M'!T26</f>
        <v>0</v>
      </c>
    </row>
    <row r="27" spans="1:26" ht="13.5" thickBot="1">
      <c r="A27" s="26">
        <v>27</v>
      </c>
      <c r="C27" s="6"/>
      <c r="D27" s="6"/>
      <c r="E27" s="6" t="s">
        <v>45</v>
      </c>
      <c r="F27" s="6"/>
      <c r="G27" s="17"/>
      <c r="H27" s="30">
        <f>'CFCOS P+T+D+R+M'!H27-'ACOS P+T+D+R+M'!H27</f>
        <v>1835483.9350707531</v>
      </c>
      <c r="I27" s="30">
        <f>'CFCOS P+T+D+R+M'!I27-'ACOS P+T+D+R+M'!I27</f>
        <v>1389735.057438612</v>
      </c>
      <c r="J27" s="30">
        <f>'CFCOS P+T+D+R+M'!J27-'ACOS P+T+D+R+M'!J27</f>
        <v>125129.88742291927</v>
      </c>
      <c r="K27" s="30">
        <f>'CFCOS P+T+D+R+M'!K27-'ACOS P+T+D+R+M'!K27</f>
        <v>-9420.5059241056442</v>
      </c>
      <c r="L27" s="30">
        <f>'CFCOS P+T+D+R+M'!L27-'ACOS P+T+D+R+M'!L27</f>
        <v>133917.74096325226</v>
      </c>
      <c r="M27" s="30">
        <f>'CFCOS P+T+D+R+M'!M27-'ACOS P+T+D+R+M'!M27</f>
        <v>35536.07819417119</v>
      </c>
      <c r="N27" s="30">
        <f>'CFCOS P+T+D+R+M'!N27-'ACOS P+T+D+R+M'!N27</f>
        <v>7410.062638156116</v>
      </c>
      <c r="O27" s="30">
        <f>'CFCOS P+T+D+R+M'!O27-'ACOS P+T+D+R+M'!O27</f>
        <v>739.70774380804505</v>
      </c>
      <c r="P27" s="30">
        <f>'CFCOS P+T+D+R+M'!P27-'ACOS P+T+D+R+M'!P27</f>
        <v>171.05366249079816</v>
      </c>
      <c r="Q27" s="30">
        <f>'CFCOS P+T+D+R+M'!Q27-'ACOS P+T+D+R+M'!Q27</f>
        <v>145591.25678580999</v>
      </c>
      <c r="R27" s="30">
        <f>'CFCOS P+T+D+R+M'!R27-'ACOS P+T+D+R+M'!R27</f>
        <v>4366.6867533139884</v>
      </c>
      <c r="S27" s="30">
        <f>'CFCOS P+T+D+R+M'!S27-'ACOS P+T+D+R+M'!S27</f>
        <v>2306.9094150364399</v>
      </c>
      <c r="T27" s="11">
        <f>'CFCOS P+T+D+R+M'!T27-'ACOS P+T+D+R+M'!T27</f>
        <v>0</v>
      </c>
      <c r="U27" s="13"/>
      <c r="V27" s="13"/>
      <c r="W27" s="13"/>
      <c r="X27" s="13"/>
      <c r="Y27" s="13"/>
      <c r="Z27" s="13"/>
    </row>
    <row r="28" spans="1:26" ht="13.5" thickTop="1">
      <c r="A28" s="26">
        <v>28</v>
      </c>
      <c r="C28" s="6"/>
      <c r="D28" s="6"/>
      <c r="E28" s="6"/>
      <c r="F28" s="6"/>
      <c r="G28" s="17"/>
      <c r="H28" s="14">
        <f>'CFCOS P+T+D+R+M'!H28-'ACOS P+T+D+R+M'!H28</f>
        <v>0</v>
      </c>
      <c r="I28" s="14">
        <f>'CFCOS P+T+D+R+M'!I28-'ACOS P+T+D+R+M'!I28</f>
        <v>0</v>
      </c>
      <c r="J28" s="14">
        <f>'CFCOS P+T+D+R+M'!J28-'ACOS P+T+D+R+M'!J28</f>
        <v>0</v>
      </c>
      <c r="K28" s="14">
        <f>'CFCOS P+T+D+R+M'!K28-'ACOS P+T+D+R+M'!K28</f>
        <v>0</v>
      </c>
      <c r="L28" s="14">
        <f>'CFCOS P+T+D+R+M'!L28-'ACOS P+T+D+R+M'!L28</f>
        <v>0</v>
      </c>
      <c r="M28" s="14">
        <f>'CFCOS P+T+D+R+M'!M28-'ACOS P+T+D+R+M'!M28</f>
        <v>0</v>
      </c>
      <c r="N28" s="14">
        <f>'CFCOS P+T+D+R+M'!N28-'ACOS P+T+D+R+M'!N28</f>
        <v>0</v>
      </c>
      <c r="O28" s="14">
        <f>'CFCOS P+T+D+R+M'!O28-'ACOS P+T+D+R+M'!O28</f>
        <v>0</v>
      </c>
      <c r="P28" s="14">
        <f>'CFCOS P+T+D+R+M'!P28-'ACOS P+T+D+R+M'!P28</f>
        <v>0</v>
      </c>
      <c r="Q28" s="14">
        <f>'CFCOS P+T+D+R+M'!Q28-'ACOS P+T+D+R+M'!Q28</f>
        <v>0</v>
      </c>
      <c r="R28" s="14">
        <f>'CFCOS P+T+D+R+M'!R28-'ACOS P+T+D+R+M'!R28</f>
        <v>0</v>
      </c>
      <c r="S28" s="14">
        <f>'CFCOS P+T+D+R+M'!S28-'ACOS P+T+D+R+M'!S28</f>
        <v>0</v>
      </c>
      <c r="T28" s="11">
        <f>'CFCOS P+T+D+R+M'!T28-'ACOS P+T+D+R+M'!T28</f>
        <v>0</v>
      </c>
    </row>
    <row r="29" spans="1:26">
      <c r="A29" s="26">
        <v>29</v>
      </c>
      <c r="C29" s="6"/>
      <c r="D29" s="6"/>
      <c r="E29" s="6"/>
      <c r="F29" s="6"/>
      <c r="G29" s="17"/>
      <c r="H29" s="14">
        <f>'CFCOS P+T+D+R+M'!H29-'ACOS P+T+D+R+M'!H29</f>
        <v>0</v>
      </c>
      <c r="I29" s="14">
        <f>'CFCOS P+T+D+R+M'!I29-'ACOS P+T+D+R+M'!I29</f>
        <v>0</v>
      </c>
      <c r="J29" s="14">
        <f>'CFCOS P+T+D+R+M'!J29-'ACOS P+T+D+R+M'!J29</f>
        <v>0</v>
      </c>
      <c r="K29" s="14">
        <f>'CFCOS P+T+D+R+M'!K29-'ACOS P+T+D+R+M'!K29</f>
        <v>0</v>
      </c>
      <c r="L29" s="14">
        <f>'CFCOS P+T+D+R+M'!L29-'ACOS P+T+D+R+M'!L29</f>
        <v>0</v>
      </c>
      <c r="M29" s="14">
        <f>'CFCOS P+T+D+R+M'!M29-'ACOS P+T+D+R+M'!M29</f>
        <v>0</v>
      </c>
      <c r="N29" s="14">
        <f>'CFCOS P+T+D+R+M'!N29-'ACOS P+T+D+R+M'!N29</f>
        <v>0</v>
      </c>
      <c r="O29" s="14">
        <f>'CFCOS P+T+D+R+M'!O29-'ACOS P+T+D+R+M'!O29</f>
        <v>0</v>
      </c>
      <c r="P29" s="14">
        <f>'CFCOS P+T+D+R+M'!P29-'ACOS P+T+D+R+M'!P29</f>
        <v>0</v>
      </c>
      <c r="Q29" s="14">
        <f>'CFCOS P+T+D+R+M'!Q29-'ACOS P+T+D+R+M'!Q29</f>
        <v>0</v>
      </c>
      <c r="R29" s="14">
        <f>'CFCOS P+T+D+R+M'!R29-'ACOS P+T+D+R+M'!R29</f>
        <v>0</v>
      </c>
      <c r="S29" s="14">
        <f>'CFCOS P+T+D+R+M'!S29-'ACOS P+T+D+R+M'!S29</f>
        <v>0</v>
      </c>
      <c r="T29" s="11">
        <f>'CFCOS P+T+D+R+M'!T29-'ACOS P+T+D+R+M'!T29</f>
        <v>0</v>
      </c>
    </row>
    <row r="30" spans="1:26">
      <c r="A30" s="26">
        <v>30</v>
      </c>
      <c r="C30" s="6"/>
      <c r="D30" s="6"/>
      <c r="E30" s="6" t="s">
        <v>46</v>
      </c>
      <c r="F30" s="6"/>
      <c r="G30" s="17"/>
      <c r="H30" s="14">
        <f>'CFCOS P+T+D+R+M'!H30-'ACOS P+T+D+R+M'!H30</f>
        <v>0</v>
      </c>
      <c r="I30" s="14">
        <f>'CFCOS P+T+D+R+M'!I30-'ACOS P+T+D+R+M'!I30</f>
        <v>0</v>
      </c>
      <c r="J30" s="14">
        <f>'CFCOS P+T+D+R+M'!J30-'ACOS P+T+D+R+M'!J30</f>
        <v>0</v>
      </c>
      <c r="K30" s="14">
        <f>'CFCOS P+T+D+R+M'!K30-'ACOS P+T+D+R+M'!K30</f>
        <v>0</v>
      </c>
      <c r="L30" s="14">
        <f>'CFCOS P+T+D+R+M'!L30-'ACOS P+T+D+R+M'!L30</f>
        <v>0</v>
      </c>
      <c r="M30" s="14">
        <f>'CFCOS P+T+D+R+M'!M30-'ACOS P+T+D+R+M'!M30</f>
        <v>0</v>
      </c>
      <c r="N30" s="14">
        <f>'CFCOS P+T+D+R+M'!N30-'ACOS P+T+D+R+M'!N30</f>
        <v>0</v>
      </c>
      <c r="O30" s="14">
        <f>'CFCOS P+T+D+R+M'!O30-'ACOS P+T+D+R+M'!O30</f>
        <v>0</v>
      </c>
      <c r="P30" s="14">
        <f>'CFCOS P+T+D+R+M'!P30-'ACOS P+T+D+R+M'!P30</f>
        <v>0</v>
      </c>
      <c r="Q30" s="14">
        <f>'CFCOS P+T+D+R+M'!Q30-'ACOS P+T+D+R+M'!Q30</f>
        <v>0</v>
      </c>
      <c r="R30" s="14">
        <f>'CFCOS P+T+D+R+M'!R30-'ACOS P+T+D+R+M'!R30</f>
        <v>0</v>
      </c>
      <c r="S30" s="14">
        <f>'CFCOS P+T+D+R+M'!S30-'ACOS P+T+D+R+M'!S30</f>
        <v>0</v>
      </c>
      <c r="T30" s="11">
        <f>'CFCOS P+T+D+R+M'!T30-'ACOS P+T+D+R+M'!T30</f>
        <v>0</v>
      </c>
    </row>
    <row r="31" spans="1:26">
      <c r="A31" s="26">
        <v>31</v>
      </c>
      <c r="C31" s="6"/>
      <c r="D31" s="6"/>
      <c r="E31" s="6" t="s">
        <v>47</v>
      </c>
      <c r="F31" s="6"/>
      <c r="G31" s="17"/>
      <c r="H31" s="27">
        <f>'CFCOS P+T+D+R+M'!H31-'ACOS P+T+D+R+M'!H31</f>
        <v>10587904.026369095</v>
      </c>
      <c r="I31" s="28">
        <f>'CFCOS P+T+D+R+M'!I31-'ACOS P+T+D+R+M'!I31</f>
        <v>7821894.4245386124</v>
      </c>
      <c r="J31" s="28">
        <f>'CFCOS P+T+D+R+M'!J31-'ACOS P+T+D+R+M'!J31</f>
        <v>1722730.631313324</v>
      </c>
      <c r="K31" s="28">
        <f>'CFCOS P+T+D+R+M'!K31-'ACOS P+T+D+R+M'!K31</f>
        <v>1787609.522465229</v>
      </c>
      <c r="L31" s="28">
        <f>'CFCOS P+T+D+R+M'!L31-'ACOS P+T+D+R+M'!L31</f>
        <v>-766352.63486877084</v>
      </c>
      <c r="M31" s="28">
        <f>'CFCOS P+T+D+R+M'!M31-'ACOS P+T+D+R+M'!M31</f>
        <v>-1501651.3693509102</v>
      </c>
      <c r="N31" s="28">
        <f>'CFCOS P+T+D+R+M'!N31-'ACOS P+T+D+R+M'!N31</f>
        <v>40269.607732474804</v>
      </c>
      <c r="O31" s="28">
        <f>'CFCOS P+T+D+R+M'!O31-'ACOS P+T+D+R+M'!O31</f>
        <v>-6071.2254203585908</v>
      </c>
      <c r="P31" s="28">
        <f>'CFCOS P+T+D+R+M'!P31-'ACOS P+T+D+R+M'!P31</f>
        <v>-4464.7903673816472</v>
      </c>
      <c r="Q31" s="28">
        <f>'CFCOS P+T+D+R+M'!Q31-'ACOS P+T+D+R+M'!Q31</f>
        <v>1851946.8944164515</v>
      </c>
      <c r="R31" s="28">
        <f>'CFCOS P+T+D+R+M'!R31-'ACOS P+T+D+R+M'!R31</f>
        <v>-173514.89692920446</v>
      </c>
      <c r="S31" s="28">
        <f>'CFCOS P+T+D+R+M'!S31-'ACOS P+T+D+R+M'!S31</f>
        <v>-184492.13715961576</v>
      </c>
      <c r="T31" s="11">
        <f>'CFCOS P+T+D+R+M'!T31-'ACOS P+T+D+R+M'!T31</f>
        <v>0</v>
      </c>
      <c r="U31" s="13"/>
      <c r="V31" s="13"/>
      <c r="W31" s="13"/>
      <c r="X31" s="13"/>
      <c r="Y31" s="13"/>
      <c r="Z31" s="13"/>
    </row>
    <row r="32" spans="1:26">
      <c r="A32" s="26">
        <v>32</v>
      </c>
      <c r="C32" s="6"/>
      <c r="D32" s="6"/>
      <c r="E32" s="6" t="s">
        <v>48</v>
      </c>
      <c r="F32" s="6"/>
      <c r="G32" s="17"/>
      <c r="H32" s="27">
        <f>'CFCOS P+T+D+R+M'!H32-'ACOS P+T+D+R+M'!H32</f>
        <v>9406.6554645914584</v>
      </c>
      <c r="I32" s="28">
        <f>'CFCOS P+T+D+R+M'!I32-'ACOS P+T+D+R+M'!I32</f>
        <v>8348.0391030628234</v>
      </c>
      <c r="J32" s="28">
        <f>'CFCOS P+T+D+R+M'!J32-'ACOS P+T+D+R+M'!J32</f>
        <v>579.65660961857066</v>
      </c>
      <c r="K32" s="28">
        <f>'CFCOS P+T+D+R+M'!K32-'ACOS P+T+D+R+M'!K32</f>
        <v>2143.2034187621903</v>
      </c>
      <c r="L32" s="28">
        <f>'CFCOS P+T+D+R+M'!L32-'ACOS P+T+D+R+M'!L32</f>
        <v>-2353.7689667215054</v>
      </c>
      <c r="M32" s="28">
        <f>'CFCOS P+T+D+R+M'!M32-'ACOS P+T+D+R+M'!M32</f>
        <v>-966.46261559496634</v>
      </c>
      <c r="N32" s="28">
        <f>'CFCOS P+T+D+R+M'!N32-'ACOS P+T+D+R+M'!N32</f>
        <v>-95.628969642886659</v>
      </c>
      <c r="O32" s="28">
        <f>'CFCOS P+T+D+R+M'!O32-'ACOS P+T+D+R+M'!O32</f>
        <v>-6.8524199927287555</v>
      </c>
      <c r="P32" s="28">
        <f>'CFCOS P+T+D+R+M'!P32-'ACOS P+T+D+R+M'!P32</f>
        <v>-6.4519067463534157</v>
      </c>
      <c r="Q32" s="28">
        <f>'CFCOS P+T+D+R+M'!Q32-'ACOS P+T+D+R+M'!Q32</f>
        <v>2047.0680635796161</v>
      </c>
      <c r="R32" s="28">
        <f>'CFCOS P+T+D+R+M'!R32-'ACOS P+T+D+R+M'!R32</f>
        <v>-110.22529723087791</v>
      </c>
      <c r="S32" s="28">
        <f>'CFCOS P+T+D+R+M'!S32-'ACOS P+T+D+R+M'!S32</f>
        <v>-171.92155450343853</v>
      </c>
      <c r="T32" s="11">
        <f>'CFCOS P+T+D+R+M'!T32-'ACOS P+T+D+R+M'!T32</f>
        <v>0</v>
      </c>
      <c r="U32" s="13"/>
      <c r="V32" s="13"/>
      <c r="W32" s="13"/>
      <c r="X32" s="13"/>
      <c r="Y32" s="13"/>
      <c r="Z32" s="13"/>
    </row>
    <row r="33" spans="1:26">
      <c r="A33" s="26">
        <v>33</v>
      </c>
      <c r="C33" s="6"/>
      <c r="D33" s="6"/>
      <c r="E33" s="6" t="s">
        <v>49</v>
      </c>
      <c r="F33" s="6"/>
      <c r="G33" s="17"/>
      <c r="H33" s="27">
        <f>'CFCOS P+T+D+R+M'!H33-'ACOS P+T+D+R+M'!H33</f>
        <v>20712.632055908442</v>
      </c>
      <c r="I33" s="28">
        <f>'CFCOS P+T+D+R+M'!I33-'ACOS P+T+D+R+M'!I33</f>
        <v>15226.230379160494</v>
      </c>
      <c r="J33" s="28">
        <f>'CFCOS P+T+D+R+M'!J33-'ACOS P+T+D+R+M'!J33</f>
        <v>4385.1661081667989</v>
      </c>
      <c r="K33" s="28">
        <f>'CFCOS P+T+D+R+M'!K33-'ACOS P+T+D+R+M'!K33</f>
        <v>2908.3091263407841</v>
      </c>
      <c r="L33" s="28">
        <f>'CFCOS P+T+D+R+M'!L33-'ACOS P+T+D+R+M'!L33</f>
        <v>-1457.5924979128176</v>
      </c>
      <c r="M33" s="28">
        <f>'CFCOS P+T+D+R+M'!M33-'ACOS P+T+D+R+M'!M33</f>
        <v>-3112.5358075927943</v>
      </c>
      <c r="N33" s="28">
        <f>'CFCOS P+T+D+R+M'!N33-'ACOS P+T+D+R+M'!N33</f>
        <v>191.59306753217243</v>
      </c>
      <c r="O33" s="28">
        <f>'CFCOS P+T+D+R+M'!O33-'ACOS P+T+D+R+M'!O33</f>
        <v>-4.429160758107173</v>
      </c>
      <c r="P33" s="28">
        <f>'CFCOS P+T+D+R+M'!P33-'ACOS P+T+D+R+M'!P33</f>
        <v>-6.7486339414608665</v>
      </c>
      <c r="Q33" s="28">
        <f>'CFCOS P+T+D+R+M'!Q33-'ACOS P+T+D+R+M'!Q33</f>
        <v>3334.7557232133113</v>
      </c>
      <c r="R33" s="28">
        <f>'CFCOS P+T+D+R+M'!R33-'ACOS P+T+D+R+M'!R33</f>
        <v>-364.57883130875416</v>
      </c>
      <c r="S33" s="28">
        <f>'CFCOS P+T+D+R+M'!S33-'ACOS P+T+D+R+M'!S33</f>
        <v>-387.53741699387319</v>
      </c>
      <c r="T33" s="11">
        <f>'CFCOS P+T+D+R+M'!T33-'ACOS P+T+D+R+M'!T33</f>
        <v>0</v>
      </c>
      <c r="U33" s="13"/>
      <c r="V33" s="13"/>
      <c r="W33" s="13"/>
      <c r="X33" s="13"/>
      <c r="Y33" s="13"/>
      <c r="Z33" s="13"/>
    </row>
    <row r="34" spans="1:26">
      <c r="A34" s="26">
        <v>34</v>
      </c>
      <c r="C34" s="6"/>
      <c r="D34" s="6"/>
      <c r="E34" s="6" t="s">
        <v>50</v>
      </c>
      <c r="F34" s="6"/>
      <c r="G34" s="17"/>
      <c r="H34" s="27">
        <f>'CFCOS P+T+D+R+M'!H34-'ACOS P+T+D+R+M'!H34</f>
        <v>0</v>
      </c>
      <c r="I34" s="28">
        <f>'CFCOS P+T+D+R+M'!I34-'ACOS P+T+D+R+M'!I34</f>
        <v>0</v>
      </c>
      <c r="J34" s="28">
        <f>'CFCOS P+T+D+R+M'!J34-'ACOS P+T+D+R+M'!J34</f>
        <v>0</v>
      </c>
      <c r="K34" s="28">
        <f>'CFCOS P+T+D+R+M'!K34-'ACOS P+T+D+R+M'!K34</f>
        <v>0</v>
      </c>
      <c r="L34" s="28">
        <f>'CFCOS P+T+D+R+M'!L34-'ACOS P+T+D+R+M'!L34</f>
        <v>0</v>
      </c>
      <c r="M34" s="28">
        <f>'CFCOS P+T+D+R+M'!M34-'ACOS P+T+D+R+M'!M34</f>
        <v>0</v>
      </c>
      <c r="N34" s="28">
        <f>'CFCOS P+T+D+R+M'!N34-'ACOS P+T+D+R+M'!N34</f>
        <v>0</v>
      </c>
      <c r="O34" s="28">
        <f>'CFCOS P+T+D+R+M'!O34-'ACOS P+T+D+R+M'!O34</f>
        <v>0</v>
      </c>
      <c r="P34" s="28">
        <f>'CFCOS P+T+D+R+M'!P34-'ACOS P+T+D+R+M'!P34</f>
        <v>0</v>
      </c>
      <c r="Q34" s="28">
        <f>'CFCOS P+T+D+R+M'!Q34-'ACOS P+T+D+R+M'!Q34</f>
        <v>0</v>
      </c>
      <c r="R34" s="28">
        <f>'CFCOS P+T+D+R+M'!R34-'ACOS P+T+D+R+M'!R34</f>
        <v>0</v>
      </c>
      <c r="S34" s="28">
        <f>'CFCOS P+T+D+R+M'!S34-'ACOS P+T+D+R+M'!S34</f>
        <v>0</v>
      </c>
      <c r="T34" s="11">
        <f>'CFCOS P+T+D+R+M'!T34-'ACOS P+T+D+R+M'!T34</f>
        <v>0</v>
      </c>
      <c r="U34" s="13"/>
      <c r="V34" s="13"/>
      <c r="W34" s="13"/>
      <c r="X34" s="13"/>
      <c r="Y34" s="13"/>
      <c r="Z34" s="13"/>
    </row>
    <row r="35" spans="1:26">
      <c r="A35" s="26">
        <v>35</v>
      </c>
      <c r="C35" s="6"/>
      <c r="D35" s="6"/>
      <c r="E35" s="6" t="s">
        <v>51</v>
      </c>
      <c r="F35" s="6"/>
      <c r="G35" s="17"/>
      <c r="H35" s="27">
        <f>'CFCOS P+T+D+R+M'!H35-'ACOS P+T+D+R+M'!H35</f>
        <v>13635.223259519786</v>
      </c>
      <c r="I35" s="28">
        <f>'CFCOS P+T+D+R+M'!I35-'ACOS P+T+D+R+M'!I35</f>
        <v>14972.677463756874</v>
      </c>
      <c r="J35" s="28">
        <f>'CFCOS P+T+D+R+M'!J35-'ACOS P+T+D+R+M'!J35</f>
        <v>1412.3520687487908</v>
      </c>
      <c r="K35" s="28">
        <f>'CFCOS P+T+D+R+M'!K35-'ACOS P+T+D+R+M'!K35</f>
        <v>2030.2949239492882</v>
      </c>
      <c r="L35" s="28">
        <f>'CFCOS P+T+D+R+M'!L35-'ACOS P+T+D+R+M'!L35</f>
        <v>-932.25927777239121</v>
      </c>
      <c r="M35" s="28">
        <f>'CFCOS P+T+D+R+M'!M35-'ACOS P+T+D+R+M'!M35</f>
        <v>-5660.7423157887533</v>
      </c>
      <c r="N35" s="28">
        <f>'CFCOS P+T+D+R+M'!N35-'ACOS P+T+D+R+M'!N35</f>
        <v>129.46213523822371</v>
      </c>
      <c r="O35" s="28">
        <f>'CFCOS P+T+D+R+M'!O35-'ACOS P+T+D+R+M'!O35</f>
        <v>-3.9186658403723413</v>
      </c>
      <c r="P35" s="28">
        <f>'CFCOS P+T+D+R+M'!P35-'ACOS P+T+D+R+M'!P35</f>
        <v>-9.5272443836529419</v>
      </c>
      <c r="Q35" s="28">
        <f>'CFCOS P+T+D+R+M'!Q35-'ACOS P+T+D+R+M'!Q35</f>
        <v>3082.1026608746033</v>
      </c>
      <c r="R35" s="28">
        <f>'CFCOS P+T+D+R+M'!R35-'ACOS P+T+D+R+M'!R35</f>
        <v>-657.34183903210214</v>
      </c>
      <c r="S35" s="28">
        <f>'CFCOS P+T+D+R+M'!S35-'ACOS P+T+D+R+M'!S35</f>
        <v>-727.87665023183217</v>
      </c>
      <c r="T35" s="11">
        <f>'CFCOS P+T+D+R+M'!T35-'ACOS P+T+D+R+M'!T35</f>
        <v>0</v>
      </c>
      <c r="U35" s="13"/>
      <c r="V35" s="13"/>
      <c r="W35" s="13"/>
      <c r="X35" s="13"/>
      <c r="Y35" s="13"/>
      <c r="Z35" s="13"/>
    </row>
    <row r="36" spans="1:26">
      <c r="A36" s="26">
        <v>36</v>
      </c>
      <c r="C36" s="6"/>
      <c r="D36" s="6"/>
      <c r="E36" s="6" t="s">
        <v>52</v>
      </c>
      <c r="F36" s="6"/>
      <c r="G36" s="17"/>
      <c r="H36" s="27">
        <f>'CFCOS P+T+D+R+M'!H36-'ACOS P+T+D+R+M'!H36</f>
        <v>103380.37931406498</v>
      </c>
      <c r="I36" s="28">
        <f>'CFCOS P+T+D+R+M'!I36-'ACOS P+T+D+R+M'!I36</f>
        <v>82959.384172871709</v>
      </c>
      <c r="J36" s="28">
        <f>'CFCOS P+T+D+R+M'!J36-'ACOS P+T+D+R+M'!J36</f>
        <v>29942.055474232882</v>
      </c>
      <c r="K36" s="28">
        <f>'CFCOS P+T+D+R+M'!K36-'ACOS P+T+D+R+M'!K36</f>
        <v>15353.7967070546</v>
      </c>
      <c r="L36" s="28">
        <f>'CFCOS P+T+D+R+M'!L36-'ACOS P+T+D+R+M'!L36</f>
        <v>-27714.277169478126</v>
      </c>
      <c r="M36" s="28">
        <f>'CFCOS P+T+D+R+M'!M36-'ACOS P+T+D+R+M'!M36</f>
        <v>-10487.912557506934</v>
      </c>
      <c r="N36" s="28">
        <f>'CFCOS P+T+D+R+M'!N36-'ACOS P+T+D+R+M'!N36</f>
        <v>836.33970266394317</v>
      </c>
      <c r="O36" s="28">
        <f>'CFCOS P+T+D+R+M'!O36-'ACOS P+T+D+R+M'!O36</f>
        <v>-15.34960407552353</v>
      </c>
      <c r="P36" s="28">
        <f>'CFCOS P+T+D+R+M'!P36-'ACOS P+T+D+R+M'!P36</f>
        <v>-40.781594414118445</v>
      </c>
      <c r="Q36" s="28">
        <f>'CFCOS P+T+D+R+M'!Q36-'ACOS P+T+D+R+M'!Q36</f>
        <v>15671.76844158303</v>
      </c>
      <c r="R36" s="28">
        <f>'CFCOS P+T+D+R+M'!R36-'ACOS P+T+D+R+M'!R36</f>
        <v>-1192.2989371668082</v>
      </c>
      <c r="S36" s="28">
        <f>'CFCOS P+T+D+R+M'!S36-'ACOS P+T+D+R+M'!S36</f>
        <v>-1932.3453217251226</v>
      </c>
      <c r="T36" s="11">
        <f>'CFCOS P+T+D+R+M'!T36-'ACOS P+T+D+R+M'!T36</f>
        <v>0</v>
      </c>
      <c r="U36" s="13"/>
      <c r="V36" s="13"/>
      <c r="W36" s="13"/>
      <c r="X36" s="13"/>
      <c r="Y36" s="13"/>
      <c r="Z36" s="13"/>
    </row>
    <row r="37" spans="1:26">
      <c r="A37" s="26">
        <v>37</v>
      </c>
      <c r="C37" s="6"/>
      <c r="D37" s="6"/>
      <c r="E37" s="6" t="s">
        <v>53</v>
      </c>
      <c r="F37" s="6"/>
      <c r="G37" s="17"/>
      <c r="H37" s="27">
        <f>'CFCOS P+T+D+R+M'!H37-'ACOS P+T+D+R+M'!H37</f>
        <v>79803.368539974093</v>
      </c>
      <c r="I37" s="28">
        <f>'CFCOS P+T+D+R+M'!I37-'ACOS P+T+D+R+M'!I37</f>
        <v>73077.247185923159</v>
      </c>
      <c r="J37" s="28">
        <f>'CFCOS P+T+D+R+M'!J37-'ACOS P+T+D+R+M'!J37</f>
        <v>12296.51649973914</v>
      </c>
      <c r="K37" s="28">
        <f>'CFCOS P+T+D+R+M'!K37-'ACOS P+T+D+R+M'!K37</f>
        <v>14149.322109841742</v>
      </c>
      <c r="L37" s="28">
        <f>'CFCOS P+T+D+R+M'!L37-'ACOS P+T+D+R+M'!L37</f>
        <v>-7607.6120731922565</v>
      </c>
      <c r="M37" s="28">
        <f>'CFCOS P+T+D+R+M'!M37-'ACOS P+T+D+R+M'!M37</f>
        <v>-23665.900231044739</v>
      </c>
      <c r="N37" s="28">
        <f>'CFCOS P+T+D+R+M'!N37-'ACOS P+T+D+R+M'!N37</f>
        <v>539.85345804004464</v>
      </c>
      <c r="O37" s="28">
        <f>'CFCOS P+T+D+R+M'!O37-'ACOS P+T+D+R+M'!O37</f>
        <v>-45.172244973611669</v>
      </c>
      <c r="P37" s="28">
        <f>'CFCOS P+T+D+R+M'!P37-'ACOS P+T+D+R+M'!P37</f>
        <v>-54.886614625545917</v>
      </c>
      <c r="Q37" s="28">
        <f>'CFCOS P+T+D+R+M'!Q37-'ACOS P+T+D+R+M'!Q37</f>
        <v>16866.26952863019</v>
      </c>
      <c r="R37" s="28">
        <f>'CFCOS P+T+D+R+M'!R37-'ACOS P+T+D+R+M'!R37</f>
        <v>-2759.0027094746474</v>
      </c>
      <c r="S37" s="28">
        <f>'CFCOS P+T+D+R+M'!S37-'ACOS P+T+D+R+M'!S37</f>
        <v>-2993.2663689241745</v>
      </c>
      <c r="T37" s="11">
        <f>'CFCOS P+T+D+R+M'!T37-'ACOS P+T+D+R+M'!T37</f>
        <v>0</v>
      </c>
      <c r="U37" s="13"/>
      <c r="V37" s="13"/>
      <c r="W37" s="13"/>
      <c r="X37" s="13"/>
      <c r="Y37" s="13"/>
      <c r="Z37" s="13"/>
    </row>
    <row r="38" spans="1:26">
      <c r="A38" s="26">
        <v>38</v>
      </c>
      <c r="C38" s="6"/>
      <c r="D38" s="6"/>
      <c r="E38" s="6" t="s">
        <v>54</v>
      </c>
      <c r="F38" s="6"/>
      <c r="G38" s="17"/>
      <c r="H38" s="27">
        <f>'CFCOS P+T+D+R+M'!H38-'ACOS P+T+D+R+M'!H38</f>
        <v>341546.65720063448</v>
      </c>
      <c r="I38" s="28">
        <f>'CFCOS P+T+D+R+M'!I38-'ACOS P+T+D+R+M'!I38</f>
        <v>271706.64407670498</v>
      </c>
      <c r="J38" s="28">
        <f>'CFCOS P+T+D+R+M'!J38-'ACOS P+T+D+R+M'!J38</f>
        <v>62804.964564248919</v>
      </c>
      <c r="K38" s="28">
        <f>'CFCOS P+T+D+R+M'!K38-'ACOS P+T+D+R+M'!K38</f>
        <v>54307.778917942196</v>
      </c>
      <c r="L38" s="28">
        <f>'CFCOS P+T+D+R+M'!L38-'ACOS P+T+D+R+M'!L38</f>
        <v>-40471.197344586486</v>
      </c>
      <c r="M38" s="28">
        <f>'CFCOS P+T+D+R+M'!M38-'ACOS P+T+D+R+M'!M38</f>
        <v>-53933.008231058717</v>
      </c>
      <c r="N38" s="28">
        <f>'CFCOS P+T+D+R+M'!N38-'ACOS P+T+D+R+M'!N38</f>
        <v>1829.2847272311337</v>
      </c>
      <c r="O38" s="28">
        <f>'CFCOS P+T+D+R+M'!O38-'ACOS P+T+D+R+M'!O38</f>
        <v>-143.13932364656648</v>
      </c>
      <c r="P38" s="28">
        <f>'CFCOS P+T+D+R+M'!P38-'ACOS P+T+D+R+M'!P38</f>
        <v>-145.61974079249194</v>
      </c>
      <c r="Q38" s="28">
        <f>'CFCOS P+T+D+R+M'!Q38-'ACOS P+T+D+R+M'!Q38</f>
        <v>59101.310396391898</v>
      </c>
      <c r="R38" s="28">
        <f>'CFCOS P+T+D+R+M'!R38-'ACOS P+T+D+R+M'!R38</f>
        <v>-6221.3674694802612</v>
      </c>
      <c r="S38" s="28">
        <f>'CFCOS P+T+D+R+M'!S38-'ACOS P+T+D+R+M'!S38</f>
        <v>-7288.9933724263683</v>
      </c>
      <c r="T38" s="11">
        <f>'CFCOS P+T+D+R+M'!T38-'ACOS P+T+D+R+M'!T38</f>
        <v>0</v>
      </c>
      <c r="U38" s="13"/>
      <c r="V38" s="13"/>
      <c r="W38" s="13"/>
      <c r="X38" s="13"/>
      <c r="Y38" s="13"/>
      <c r="Z38" s="13"/>
    </row>
    <row r="39" spans="1:26">
      <c r="A39" s="26">
        <v>39</v>
      </c>
      <c r="C39" s="6"/>
      <c r="D39" s="6"/>
      <c r="E39" s="6" t="s">
        <v>55</v>
      </c>
      <c r="G39" s="17"/>
      <c r="H39" s="27">
        <f>'CFCOS P+T+D+R+M'!H39-'ACOS P+T+D+R+M'!H39</f>
        <v>39667.980707146227</v>
      </c>
      <c r="I39" s="28">
        <f>'CFCOS P+T+D+R+M'!I39-'ACOS P+T+D+R+M'!I39</f>
        <v>26183.897883683443</v>
      </c>
      <c r="J39" s="28">
        <f>'CFCOS P+T+D+R+M'!J39-'ACOS P+T+D+R+M'!J39</f>
        <v>6989.1604429744184</v>
      </c>
      <c r="K39" s="28">
        <f>'CFCOS P+T+D+R+M'!K39-'ACOS P+T+D+R+M'!K39</f>
        <v>3928.3091049310751</v>
      </c>
      <c r="L39" s="28">
        <f>'CFCOS P+T+D+R+M'!L39-'ACOS P+T+D+R+M'!L39</f>
        <v>-2285.6261674022535</v>
      </c>
      <c r="M39" s="28">
        <f>'CFCOS P+T+D+R+M'!M39-'ACOS P+T+D+R+M'!M39</f>
        <v>-18.172628045547754</v>
      </c>
      <c r="N39" s="28">
        <f>'CFCOS P+T+D+R+M'!N39-'ACOS P+T+D+R+M'!N39</f>
        <v>194.96515190147329</v>
      </c>
      <c r="O39" s="28">
        <f>'CFCOS P+T+D+R+M'!O39-'ACOS P+T+D+R+M'!O39</f>
        <v>-14.205451547193661</v>
      </c>
      <c r="P39" s="28">
        <f>'CFCOS P+T+D+R+M'!P39-'ACOS P+T+D+R+M'!P39</f>
        <v>-3.3444731916897581</v>
      </c>
      <c r="Q39" s="28">
        <f>'CFCOS P+T+D+R+M'!Q39-'ACOS P+T+D+R+M'!Q39</f>
        <v>4687.809203982586</v>
      </c>
      <c r="R39" s="28">
        <f>'CFCOS P+T+D+R+M'!R39-'ACOS P+T+D+R+M'!R39</f>
        <v>-1.3669073293567635</v>
      </c>
      <c r="S39" s="28">
        <f>'CFCOS P+T+D+R+M'!S39-'ACOS P+T+D+R+M'!S39</f>
        <v>6.5545477262930945</v>
      </c>
      <c r="T39" s="11">
        <f>'CFCOS P+T+D+R+M'!T39-'ACOS P+T+D+R+M'!T39</f>
        <v>0</v>
      </c>
      <c r="U39" s="13"/>
      <c r="V39" s="13"/>
      <c r="W39" s="13"/>
      <c r="X39" s="13"/>
      <c r="Y39" s="13"/>
      <c r="Z39" s="13"/>
    </row>
    <row r="40" spans="1:26">
      <c r="A40" s="26">
        <v>40</v>
      </c>
      <c r="C40" s="6"/>
      <c r="D40" s="6"/>
      <c r="E40" s="6" t="s">
        <v>56</v>
      </c>
      <c r="F40" s="6"/>
      <c r="G40" s="17"/>
      <c r="H40" s="27">
        <f>'CFCOS P+T+D+R+M'!H40-'ACOS P+T+D+R+M'!H40</f>
        <v>-1.8726975740864873</v>
      </c>
      <c r="I40" s="28">
        <f>'CFCOS P+T+D+R+M'!I40-'ACOS P+T+D+R+M'!I40</f>
        <v>1143.248609543778</v>
      </c>
      <c r="J40" s="28">
        <f>'CFCOS P+T+D+R+M'!J40-'ACOS P+T+D+R+M'!J40</f>
        <v>-83.838747440953739</v>
      </c>
      <c r="K40" s="28">
        <f>'CFCOS P+T+D+R+M'!K40-'ACOS P+T+D+R+M'!K40</f>
        <v>163.28357136165141</v>
      </c>
      <c r="L40" s="28">
        <f>'CFCOS P+T+D+R+M'!L40-'ACOS P+T+D+R+M'!L40</f>
        <v>-382.39844339090905</v>
      </c>
      <c r="M40" s="28">
        <f>'CFCOS P+T+D+R+M'!M40-'ACOS P+T+D+R+M'!M40</f>
        <v>-868.74941722606309</v>
      </c>
      <c r="N40" s="28">
        <f>'CFCOS P+T+D+R+M'!N40-'ACOS P+T+D+R+M'!N40</f>
        <v>-1.5827066377059964</v>
      </c>
      <c r="O40" s="28">
        <f>'CFCOS P+T+D+R+M'!O40-'ACOS P+T+D+R+M'!O40</f>
        <v>-1.2496601272405314</v>
      </c>
      <c r="P40" s="28">
        <f>'CFCOS P+T+D+R+M'!P40-'ACOS P+T+D+R+M'!P40</f>
        <v>-2.4531620432155705</v>
      </c>
      <c r="Q40" s="28">
        <f>'CFCOS P+T+D+R+M'!Q40-'ACOS P+T+D+R+M'!Q40</f>
        <v>260.42819478397723</v>
      </c>
      <c r="R40" s="28">
        <f>'CFCOS P+T+D+R+M'!R40-'ACOS P+T+D+R+M'!R40</f>
        <v>-100.61673900252936</v>
      </c>
      <c r="S40" s="28">
        <f>'CFCOS P+T+D+R+M'!S40-'ACOS P+T+D+R+M'!S40</f>
        <v>-127.94419739503064</v>
      </c>
      <c r="T40" s="11">
        <f>'CFCOS P+T+D+R+M'!T40-'ACOS P+T+D+R+M'!T40</f>
        <v>0</v>
      </c>
      <c r="U40" s="13"/>
      <c r="V40" s="13"/>
      <c r="W40" s="13"/>
      <c r="X40" s="13"/>
      <c r="Y40" s="13"/>
      <c r="Z40" s="13"/>
    </row>
    <row r="41" spans="1:26">
      <c r="A41" s="26">
        <v>41</v>
      </c>
      <c r="C41" s="6"/>
      <c r="D41" s="6"/>
      <c r="E41" s="6" t="s">
        <v>57</v>
      </c>
      <c r="F41" s="6"/>
      <c r="G41" s="17"/>
      <c r="H41" s="27">
        <f>'CFCOS P+T+D+R+M'!H41-'ACOS P+T+D+R+M'!H41</f>
        <v>0</v>
      </c>
      <c r="I41" s="28">
        <f>'CFCOS P+T+D+R+M'!I41-'ACOS P+T+D+R+M'!I41</f>
        <v>0</v>
      </c>
      <c r="J41" s="28">
        <f>'CFCOS P+T+D+R+M'!J41-'ACOS P+T+D+R+M'!J41</f>
        <v>0</v>
      </c>
      <c r="K41" s="28">
        <f>'CFCOS P+T+D+R+M'!K41-'ACOS P+T+D+R+M'!K41</f>
        <v>0</v>
      </c>
      <c r="L41" s="28">
        <f>'CFCOS P+T+D+R+M'!L41-'ACOS P+T+D+R+M'!L41</f>
        <v>0</v>
      </c>
      <c r="M41" s="28">
        <f>'CFCOS P+T+D+R+M'!M41-'ACOS P+T+D+R+M'!M41</f>
        <v>0</v>
      </c>
      <c r="N41" s="28">
        <f>'CFCOS P+T+D+R+M'!N41-'ACOS P+T+D+R+M'!N41</f>
        <v>0</v>
      </c>
      <c r="O41" s="28">
        <f>'CFCOS P+T+D+R+M'!O41-'ACOS P+T+D+R+M'!O41</f>
        <v>0</v>
      </c>
      <c r="P41" s="28">
        <f>'CFCOS P+T+D+R+M'!P41-'ACOS P+T+D+R+M'!P41</f>
        <v>0</v>
      </c>
      <c r="Q41" s="28">
        <f>'CFCOS P+T+D+R+M'!Q41-'ACOS P+T+D+R+M'!Q41</f>
        <v>0</v>
      </c>
      <c r="R41" s="28">
        <f>'CFCOS P+T+D+R+M'!R41-'ACOS P+T+D+R+M'!R41</f>
        <v>0</v>
      </c>
      <c r="S41" s="28">
        <f>'CFCOS P+T+D+R+M'!S41-'ACOS P+T+D+R+M'!S41</f>
        <v>0</v>
      </c>
      <c r="T41" s="11">
        <f>'CFCOS P+T+D+R+M'!T41-'ACOS P+T+D+R+M'!T41</f>
        <v>0</v>
      </c>
      <c r="U41" s="13"/>
      <c r="V41" s="13"/>
      <c r="W41" s="13"/>
      <c r="X41" s="13"/>
      <c r="Y41" s="13"/>
      <c r="Z41" s="13"/>
    </row>
    <row r="42" spans="1:26">
      <c r="A42" s="26">
        <v>42</v>
      </c>
      <c r="C42" s="6"/>
      <c r="D42" s="6"/>
      <c r="E42" s="6"/>
      <c r="F42" s="6"/>
      <c r="G42" s="17"/>
      <c r="H42" s="14">
        <f>'CFCOS P+T+D+R+M'!H42-'ACOS P+T+D+R+M'!H42</f>
        <v>0</v>
      </c>
      <c r="I42" s="14">
        <f>'CFCOS P+T+D+R+M'!I42-'ACOS P+T+D+R+M'!I42</f>
        <v>0</v>
      </c>
      <c r="J42" s="14">
        <f>'CFCOS P+T+D+R+M'!J42-'ACOS P+T+D+R+M'!J42</f>
        <v>0</v>
      </c>
      <c r="K42" s="14">
        <f>'CFCOS P+T+D+R+M'!K42-'ACOS P+T+D+R+M'!K42</f>
        <v>0</v>
      </c>
      <c r="L42" s="14">
        <f>'CFCOS P+T+D+R+M'!L42-'ACOS P+T+D+R+M'!L42</f>
        <v>0</v>
      </c>
      <c r="M42" s="14">
        <f>'CFCOS P+T+D+R+M'!M42-'ACOS P+T+D+R+M'!M42</f>
        <v>0</v>
      </c>
      <c r="N42" s="14">
        <f>'CFCOS P+T+D+R+M'!N42-'ACOS P+T+D+R+M'!N42</f>
        <v>0</v>
      </c>
      <c r="O42" s="14">
        <f>'CFCOS P+T+D+R+M'!O42-'ACOS P+T+D+R+M'!O42</f>
        <v>0</v>
      </c>
      <c r="P42" s="14">
        <f>'CFCOS P+T+D+R+M'!P42-'ACOS P+T+D+R+M'!P42</f>
        <v>0</v>
      </c>
      <c r="Q42" s="14">
        <f>'CFCOS P+T+D+R+M'!Q42-'ACOS P+T+D+R+M'!Q42</f>
        <v>0</v>
      </c>
      <c r="R42" s="14">
        <f>'CFCOS P+T+D+R+M'!R42-'ACOS P+T+D+R+M'!R42</f>
        <v>0</v>
      </c>
      <c r="S42" s="14">
        <f>'CFCOS P+T+D+R+M'!S42-'ACOS P+T+D+R+M'!S42</f>
        <v>0</v>
      </c>
      <c r="T42" s="11">
        <f>'CFCOS P+T+D+R+M'!T42-'ACOS P+T+D+R+M'!T42</f>
        <v>0</v>
      </c>
    </row>
    <row r="43" spans="1:26">
      <c r="A43" s="26">
        <v>43</v>
      </c>
      <c r="C43" s="6"/>
      <c r="D43" s="6"/>
      <c r="E43" s="6" t="s">
        <v>58</v>
      </c>
      <c r="F43" s="6"/>
      <c r="G43" s="17"/>
      <c r="H43" s="29">
        <f>'CFCOS P+T+D+R+M'!H43-'ACOS P+T+D+R+M'!H43</f>
        <v>11196055.050216675</v>
      </c>
      <c r="I43" s="29">
        <f>'CFCOS P+T+D+R+M'!I43-'ACOS P+T+D+R+M'!I43</f>
        <v>8315511.7934131622</v>
      </c>
      <c r="J43" s="29">
        <f>'CFCOS P+T+D+R+M'!J43-'ACOS P+T+D+R+M'!J43</f>
        <v>1841056.6643328667</v>
      </c>
      <c r="K43" s="29">
        <f>'CFCOS P+T+D+R+M'!K43-'ACOS P+T+D+R+M'!K43</f>
        <v>1882593.820345521</v>
      </c>
      <c r="L43" s="29">
        <f>'CFCOS P+T+D+R+M'!L43-'ACOS P+T+D+R+M'!L43</f>
        <v>-849557.36680921912</v>
      </c>
      <c r="M43" s="29">
        <f>'CFCOS P+T+D+R+M'!M43-'ACOS P+T+D+R+M'!M43</f>
        <v>-1600364.8531548977</v>
      </c>
      <c r="N43" s="29">
        <f>'CFCOS P+T+D+R+M'!N43-'ACOS P+T+D+R+M'!N43</f>
        <v>43893.894298776984</v>
      </c>
      <c r="O43" s="29">
        <f>'CFCOS P+T+D+R+M'!O43-'ACOS P+T+D+R+M'!O43</f>
        <v>-6305.5419513205998</v>
      </c>
      <c r="P43" s="29">
        <f>'CFCOS P+T+D+R+M'!P43-'ACOS P+T+D+R+M'!P43</f>
        <v>-4734.6037375209853</v>
      </c>
      <c r="Q43" s="29">
        <f>'CFCOS P+T+D+R+M'!Q43-'ACOS P+T+D+R+M'!Q43</f>
        <v>1956998.4066295624</v>
      </c>
      <c r="R43" s="29">
        <f>'CFCOS P+T+D+R+M'!R43-'ACOS P+T+D+R+M'!R43</f>
        <v>-184921.69565925002</v>
      </c>
      <c r="S43" s="29">
        <f>'CFCOS P+T+D+R+M'!S43-'ACOS P+T+D+R+M'!S43</f>
        <v>-198115.46749407053</v>
      </c>
      <c r="T43" s="11">
        <f>'CFCOS P+T+D+R+M'!T43-'ACOS P+T+D+R+M'!T43</f>
        <v>0</v>
      </c>
      <c r="U43" s="13"/>
      <c r="V43" s="13"/>
      <c r="W43" s="13"/>
      <c r="X43" s="13"/>
      <c r="Y43" s="13"/>
      <c r="Z43" s="13"/>
    </row>
    <row r="44" spans="1:26">
      <c r="A44" s="26">
        <v>44</v>
      </c>
      <c r="C44" s="6"/>
      <c r="D44" s="6"/>
      <c r="E44" s="6"/>
      <c r="F44" s="6"/>
      <c r="G44" s="17"/>
      <c r="H44" s="14">
        <f>'CFCOS P+T+D+R+M'!H44-'ACOS P+T+D+R+M'!H44</f>
        <v>0</v>
      </c>
      <c r="I44" s="14">
        <f>'CFCOS P+T+D+R+M'!I44-'ACOS P+T+D+R+M'!I44</f>
        <v>0</v>
      </c>
      <c r="J44" s="14">
        <f>'CFCOS P+T+D+R+M'!J44-'ACOS P+T+D+R+M'!J44</f>
        <v>0</v>
      </c>
      <c r="K44" s="14">
        <f>'CFCOS P+T+D+R+M'!K44-'ACOS P+T+D+R+M'!K44</f>
        <v>0</v>
      </c>
      <c r="L44" s="14">
        <f>'CFCOS P+T+D+R+M'!L44-'ACOS P+T+D+R+M'!L44</f>
        <v>0</v>
      </c>
      <c r="M44" s="14">
        <f>'CFCOS P+T+D+R+M'!M44-'ACOS P+T+D+R+M'!M44</f>
        <v>0</v>
      </c>
      <c r="N44" s="14">
        <f>'CFCOS P+T+D+R+M'!N44-'ACOS P+T+D+R+M'!N44</f>
        <v>0</v>
      </c>
      <c r="O44" s="14">
        <f>'CFCOS P+T+D+R+M'!O44-'ACOS P+T+D+R+M'!O44</f>
        <v>0</v>
      </c>
      <c r="P44" s="14">
        <f>'CFCOS P+T+D+R+M'!P44-'ACOS P+T+D+R+M'!P44</f>
        <v>0</v>
      </c>
      <c r="Q44" s="14">
        <f>'CFCOS P+T+D+R+M'!Q44-'ACOS P+T+D+R+M'!Q44</f>
        <v>0</v>
      </c>
      <c r="R44" s="14">
        <f>'CFCOS P+T+D+R+M'!R44-'ACOS P+T+D+R+M'!R44</f>
        <v>0</v>
      </c>
      <c r="S44" s="14">
        <f>'CFCOS P+T+D+R+M'!S44-'ACOS P+T+D+R+M'!S44</f>
        <v>0</v>
      </c>
      <c r="T44" s="11">
        <f>'CFCOS P+T+D+R+M'!T44-'ACOS P+T+D+R+M'!T44</f>
        <v>0</v>
      </c>
    </row>
    <row r="45" spans="1:26">
      <c r="A45" s="26">
        <v>45</v>
      </c>
      <c r="C45" s="6"/>
      <c r="D45" s="6"/>
      <c r="E45" s="6" t="s">
        <v>59</v>
      </c>
      <c r="F45" s="6"/>
      <c r="G45" s="17"/>
      <c r="H45" s="14">
        <f>'CFCOS P+T+D+R+M'!H45-'ACOS P+T+D+R+M'!H45</f>
        <v>0</v>
      </c>
      <c r="I45" s="14">
        <f>'CFCOS P+T+D+R+M'!I45-'ACOS P+T+D+R+M'!I45</f>
        <v>0</v>
      </c>
      <c r="J45" s="14">
        <f>'CFCOS P+T+D+R+M'!J45-'ACOS P+T+D+R+M'!J45</f>
        <v>0</v>
      </c>
      <c r="K45" s="14">
        <f>'CFCOS P+T+D+R+M'!K45-'ACOS P+T+D+R+M'!K45</f>
        <v>0</v>
      </c>
      <c r="L45" s="14">
        <f>'CFCOS P+T+D+R+M'!L45-'ACOS P+T+D+R+M'!L45</f>
        <v>0</v>
      </c>
      <c r="M45" s="14">
        <f>'CFCOS P+T+D+R+M'!M45-'ACOS P+T+D+R+M'!M45</f>
        <v>0</v>
      </c>
      <c r="N45" s="14">
        <f>'CFCOS P+T+D+R+M'!N45-'ACOS P+T+D+R+M'!N45</f>
        <v>0</v>
      </c>
      <c r="O45" s="14">
        <f>'CFCOS P+T+D+R+M'!O45-'ACOS P+T+D+R+M'!O45</f>
        <v>0</v>
      </c>
      <c r="P45" s="14">
        <f>'CFCOS P+T+D+R+M'!P45-'ACOS P+T+D+R+M'!P45</f>
        <v>0</v>
      </c>
      <c r="Q45" s="14">
        <f>'CFCOS P+T+D+R+M'!Q45-'ACOS P+T+D+R+M'!Q45</f>
        <v>0</v>
      </c>
      <c r="R45" s="14">
        <f>'CFCOS P+T+D+R+M'!R45-'ACOS P+T+D+R+M'!R45</f>
        <v>0</v>
      </c>
      <c r="S45" s="14">
        <f>'CFCOS P+T+D+R+M'!S45-'ACOS P+T+D+R+M'!S45</f>
        <v>0</v>
      </c>
      <c r="T45" s="11">
        <f>'CFCOS P+T+D+R+M'!T45-'ACOS P+T+D+R+M'!T45</f>
        <v>0</v>
      </c>
    </row>
    <row r="46" spans="1:26">
      <c r="A46" s="26">
        <v>46</v>
      </c>
      <c r="C46" s="6"/>
      <c r="D46" s="6"/>
      <c r="E46" s="6" t="s">
        <v>60</v>
      </c>
      <c r="F46" s="17"/>
      <c r="G46" s="17"/>
      <c r="H46" s="27">
        <f>'CFCOS P+T+D+R+M'!H46-'ACOS P+T+D+R+M'!H46</f>
        <v>-3394722.2209734917</v>
      </c>
      <c r="I46" s="27">
        <f>'CFCOS P+T+D+R+M'!I46-'ACOS P+T+D+R+M'!I46</f>
        <v>-2483242.8663797379</v>
      </c>
      <c r="J46" s="27">
        <f>'CFCOS P+T+D+R+M'!J46-'ACOS P+T+D+R+M'!J46</f>
        <v>-525247.09641504288</v>
      </c>
      <c r="K46" s="27">
        <f>'CFCOS P+T+D+R+M'!K46-'ACOS P+T+D+R+M'!K46</f>
        <v>-545855.80185514688</v>
      </c>
      <c r="L46" s="27">
        <f>'CFCOS P+T+D+R+M'!L46-'ACOS P+T+D+R+M'!L46</f>
        <v>228413.01663481444</v>
      </c>
      <c r="M46" s="27">
        <f>'CFCOS P+T+D+R+M'!M46-'ACOS P+T+D+R+M'!M46</f>
        <v>423112.47937053442</v>
      </c>
      <c r="N46" s="27">
        <f>'CFCOS P+T+D+R+M'!N46-'ACOS P+T+D+R+M'!N46</f>
        <v>-12860.511785052717</v>
      </c>
      <c r="O46" s="27">
        <f>'CFCOS P+T+D+R+M'!O46-'ACOS P+T+D+R+M'!O46</f>
        <v>1355.624717507977</v>
      </c>
      <c r="P46" s="27">
        <f>'CFCOS P+T+D+R+M'!P46-'ACOS P+T+D+R+M'!P46</f>
        <v>1232.165402835235</v>
      </c>
      <c r="Q46" s="27">
        <f>'CFCOS P+T+D+R+M'!Q46-'ACOS P+T+D+R+M'!Q46</f>
        <v>-583301.8136472702</v>
      </c>
      <c r="R46" s="27">
        <f>'CFCOS P+T+D+R+M'!R46-'ACOS P+T+D+R+M'!R46</f>
        <v>49342.670610941947</v>
      </c>
      <c r="S46" s="27">
        <f>'CFCOS P+T+D+R+M'!S46-'ACOS P+T+D+R+M'!S46</f>
        <v>52329.912371493876</v>
      </c>
      <c r="T46" s="11">
        <f>'CFCOS P+T+D+R+M'!T46-'ACOS P+T+D+R+M'!T46</f>
        <v>0</v>
      </c>
      <c r="U46" s="13"/>
      <c r="V46" s="13"/>
      <c r="W46" s="13"/>
      <c r="X46" s="13"/>
      <c r="Y46" s="13"/>
      <c r="Z46" s="13"/>
    </row>
    <row r="47" spans="1:26">
      <c r="A47" s="26">
        <v>47</v>
      </c>
      <c r="C47" s="6"/>
      <c r="D47" s="6"/>
      <c r="E47" s="6" t="s">
        <v>61</v>
      </c>
      <c r="F47" s="17"/>
      <c r="G47" s="17"/>
      <c r="H47" s="27">
        <f>'CFCOS P+T+D+R+M'!H47-'ACOS P+T+D+R+M'!H47</f>
        <v>-188228.63884624839</v>
      </c>
      <c r="I47" s="27">
        <f>'CFCOS P+T+D+R+M'!I47-'ACOS P+T+D+R+M'!I47</f>
        <v>-195123.27019360662</v>
      </c>
      <c r="J47" s="27">
        <f>'CFCOS P+T+D+R+M'!J47-'ACOS P+T+D+R+M'!J47</f>
        <v>-24104.782249510288</v>
      </c>
      <c r="K47" s="27">
        <f>'CFCOS P+T+D+R+M'!K47-'ACOS P+T+D+R+M'!K47</f>
        <v>-23493.484163092449</v>
      </c>
      <c r="L47" s="27">
        <f>'CFCOS P+T+D+R+M'!L47-'ACOS P+T+D+R+M'!L47</f>
        <v>9618.278160253074</v>
      </c>
      <c r="M47" s="27">
        <f>'CFCOS P+T+D+R+M'!M47-'ACOS P+T+D+R+M'!M47</f>
        <v>68383.307636458427</v>
      </c>
      <c r="N47" s="27">
        <f>'CFCOS P+T+D+R+M'!N47-'ACOS P+T+D+R+M'!N47</f>
        <v>-2177.4344630974811</v>
      </c>
      <c r="O47" s="27">
        <f>'CFCOS P+T+D+R+M'!O47-'ACOS P+T+D+R+M'!O47</f>
        <v>9.4734999836655334</v>
      </c>
      <c r="P47" s="27">
        <f>'CFCOS P+T+D+R+M'!P47-'ACOS P+T+D+R+M'!P47</f>
        <v>98.421443640050711</v>
      </c>
      <c r="Q47" s="27">
        <f>'CFCOS P+T+D+R+M'!Q47-'ACOS P+T+D+R+M'!Q47</f>
        <v>-38215.562788639218</v>
      </c>
      <c r="R47" s="27">
        <f>'CFCOS P+T+D+R+M'!R47-'ACOS P+T+D+R+M'!R47</f>
        <v>7950.0030878349207</v>
      </c>
      <c r="S47" s="27">
        <f>'CFCOS P+T+D+R+M'!S47-'ACOS P+T+D+R+M'!S47</f>
        <v>8826.4111835588701</v>
      </c>
      <c r="T47" s="11">
        <f>'CFCOS P+T+D+R+M'!T47-'ACOS P+T+D+R+M'!T47</f>
        <v>0</v>
      </c>
      <c r="U47" s="13"/>
      <c r="V47" s="13"/>
      <c r="W47" s="13"/>
      <c r="X47" s="13"/>
      <c r="Y47" s="13"/>
      <c r="Z47" s="13"/>
    </row>
    <row r="48" spans="1:26">
      <c r="A48" s="26">
        <v>48</v>
      </c>
      <c r="C48" s="6"/>
      <c r="D48" s="6"/>
      <c r="E48" s="6" t="s">
        <v>62</v>
      </c>
      <c r="F48" s="17"/>
      <c r="G48" s="17"/>
      <c r="H48" s="27">
        <f>'CFCOS P+T+D+R+M'!H48-'ACOS P+T+D+R+M'!H48</f>
        <v>131992.41597938538</v>
      </c>
      <c r="I48" s="27">
        <f>'CFCOS P+T+D+R+M'!I48-'ACOS P+T+D+R+M'!I48</f>
        <v>-617702.22971236706</v>
      </c>
      <c r="J48" s="27">
        <f>'CFCOS P+T+D+R+M'!J48-'ACOS P+T+D+R+M'!J48</f>
        <v>213457.67893862724</v>
      </c>
      <c r="K48" s="27">
        <f>'CFCOS P+T+D+R+M'!K48-'ACOS P+T+D+R+M'!K48</f>
        <v>-149275.64269170165</v>
      </c>
      <c r="L48" s="27">
        <f>'CFCOS P+T+D+R+M'!L48-'ACOS P+T+D+R+M'!L48</f>
        <v>129675.43056790065</v>
      </c>
      <c r="M48" s="27">
        <f>'CFCOS P+T+D+R+M'!M48-'ACOS P+T+D+R+M'!M48</f>
        <v>586682.18335711956</v>
      </c>
      <c r="N48" s="27">
        <f>'CFCOS P+T+D+R+M'!N48-'ACOS P+T+D+R+M'!N48</f>
        <v>10262.478816494346</v>
      </c>
      <c r="O48" s="27">
        <f>'CFCOS P+T+D+R+M'!O48-'ACOS P+T+D+R+M'!O48</f>
        <v>1598.0813490332803</v>
      </c>
      <c r="P48" s="27">
        <f>'CFCOS P+T+D+R+M'!P48-'ACOS P+T+D+R+M'!P48</f>
        <v>1560.7099481341429</v>
      </c>
      <c r="Q48" s="27">
        <f>'CFCOS P+T+D+R+M'!Q48-'ACOS P+T+D+R+M'!Q48</f>
        <v>-187431.81218712032</v>
      </c>
      <c r="R48" s="27">
        <f>'CFCOS P+T+D+R+M'!R48-'ACOS P+T+D+R+M'!R48</f>
        <v>67813.36636158824</v>
      </c>
      <c r="S48" s="27">
        <f>'CFCOS P+T+D+R+M'!S48-'ACOS P+T+D+R+M'!S48</f>
        <v>75352.171231731772</v>
      </c>
      <c r="T48" s="11">
        <f>'CFCOS P+T+D+R+M'!T48-'ACOS P+T+D+R+M'!T48</f>
        <v>0</v>
      </c>
      <c r="U48" s="13"/>
      <c r="V48" s="13"/>
      <c r="W48" s="13"/>
      <c r="X48" s="13"/>
      <c r="Y48" s="13"/>
      <c r="Z48" s="13"/>
    </row>
    <row r="49" spans="1:26">
      <c r="A49" s="26">
        <v>49</v>
      </c>
      <c r="C49" s="6"/>
      <c r="D49" s="6"/>
      <c r="E49" s="6" t="s">
        <v>63</v>
      </c>
      <c r="F49" s="17"/>
      <c r="G49" s="17"/>
      <c r="H49" s="27">
        <f>'CFCOS P+T+D+R+M'!H49-'ACOS P+T+D+R+M'!H49</f>
        <v>-161.06359343524673</v>
      </c>
      <c r="I49" s="27">
        <f>'CFCOS P+T+D+R+M'!I49-'ACOS P+T+D+R+M'!I49</f>
        <v>-211.30241866978758</v>
      </c>
      <c r="J49" s="27">
        <f>'CFCOS P+T+D+R+M'!J49-'ACOS P+T+D+R+M'!J49</f>
        <v>-11.904293282947037</v>
      </c>
      <c r="K49" s="27">
        <f>'CFCOS P+T+D+R+M'!K49-'ACOS P+T+D+R+M'!K49</f>
        <v>-21.091185839844911</v>
      </c>
      <c r="L49" s="27">
        <f>'CFCOS P+T+D+R+M'!L49-'ACOS P+T+D+R+M'!L49</f>
        <v>10.095851289100437</v>
      </c>
      <c r="M49" s="27">
        <f>'CFCOS P+T+D+R+M'!M49-'ACOS P+T+D+R+M'!M49</f>
        <v>92.583274810862349</v>
      </c>
      <c r="N49" s="27">
        <f>'CFCOS P+T+D+R+M'!N49-'ACOS P+T+D+R+M'!N49</f>
        <v>-2.230220155438019</v>
      </c>
      <c r="O49" s="27">
        <f>'CFCOS P+T+D+R+M'!O49-'ACOS P+T+D+R+M'!O49</f>
        <v>2.4463360015154478E-2</v>
      </c>
      <c r="P49" s="27">
        <f>'CFCOS P+T+D+R+M'!P49-'ACOS P+T+D+R+M'!P49</f>
        <v>0.1286218917470876</v>
      </c>
      <c r="Q49" s="27">
        <f>'CFCOS P+T+D+R+M'!Q49-'ACOS P+T+D+R+M'!Q49</f>
        <v>-40.161581618558557</v>
      </c>
      <c r="R49" s="27">
        <f>'CFCOS P+T+D+R+M'!R49-'ACOS P+T+D+R+M'!R49</f>
        <v>10.731092163021913</v>
      </c>
      <c r="S49" s="27">
        <f>'CFCOS P+T+D+R+M'!S49-'ACOS P+T+D+R+M'!S49</f>
        <v>12.062802616609588</v>
      </c>
      <c r="T49" s="11">
        <f>'CFCOS P+T+D+R+M'!T49-'ACOS P+T+D+R+M'!T49</f>
        <v>0</v>
      </c>
      <c r="U49" s="13"/>
      <c r="V49" s="13"/>
      <c r="W49" s="13"/>
      <c r="X49" s="13"/>
      <c r="Y49" s="13"/>
      <c r="Z49" s="13"/>
    </row>
    <row r="50" spans="1:26">
      <c r="A50" s="26">
        <v>50</v>
      </c>
      <c r="C50" s="6"/>
      <c r="D50" s="6"/>
      <c r="E50" s="6" t="s">
        <v>64</v>
      </c>
      <c r="F50" s="17"/>
      <c r="G50" s="17"/>
      <c r="H50" s="27">
        <f>'CFCOS P+T+D+R+M'!H50-'ACOS P+T+D+R+M'!H50</f>
        <v>-13650.680855775252</v>
      </c>
      <c r="I50" s="27">
        <f>'CFCOS P+T+D+R+M'!I50-'ACOS P+T+D+R+M'!I50</f>
        <v>-5112.8277131076902</v>
      </c>
      <c r="J50" s="27">
        <f>'CFCOS P+T+D+R+M'!J50-'ACOS P+T+D+R+M'!J50</f>
        <v>-851.8741095328005</v>
      </c>
      <c r="K50" s="27">
        <f>'CFCOS P+T+D+R+M'!K50-'ACOS P+T+D+R+M'!K50</f>
        <v>-415.72870923444862</v>
      </c>
      <c r="L50" s="27">
        <f>'CFCOS P+T+D+R+M'!L50-'ACOS P+T+D+R+M'!L50</f>
        <v>-46.009338901531009</v>
      </c>
      <c r="M50" s="27">
        <f>'CFCOS P+T+D+R+M'!M50-'ACOS P+T+D+R+M'!M50</f>
        <v>-4979.6549267712981</v>
      </c>
      <c r="N50" s="27">
        <f>'CFCOS P+T+D+R+M'!N50-'ACOS P+T+D+R+M'!N50</f>
        <v>-64.232751890944201</v>
      </c>
      <c r="O50" s="27">
        <f>'CFCOS P+T+D+R+M'!O50-'ACOS P+T+D+R+M'!O50</f>
        <v>-37.427182228020683</v>
      </c>
      <c r="P50" s="27">
        <f>'CFCOS P+T+D+R+M'!P50-'ACOS P+T+D+R+M'!P50</f>
        <v>-64.965540513425367</v>
      </c>
      <c r="Q50" s="27">
        <f>'CFCOS P+T+D+R+M'!Q50-'ACOS P+T+D+R+M'!Q50</f>
        <v>-2077.9605835950933</v>
      </c>
      <c r="R50" s="27">
        <f>'CFCOS P+T+D+R+M'!R50-'ACOS P+T+D+R+M'!R50</f>
        <v>0</v>
      </c>
      <c r="S50" s="27">
        <f>'CFCOS P+T+D+R+M'!S50-'ACOS P+T+D+R+M'!S50</f>
        <v>0</v>
      </c>
      <c r="T50" s="11">
        <f>'CFCOS P+T+D+R+M'!T50-'ACOS P+T+D+R+M'!T50</f>
        <v>0</v>
      </c>
      <c r="U50" s="13"/>
      <c r="V50" s="13"/>
      <c r="W50" s="13"/>
      <c r="X50" s="13"/>
      <c r="Y50" s="13"/>
      <c r="Z50" s="13"/>
    </row>
    <row r="51" spans="1:26">
      <c r="A51" s="26">
        <v>51</v>
      </c>
      <c r="C51" s="6"/>
      <c r="D51" s="6"/>
      <c r="E51" s="6" t="s">
        <v>65</v>
      </c>
      <c r="F51" s="17"/>
      <c r="G51" s="17"/>
      <c r="H51" s="27">
        <f>'CFCOS P+T+D+R+M'!H51-'ACOS P+T+D+R+M'!H51</f>
        <v>0</v>
      </c>
      <c r="I51" s="27">
        <f>'CFCOS P+T+D+R+M'!I51-'ACOS P+T+D+R+M'!I51</f>
        <v>0</v>
      </c>
      <c r="J51" s="27">
        <f>'CFCOS P+T+D+R+M'!J51-'ACOS P+T+D+R+M'!J51</f>
        <v>0</v>
      </c>
      <c r="K51" s="27">
        <f>'CFCOS P+T+D+R+M'!K51-'ACOS P+T+D+R+M'!K51</f>
        <v>0</v>
      </c>
      <c r="L51" s="27">
        <f>'CFCOS P+T+D+R+M'!L51-'ACOS P+T+D+R+M'!L51</f>
        <v>0</v>
      </c>
      <c r="M51" s="27">
        <f>'CFCOS P+T+D+R+M'!M51-'ACOS P+T+D+R+M'!M51</f>
        <v>0</v>
      </c>
      <c r="N51" s="27">
        <f>'CFCOS P+T+D+R+M'!N51-'ACOS P+T+D+R+M'!N51</f>
        <v>0</v>
      </c>
      <c r="O51" s="27">
        <f>'CFCOS P+T+D+R+M'!O51-'ACOS P+T+D+R+M'!O51</f>
        <v>0</v>
      </c>
      <c r="P51" s="27">
        <f>'CFCOS P+T+D+R+M'!P51-'ACOS P+T+D+R+M'!P51</f>
        <v>0</v>
      </c>
      <c r="Q51" s="27">
        <f>'CFCOS P+T+D+R+M'!Q51-'ACOS P+T+D+R+M'!Q51</f>
        <v>0</v>
      </c>
      <c r="R51" s="27">
        <f>'CFCOS P+T+D+R+M'!R51-'ACOS P+T+D+R+M'!R51</f>
        <v>0</v>
      </c>
      <c r="S51" s="27">
        <f>'CFCOS P+T+D+R+M'!S51-'ACOS P+T+D+R+M'!S51</f>
        <v>0</v>
      </c>
      <c r="T51" s="11">
        <f>'CFCOS P+T+D+R+M'!T51-'ACOS P+T+D+R+M'!T51</f>
        <v>0</v>
      </c>
      <c r="U51" s="13"/>
      <c r="V51" s="13"/>
      <c r="W51" s="13"/>
      <c r="X51" s="13"/>
      <c r="Y51" s="13"/>
      <c r="Z51" s="13"/>
    </row>
    <row r="52" spans="1:26">
      <c r="A52" s="26">
        <v>52</v>
      </c>
      <c r="C52" s="6"/>
      <c r="D52" s="6"/>
      <c r="E52" s="6" t="s">
        <v>66</v>
      </c>
      <c r="F52" s="17"/>
      <c r="G52" s="17"/>
      <c r="H52" s="27">
        <f>'CFCOS P+T+D+R+M'!H52-'ACOS P+T+D+R+M'!H52</f>
        <v>-168358.71561813354</v>
      </c>
      <c r="I52" s="27">
        <f>'CFCOS P+T+D+R+M'!I52-'ACOS P+T+D+R+M'!I52</f>
        <v>-173228.49858931452</v>
      </c>
      <c r="J52" s="27">
        <f>'CFCOS P+T+D+R+M'!J52-'ACOS P+T+D+R+M'!J52</f>
        <v>-28353.481019876897</v>
      </c>
      <c r="K52" s="27">
        <f>'CFCOS P+T+D+R+M'!K52-'ACOS P+T+D+R+M'!K52</f>
        <v>-22799.597584990785</v>
      </c>
      <c r="L52" s="27">
        <f>'CFCOS P+T+D+R+M'!L52-'ACOS P+T+D+R+M'!L52</f>
        <v>22083.185415922897</v>
      </c>
      <c r="M52" s="27">
        <f>'CFCOS P+T+D+R+M'!M52-'ACOS P+T+D+R+M'!M52</f>
        <v>55213.155617740005</v>
      </c>
      <c r="N52" s="27">
        <f>'CFCOS P+T+D+R+M'!N52-'ACOS P+T+D+R+M'!N52</f>
        <v>-1805.9176556710154</v>
      </c>
      <c r="O52" s="27">
        <f>'CFCOS P+T+D+R+M'!O52-'ACOS P+T+D+R+M'!O52</f>
        <v>15.741201482996985</v>
      </c>
      <c r="P52" s="27">
        <f>'CFCOS P+T+D+R+M'!P52-'ACOS P+T+D+R+M'!P52</f>
        <v>94.681174414014095</v>
      </c>
      <c r="Q52" s="27">
        <f>'CFCOS P+T+D+R+M'!Q52-'ACOS P+T+D+R+M'!Q52</f>
        <v>-33453.164678052068</v>
      </c>
      <c r="R52" s="27">
        <f>'CFCOS P+T+D+R+M'!R52-'ACOS P+T+D+R+M'!R52</f>
        <v>6402.6388757345267</v>
      </c>
      <c r="S52" s="27">
        <f>'CFCOS P+T+D+R+M'!S52-'ACOS P+T+D+R+M'!S52</f>
        <v>7472.5416244529188</v>
      </c>
      <c r="T52" s="11">
        <f>'CFCOS P+T+D+R+M'!T52-'ACOS P+T+D+R+M'!T52</f>
        <v>0</v>
      </c>
      <c r="U52" s="13"/>
      <c r="V52" s="13"/>
      <c r="W52" s="13"/>
      <c r="X52" s="13"/>
      <c r="Y52" s="13"/>
      <c r="Z52" s="13"/>
    </row>
    <row r="53" spans="1:26">
      <c r="A53" s="26">
        <v>53</v>
      </c>
      <c r="C53" s="6"/>
      <c r="D53" s="6"/>
      <c r="E53" s="6"/>
      <c r="F53" s="6"/>
      <c r="G53" s="17"/>
      <c r="H53" s="14">
        <f>'CFCOS P+T+D+R+M'!H53-'ACOS P+T+D+R+M'!H53</f>
        <v>0</v>
      </c>
      <c r="I53" s="14">
        <f>'CFCOS P+T+D+R+M'!I53-'ACOS P+T+D+R+M'!I53</f>
        <v>0</v>
      </c>
      <c r="J53" s="14">
        <f>'CFCOS P+T+D+R+M'!J53-'ACOS P+T+D+R+M'!J53</f>
        <v>0</v>
      </c>
      <c r="K53" s="14">
        <f>'CFCOS P+T+D+R+M'!K53-'ACOS P+T+D+R+M'!K53</f>
        <v>0</v>
      </c>
      <c r="L53" s="14">
        <f>'CFCOS P+T+D+R+M'!L53-'ACOS P+T+D+R+M'!L53</f>
        <v>0</v>
      </c>
      <c r="M53" s="14">
        <f>'CFCOS P+T+D+R+M'!M53-'ACOS P+T+D+R+M'!M53</f>
        <v>0</v>
      </c>
      <c r="N53" s="14">
        <f>'CFCOS P+T+D+R+M'!N53-'ACOS P+T+D+R+M'!N53</f>
        <v>0</v>
      </c>
      <c r="O53" s="14">
        <f>'CFCOS P+T+D+R+M'!O53-'ACOS P+T+D+R+M'!O53</f>
        <v>0</v>
      </c>
      <c r="P53" s="14">
        <f>'CFCOS P+T+D+R+M'!P53-'ACOS P+T+D+R+M'!P53</f>
        <v>0</v>
      </c>
      <c r="Q53" s="14">
        <f>'CFCOS P+T+D+R+M'!Q53-'ACOS P+T+D+R+M'!Q53</f>
        <v>0</v>
      </c>
      <c r="R53" s="14">
        <f>'CFCOS P+T+D+R+M'!R53-'ACOS P+T+D+R+M'!R53</f>
        <v>0</v>
      </c>
      <c r="S53" s="14">
        <f>'CFCOS P+T+D+R+M'!S53-'ACOS P+T+D+R+M'!S53</f>
        <v>0</v>
      </c>
      <c r="T53" s="11">
        <f>'CFCOS P+T+D+R+M'!T53-'ACOS P+T+D+R+M'!T53</f>
        <v>0</v>
      </c>
    </row>
    <row r="54" spans="1:26">
      <c r="A54" s="26">
        <v>54</v>
      </c>
      <c r="C54" s="6"/>
      <c r="D54" s="6"/>
      <c r="E54" s="6" t="s">
        <v>67</v>
      </c>
      <c r="F54" s="6"/>
      <c r="G54" s="17"/>
      <c r="H54" s="29">
        <f>'CFCOS P+T+D+R+M'!H54-'ACOS P+T+D+R+M'!H54</f>
        <v>-3633128.9039087296</v>
      </c>
      <c r="I54" s="29">
        <f>'CFCOS P+T+D+R+M'!I54-'ACOS P+T+D+R+M'!I54</f>
        <v>-3474620.9950070381</v>
      </c>
      <c r="J54" s="29">
        <f>'CFCOS P+T+D+R+M'!J54-'ACOS P+T+D+R+M'!J54</f>
        <v>-365111.45914888382</v>
      </c>
      <c r="K54" s="29">
        <f>'CFCOS P+T+D+R+M'!K54-'ACOS P+T+D+R+M'!K54</f>
        <v>-741861.34618997574</v>
      </c>
      <c r="L54" s="29">
        <f>'CFCOS P+T+D+R+M'!L54-'ACOS P+T+D+R+M'!L54</f>
        <v>389753.99729128182</v>
      </c>
      <c r="M54" s="29">
        <f>'CFCOS P+T+D+R+M'!M54-'ACOS P+T+D+R+M'!M54</f>
        <v>1128504.0543301105</v>
      </c>
      <c r="N54" s="29">
        <f>'CFCOS P+T+D+R+M'!N54-'ACOS P+T+D+R+M'!N54</f>
        <v>-6647.8480593711138</v>
      </c>
      <c r="O54" s="29">
        <f>'CFCOS P+T+D+R+M'!O54-'ACOS P+T+D+R+M'!O54</f>
        <v>2941.518049140228</v>
      </c>
      <c r="P54" s="29">
        <f>'CFCOS P+T+D+R+M'!P54-'ACOS P+T+D+R+M'!P54</f>
        <v>2921.1410504016094</v>
      </c>
      <c r="Q54" s="29">
        <f>'CFCOS P+T+D+R+M'!Q54-'ACOS P+T+D+R+M'!Q54</f>
        <v>-844520.47546631098</v>
      </c>
      <c r="R54" s="29">
        <f>'CFCOS P+T+D+R+M'!R54-'ACOS P+T+D+R+M'!R54</f>
        <v>131519.41002823412</v>
      </c>
      <c r="S54" s="29">
        <f>'CFCOS P+T+D+R+M'!S54-'ACOS P+T+D+R+M'!S54</f>
        <v>143993.09921386838</v>
      </c>
      <c r="T54" s="11">
        <f>'CFCOS P+T+D+R+M'!T54-'ACOS P+T+D+R+M'!T54</f>
        <v>0</v>
      </c>
      <c r="U54" s="13"/>
      <c r="V54" s="13"/>
      <c r="W54" s="13"/>
      <c r="X54" s="13"/>
      <c r="Y54" s="13"/>
      <c r="Z54" s="13"/>
    </row>
    <row r="55" spans="1:26">
      <c r="A55" s="26">
        <v>55</v>
      </c>
      <c r="C55" s="6"/>
      <c r="D55" s="6"/>
      <c r="E55" s="6"/>
      <c r="F55" s="6"/>
      <c r="G55" s="17"/>
      <c r="H55" s="14">
        <f>'CFCOS P+T+D+R+M'!H55-'ACOS P+T+D+R+M'!H55</f>
        <v>0</v>
      </c>
      <c r="I55" s="14">
        <f>'CFCOS P+T+D+R+M'!I55-'ACOS P+T+D+R+M'!I55</f>
        <v>0</v>
      </c>
      <c r="J55" s="14">
        <f>'CFCOS P+T+D+R+M'!J55-'ACOS P+T+D+R+M'!J55</f>
        <v>0</v>
      </c>
      <c r="K55" s="14">
        <f>'CFCOS P+T+D+R+M'!K55-'ACOS P+T+D+R+M'!K55</f>
        <v>0</v>
      </c>
      <c r="L55" s="14">
        <f>'CFCOS P+T+D+R+M'!L55-'ACOS P+T+D+R+M'!L55</f>
        <v>0</v>
      </c>
      <c r="M55" s="14">
        <f>'CFCOS P+T+D+R+M'!M55-'ACOS P+T+D+R+M'!M55</f>
        <v>0</v>
      </c>
      <c r="N55" s="14">
        <f>'CFCOS P+T+D+R+M'!N55-'ACOS P+T+D+R+M'!N55</f>
        <v>0</v>
      </c>
      <c r="O55" s="14">
        <f>'CFCOS P+T+D+R+M'!O55-'ACOS P+T+D+R+M'!O55</f>
        <v>0</v>
      </c>
      <c r="P55" s="14">
        <f>'CFCOS P+T+D+R+M'!P55-'ACOS P+T+D+R+M'!P55</f>
        <v>0</v>
      </c>
      <c r="Q55" s="14">
        <f>'CFCOS P+T+D+R+M'!Q55-'ACOS P+T+D+R+M'!Q55</f>
        <v>0</v>
      </c>
      <c r="R55" s="14">
        <f>'CFCOS P+T+D+R+M'!R55-'ACOS P+T+D+R+M'!R55</f>
        <v>0</v>
      </c>
      <c r="S55" s="14">
        <f>'CFCOS P+T+D+R+M'!S55-'ACOS P+T+D+R+M'!S55</f>
        <v>0</v>
      </c>
      <c r="T55" s="11">
        <f>'CFCOS P+T+D+R+M'!T55-'ACOS P+T+D+R+M'!T55</f>
        <v>0</v>
      </c>
    </row>
    <row r="56" spans="1:26" ht="13.5" thickBot="1">
      <c r="A56" s="26">
        <v>56</v>
      </c>
      <c r="C56" s="6"/>
      <c r="D56" s="6"/>
      <c r="E56" s="6" t="s">
        <v>68</v>
      </c>
      <c r="F56" s="6"/>
      <c r="G56" s="17"/>
      <c r="H56" s="30">
        <f>'CFCOS P+T+D+R+M'!H56-'ACOS P+T+D+R+M'!H56</f>
        <v>7562926.1463050842</v>
      </c>
      <c r="I56" s="30">
        <f>'CFCOS P+T+D+R+M'!I56-'ACOS P+T+D+R+M'!I56</f>
        <v>4840890.7984061241</v>
      </c>
      <c r="J56" s="30">
        <f>'CFCOS P+T+D+R+M'!J56-'ACOS P+T+D+R+M'!J56</f>
        <v>1475945.2051846981</v>
      </c>
      <c r="K56" s="30">
        <f>'CFCOS P+T+D+R+M'!K56-'ACOS P+T+D+R+M'!K56</f>
        <v>1140732.474155426</v>
      </c>
      <c r="L56" s="30">
        <f>'CFCOS P+T+D+R+M'!L56-'ACOS P+T+D+R+M'!L56</f>
        <v>-459803.36951794475</v>
      </c>
      <c r="M56" s="30">
        <f>'CFCOS P+T+D+R+M'!M56-'ACOS P+T+D+R+M'!M56</f>
        <v>-471860.79882502556</v>
      </c>
      <c r="N56" s="30">
        <f>'CFCOS P+T+D+R+M'!N56-'ACOS P+T+D+R+M'!N56</f>
        <v>37246.04623940587</v>
      </c>
      <c r="O56" s="30">
        <f>'CFCOS P+T+D+R+M'!O56-'ACOS P+T+D+R+M'!O56</f>
        <v>-3364.0239021803718</v>
      </c>
      <c r="P56" s="30">
        <f>'CFCOS P+T+D+R+M'!P56-'ACOS P+T+D+R+M'!P56</f>
        <v>-1813.4626871193759</v>
      </c>
      <c r="Q56" s="30">
        <f>'CFCOS P+T+D+R+M'!Q56-'ACOS P+T+D+R+M'!Q56</f>
        <v>1112477.9311631322</v>
      </c>
      <c r="R56" s="30">
        <f>'CFCOS P+T+D+R+M'!R56-'ACOS P+T+D+R+M'!R56</f>
        <v>-53402.285630986094</v>
      </c>
      <c r="S56" s="30">
        <f>'CFCOS P+T+D+R+M'!S56-'ACOS P+T+D+R+M'!S56</f>
        <v>-54122.368280261755</v>
      </c>
      <c r="T56" s="11">
        <f>'CFCOS P+T+D+R+M'!T56-'ACOS P+T+D+R+M'!T56</f>
        <v>0</v>
      </c>
      <c r="U56" s="13"/>
      <c r="V56" s="13"/>
      <c r="W56" s="13"/>
      <c r="X56" s="13"/>
      <c r="Y56" s="13"/>
      <c r="Z56" s="13"/>
    </row>
    <row r="57" spans="1:26" ht="13.5" thickTop="1">
      <c r="A57" s="26">
        <v>57</v>
      </c>
      <c r="C57" s="6"/>
      <c r="D57" s="6"/>
      <c r="E57" s="6"/>
      <c r="F57" s="6"/>
      <c r="G57" s="17"/>
      <c r="H57" s="14">
        <f>'CFCOS P+T+D+R+M'!H57-'ACOS P+T+D+R+M'!H57</f>
        <v>0</v>
      </c>
      <c r="I57" s="31">
        <f>'CFCOS P+T+D+R+M'!I57-'ACOS P+T+D+R+M'!I57</f>
        <v>0</v>
      </c>
      <c r="J57" s="14">
        <f>'CFCOS P+T+D+R+M'!J57-'ACOS P+T+D+R+M'!J57</f>
        <v>0</v>
      </c>
      <c r="K57" s="14">
        <f>'CFCOS P+T+D+R+M'!K57-'ACOS P+T+D+R+M'!K57</f>
        <v>0</v>
      </c>
      <c r="L57" s="14">
        <f>'CFCOS P+T+D+R+M'!L57-'ACOS P+T+D+R+M'!L57</f>
        <v>0</v>
      </c>
      <c r="M57" s="14">
        <f>'CFCOS P+T+D+R+M'!M57-'ACOS P+T+D+R+M'!M57</f>
        <v>0</v>
      </c>
      <c r="N57" s="14">
        <f>'CFCOS P+T+D+R+M'!N57-'ACOS P+T+D+R+M'!N57</f>
        <v>0</v>
      </c>
      <c r="O57" s="14">
        <f>'CFCOS P+T+D+R+M'!O57-'ACOS P+T+D+R+M'!O57</f>
        <v>0</v>
      </c>
      <c r="P57" s="14">
        <f>'CFCOS P+T+D+R+M'!P57-'ACOS P+T+D+R+M'!P57</f>
        <v>0</v>
      </c>
      <c r="Q57" s="14">
        <f>'CFCOS P+T+D+R+M'!Q57-'ACOS P+T+D+R+M'!Q57</f>
        <v>0</v>
      </c>
      <c r="R57" s="32">
        <f>'CFCOS P+T+D+R+M'!R57-'ACOS P+T+D+R+M'!R57</f>
        <v>0</v>
      </c>
      <c r="S57" s="14">
        <f>'CFCOS P+T+D+R+M'!S57-'ACOS P+T+D+R+M'!S57</f>
        <v>0</v>
      </c>
      <c r="T57" s="11">
        <f>'CFCOS P+T+D+R+M'!T57-'ACOS P+T+D+R+M'!T57</f>
        <v>0</v>
      </c>
    </row>
    <row r="58" spans="1:26">
      <c r="A58" s="26">
        <v>58</v>
      </c>
      <c r="C58" s="6"/>
      <c r="D58" s="6"/>
      <c r="H58" s="33">
        <f>'CFCOS P+T+D+R+M'!H58-'ACOS P+T+D+R+M'!H58</f>
        <v>0</v>
      </c>
      <c r="I58" s="2">
        <f>'CFCOS P+T+D+R+M'!I58-'ACOS P+T+D+R+M'!I58</f>
        <v>0</v>
      </c>
      <c r="J58" s="2">
        <f>'CFCOS P+T+D+R+M'!J58-'ACOS P+T+D+R+M'!J58</f>
        <v>0</v>
      </c>
      <c r="K58" s="2">
        <f>'CFCOS P+T+D+R+M'!K58-'ACOS P+T+D+R+M'!K58</f>
        <v>0</v>
      </c>
      <c r="L58" s="2">
        <f>'CFCOS P+T+D+R+M'!L58-'ACOS P+T+D+R+M'!L58</f>
        <v>0</v>
      </c>
      <c r="M58" s="2">
        <f>'CFCOS P+T+D+R+M'!M58-'ACOS P+T+D+R+M'!M58</f>
        <v>0</v>
      </c>
      <c r="N58" s="2">
        <f>'CFCOS P+T+D+R+M'!N58-'ACOS P+T+D+R+M'!N58</f>
        <v>0</v>
      </c>
      <c r="O58" s="2">
        <f>'CFCOS P+T+D+R+M'!O58-'ACOS P+T+D+R+M'!O58</f>
        <v>0</v>
      </c>
      <c r="P58" s="2">
        <f>'CFCOS P+T+D+R+M'!P58-'ACOS P+T+D+R+M'!P58</f>
        <v>0</v>
      </c>
      <c r="Q58" s="2">
        <f>'CFCOS P+T+D+R+M'!Q58-'ACOS P+T+D+R+M'!Q58</f>
        <v>0</v>
      </c>
      <c r="R58" s="2">
        <f>'CFCOS P+T+D+R+M'!R58-'ACOS P+T+D+R+M'!R58</f>
        <v>0</v>
      </c>
      <c r="S58" s="2">
        <f>'CFCOS P+T+D+R+M'!S58-'ACOS P+T+D+R+M'!S58</f>
        <v>0</v>
      </c>
      <c r="T58" s="11">
        <f>'CFCOS P+T+D+R+M'!T58-'ACOS P+T+D+R+M'!T58</f>
        <v>0</v>
      </c>
    </row>
    <row r="59" spans="1:26">
      <c r="A59" s="26">
        <v>59</v>
      </c>
      <c r="C59" s="6"/>
      <c r="D59" s="6"/>
      <c r="E59" s="6" t="s">
        <v>69</v>
      </c>
      <c r="F59" s="6"/>
      <c r="G59" s="17"/>
      <c r="H59" s="34">
        <f>'CFCOS P+T+D+R+M'!H59-'ACOS P+T+D+R+M'!H59</f>
        <v>2.0433691540740206E-4</v>
      </c>
      <c r="I59" s="34">
        <f>'CFCOS P+T+D+R+M'!I59-'ACOS P+T+D+R+M'!I59</f>
        <v>4.10117356490311E-4</v>
      </c>
      <c r="J59" s="34">
        <f>'CFCOS P+T+D+R+M'!J59-'ACOS P+T+D+R+M'!J59</f>
        <v>-5.1402293169411362E-6</v>
      </c>
      <c r="K59" s="34">
        <f>'CFCOS P+T+D+R+M'!K59-'ACOS P+T+D+R+M'!K59</f>
        <v>-2.2731509661910732E-4</v>
      </c>
      <c r="L59" s="34">
        <f>'CFCOS P+T+D+R+M'!L59-'ACOS P+T+D+R+M'!L59</f>
        <v>8.4197362138221654E-3</v>
      </c>
      <c r="M59" s="34">
        <f>'CFCOS P+T+D+R+M'!M59-'ACOS P+T+D+R+M'!M59</f>
        <v>7.9313314756850051E-5</v>
      </c>
      <c r="N59" s="34">
        <f>'CFCOS P+T+D+R+M'!N59-'ACOS P+T+D+R+M'!N59</f>
        <v>7.8669261211430919E-5</v>
      </c>
      <c r="O59" s="34">
        <f>'CFCOS P+T+D+R+M'!O59-'ACOS P+T+D+R+M'!O59</f>
        <v>5.8034510252595595E-4</v>
      </c>
      <c r="P59" s="34">
        <f>'CFCOS P+T+D+R+M'!P59-'ACOS P+T+D+R+M'!P59</f>
        <v>1.96938297401833E-4</v>
      </c>
      <c r="Q59" s="34">
        <f>'CFCOS P+T+D+R+M'!Q59-'ACOS P+T+D+R+M'!Q59</f>
        <v>1.0947693528937097E-4</v>
      </c>
      <c r="R59" s="34">
        <f>'CFCOS P+T+D+R+M'!R59-'ACOS P+T+D+R+M'!R59</f>
        <v>6.5543641758279703E-5</v>
      </c>
      <c r="S59" s="34">
        <f>'CFCOS P+T+D+R+M'!S59-'ACOS P+T+D+R+M'!S59</f>
        <v>5.5131224240778653E-5</v>
      </c>
      <c r="T59" s="11">
        <f>'CFCOS P+T+D+R+M'!T59-'ACOS P+T+D+R+M'!T59</f>
        <v>0</v>
      </c>
      <c r="V59" s="13"/>
      <c r="W59" s="13"/>
      <c r="X59" s="13"/>
      <c r="Y59" s="13"/>
      <c r="Z59" s="13"/>
    </row>
    <row r="60" spans="1:26">
      <c r="A60" s="26">
        <v>60</v>
      </c>
      <c r="C60" s="6"/>
      <c r="D60" s="6"/>
      <c r="E60" s="6"/>
      <c r="F60" s="6"/>
      <c r="G60" s="17"/>
      <c r="H60" s="2">
        <f>'CFCOS P+T+D+R+M'!H60-'ACOS P+T+D+R+M'!H60</f>
        <v>0</v>
      </c>
      <c r="I60" s="2">
        <f>'CFCOS P+T+D+R+M'!I60-'ACOS P+T+D+R+M'!I60</f>
        <v>0</v>
      </c>
      <c r="J60" s="2">
        <f>'CFCOS P+T+D+R+M'!J60-'ACOS P+T+D+R+M'!J60</f>
        <v>0</v>
      </c>
      <c r="K60" s="2">
        <f>'CFCOS P+T+D+R+M'!K60-'ACOS P+T+D+R+M'!K60</f>
        <v>0</v>
      </c>
      <c r="L60" s="2">
        <f>'CFCOS P+T+D+R+M'!L60-'ACOS P+T+D+R+M'!L60</f>
        <v>0</v>
      </c>
      <c r="M60" s="2">
        <f>'CFCOS P+T+D+R+M'!M60-'ACOS P+T+D+R+M'!M60</f>
        <v>0</v>
      </c>
      <c r="N60" s="2">
        <f>'CFCOS P+T+D+R+M'!N60-'ACOS P+T+D+R+M'!N60</f>
        <v>0</v>
      </c>
      <c r="O60" s="2">
        <f>'CFCOS P+T+D+R+M'!O60-'ACOS P+T+D+R+M'!O60</f>
        <v>0</v>
      </c>
      <c r="P60" s="2">
        <f>'CFCOS P+T+D+R+M'!P60-'ACOS P+T+D+R+M'!P60</f>
        <v>0</v>
      </c>
      <c r="Q60" s="2">
        <f>'CFCOS P+T+D+R+M'!Q60-'ACOS P+T+D+R+M'!Q60</f>
        <v>0</v>
      </c>
      <c r="R60" s="2">
        <f>'CFCOS P+T+D+R+M'!R60-'ACOS P+T+D+R+M'!R60</f>
        <v>0</v>
      </c>
      <c r="S60" s="2">
        <f>'CFCOS P+T+D+R+M'!S60-'ACOS P+T+D+R+M'!S60</f>
        <v>0</v>
      </c>
      <c r="T60" s="11">
        <f>'CFCOS P+T+D+R+M'!T60-'ACOS P+T+D+R+M'!T60</f>
        <v>0</v>
      </c>
    </row>
    <row r="61" spans="1:26">
      <c r="A61" s="26">
        <v>61</v>
      </c>
      <c r="C61" s="6"/>
      <c r="D61" s="6"/>
      <c r="E61" s="6" t="s">
        <v>70</v>
      </c>
      <c r="F61" s="6"/>
      <c r="G61" s="17"/>
      <c r="H61" s="34">
        <f>'CFCOS P+T+D+R+M'!H61-'ACOS P+T+D+R+M'!H61</f>
        <v>3.9925149552051675E-4</v>
      </c>
      <c r="I61" s="34">
        <f>'CFCOS P+T+D+R+M'!I61-'ACOS P+T+D+R+M'!I61</f>
        <v>8.0132347887908184E-4</v>
      </c>
      <c r="J61" s="34">
        <f>'CFCOS P+T+D+R+M'!J61-'ACOS P+T+D+R+M'!J61</f>
        <v>-1.0043433600892548E-5</v>
      </c>
      <c r="K61" s="34">
        <f>'CFCOS P+T+D+R+M'!K61-'ACOS P+T+D+R+M'!K61</f>
        <v>-4.4414829351134555E-4</v>
      </c>
      <c r="L61" s="34">
        <f>'CFCOS P+T+D+R+M'!L61-'ACOS P+T+D+R+M'!L61</f>
        <v>1.6451223551821353E-2</v>
      </c>
      <c r="M61" s="34">
        <f>'CFCOS P+T+D+R+M'!M61-'ACOS P+T+D+R+M'!M61</f>
        <v>1.5496935278792867E-4</v>
      </c>
      <c r="N61" s="34">
        <f>'CFCOS P+T+D+R+M'!N61-'ACOS P+T+D+R+M'!N61</f>
        <v>1.5371094414112774E-4</v>
      </c>
      <c r="O61" s="34">
        <f>'CFCOS P+T+D+R+M'!O61-'ACOS P+T+D+R+M'!O61</f>
        <v>1.1339294695700552E-3</v>
      </c>
      <c r="P61" s="34">
        <f>'CFCOS P+T+D+R+M'!P61-'ACOS P+T+D+R+M'!P61</f>
        <v>3.8479542282499057E-4</v>
      </c>
      <c r="Q61" s="34">
        <f>'CFCOS P+T+D+R+M'!Q61-'ACOS P+T+D+R+M'!Q61</f>
        <v>2.1390569614961052E-4</v>
      </c>
      <c r="R61" s="34">
        <f>'CFCOS P+T+D+R+M'!R61-'ACOS P+T+D+R+M'!R61</f>
        <v>1.2806495068050025E-4</v>
      </c>
      <c r="S61" s="34">
        <f>'CFCOS P+T+D+R+M'!S61-'ACOS P+T+D+R+M'!S61</f>
        <v>1.0772025056815515E-4</v>
      </c>
      <c r="T61" s="11">
        <f>'CFCOS P+T+D+R+M'!T61-'ACOS P+T+D+R+M'!T61</f>
        <v>0</v>
      </c>
      <c r="V61" s="13"/>
      <c r="W61" s="13"/>
      <c r="X61" s="13"/>
      <c r="Y61" s="13"/>
      <c r="Z61" s="13"/>
    </row>
    <row r="62" spans="1:26">
      <c r="A62" s="26"/>
      <c r="H62" s="14">
        <f>'CFCOS P+T+D+R+M'!H62-'ACOS P+T+D+R+M'!H62</f>
        <v>0</v>
      </c>
      <c r="I62" s="2">
        <f>'CFCOS P+T+D+R+M'!I62-'ACOS P+T+D+R+M'!I62</f>
        <v>0</v>
      </c>
      <c r="J62" s="14">
        <f>'CFCOS P+T+D+R+M'!J62-'ACOS P+T+D+R+M'!J62</f>
        <v>0</v>
      </c>
      <c r="K62" s="14">
        <f>'CFCOS P+T+D+R+M'!K62-'ACOS P+T+D+R+M'!K62</f>
        <v>0</v>
      </c>
      <c r="L62" s="14">
        <f>'CFCOS P+T+D+R+M'!L62-'ACOS P+T+D+R+M'!L62</f>
        <v>0</v>
      </c>
      <c r="M62" s="14">
        <f>'CFCOS P+T+D+R+M'!M62-'ACOS P+T+D+R+M'!M62</f>
        <v>0</v>
      </c>
      <c r="N62" s="14">
        <f>'CFCOS P+T+D+R+M'!N62-'ACOS P+T+D+R+M'!N62</f>
        <v>0</v>
      </c>
      <c r="O62" s="14">
        <f>'CFCOS P+T+D+R+M'!O62-'ACOS P+T+D+R+M'!O62</f>
        <v>0</v>
      </c>
      <c r="P62" s="14">
        <f>'CFCOS P+T+D+R+M'!P62-'ACOS P+T+D+R+M'!P62</f>
        <v>0</v>
      </c>
      <c r="Q62" s="14">
        <f>'CFCOS P+T+D+R+M'!Q62-'ACOS P+T+D+R+M'!Q62</f>
        <v>0</v>
      </c>
      <c r="R62" s="14">
        <f>'CFCOS P+T+D+R+M'!R62-'ACOS P+T+D+R+M'!R62</f>
        <v>0</v>
      </c>
      <c r="S62" s="14">
        <f>'CFCOS P+T+D+R+M'!S62-'ACOS P+T+D+R+M'!S62</f>
        <v>0</v>
      </c>
      <c r="T62" s="11">
        <f>'CFCOS P+T+D+R+M'!T62-'ACOS P+T+D+R+M'!T62</f>
        <v>0</v>
      </c>
    </row>
    <row r="63" spans="1:26">
      <c r="A63" s="26"/>
      <c r="E63" s="6"/>
      <c r="H63" s="34">
        <f>'CFCOS P+T+D+R+M'!H63-'ACOS P+T+D+R+M'!H63</f>
        <v>0</v>
      </c>
      <c r="I63" s="33">
        <f>'CFCOS P+T+D+R+M'!I63-'ACOS P+T+D+R+M'!I63</f>
        <v>0</v>
      </c>
      <c r="J63" s="14">
        <f>'CFCOS P+T+D+R+M'!J63-'ACOS P+T+D+R+M'!J63</f>
        <v>0</v>
      </c>
      <c r="K63" s="14">
        <f>'CFCOS P+T+D+R+M'!K63-'ACOS P+T+D+R+M'!K63</f>
        <v>0</v>
      </c>
      <c r="L63" s="14">
        <f>'CFCOS P+T+D+R+M'!L63-'ACOS P+T+D+R+M'!L63</f>
        <v>0</v>
      </c>
      <c r="M63" s="14">
        <f>'CFCOS P+T+D+R+M'!M63-'ACOS P+T+D+R+M'!M63</f>
        <v>0</v>
      </c>
      <c r="N63" s="14">
        <f>'CFCOS P+T+D+R+M'!N63-'ACOS P+T+D+R+M'!N63</f>
        <v>0</v>
      </c>
      <c r="O63" s="14">
        <f>'CFCOS P+T+D+R+M'!O63-'ACOS P+T+D+R+M'!O63</f>
        <v>0</v>
      </c>
      <c r="P63" s="14">
        <f>'CFCOS P+T+D+R+M'!P63-'ACOS P+T+D+R+M'!P63</f>
        <v>0</v>
      </c>
      <c r="Q63" s="14">
        <f>'CFCOS P+T+D+R+M'!Q63-'ACOS P+T+D+R+M'!Q63</f>
        <v>0</v>
      </c>
      <c r="R63" s="14">
        <f>'CFCOS P+T+D+R+M'!R63-'ACOS P+T+D+R+M'!R63</f>
        <v>0</v>
      </c>
      <c r="S63" s="14">
        <f>'CFCOS P+T+D+R+M'!S63-'ACOS P+T+D+R+M'!S63</f>
        <v>0</v>
      </c>
      <c r="T63" s="11">
        <f>'CFCOS P+T+D+R+M'!T63-'ACOS P+T+D+R+M'!T63</f>
        <v>0</v>
      </c>
    </row>
    <row r="64" spans="1:26">
      <c r="A64" s="26"/>
      <c r="H64" s="14">
        <f>'CFCOS P+T+D+R+M'!H64-'ACOS P+T+D+R+M'!H64</f>
        <v>0</v>
      </c>
      <c r="I64" s="2">
        <f>'CFCOS P+T+D+R+M'!I64-'ACOS P+T+D+R+M'!I64</f>
        <v>0</v>
      </c>
      <c r="J64" s="14">
        <f>'CFCOS P+T+D+R+M'!J64-'ACOS P+T+D+R+M'!J64</f>
        <v>0</v>
      </c>
      <c r="K64" s="14">
        <f>'CFCOS P+T+D+R+M'!K64-'ACOS P+T+D+R+M'!K64</f>
        <v>0</v>
      </c>
      <c r="L64" s="14">
        <f>'CFCOS P+T+D+R+M'!L64-'ACOS P+T+D+R+M'!L64</f>
        <v>0</v>
      </c>
      <c r="M64" s="14">
        <f>'CFCOS P+T+D+R+M'!M64-'ACOS P+T+D+R+M'!M64</f>
        <v>0</v>
      </c>
      <c r="N64" s="14">
        <f>'CFCOS P+T+D+R+M'!N64-'ACOS P+T+D+R+M'!N64</f>
        <v>0</v>
      </c>
      <c r="O64" s="14">
        <f>'CFCOS P+T+D+R+M'!O64-'ACOS P+T+D+R+M'!O64</f>
        <v>0</v>
      </c>
      <c r="P64" s="14">
        <f>'CFCOS P+T+D+R+M'!P64-'ACOS P+T+D+R+M'!P64</f>
        <v>0</v>
      </c>
      <c r="Q64" s="14">
        <f>'CFCOS P+T+D+R+M'!Q64-'ACOS P+T+D+R+M'!Q64</f>
        <v>0</v>
      </c>
      <c r="R64" s="14">
        <f>'CFCOS P+T+D+R+M'!R64-'ACOS P+T+D+R+M'!R64</f>
        <v>0</v>
      </c>
      <c r="S64" s="14">
        <f>'CFCOS P+T+D+R+M'!S64-'ACOS P+T+D+R+M'!S64</f>
        <v>0</v>
      </c>
      <c r="T64" s="11">
        <f>'CFCOS P+T+D+R+M'!T64-'ACOS P+T+D+R+M'!T64</f>
        <v>0</v>
      </c>
    </row>
    <row r="65" spans="1:26">
      <c r="A65" s="26"/>
      <c r="H65" s="14">
        <f>'CFCOS P+T+D+R+M'!H65-'ACOS P+T+D+R+M'!H65</f>
        <v>0</v>
      </c>
      <c r="I65" s="2">
        <f>'CFCOS P+T+D+R+M'!I65-'ACOS P+T+D+R+M'!I65</f>
        <v>0</v>
      </c>
      <c r="J65" s="14">
        <f>'CFCOS P+T+D+R+M'!J65-'ACOS P+T+D+R+M'!J65</f>
        <v>0</v>
      </c>
      <c r="K65" s="14">
        <f>'CFCOS P+T+D+R+M'!K65-'ACOS P+T+D+R+M'!K65</f>
        <v>0</v>
      </c>
      <c r="L65" s="14">
        <f>'CFCOS P+T+D+R+M'!L65-'ACOS P+T+D+R+M'!L65</f>
        <v>0</v>
      </c>
      <c r="M65" s="14">
        <f>'CFCOS P+T+D+R+M'!M65-'ACOS P+T+D+R+M'!M65</f>
        <v>0</v>
      </c>
      <c r="N65" s="14">
        <f>'CFCOS P+T+D+R+M'!N65-'ACOS P+T+D+R+M'!N65</f>
        <v>0</v>
      </c>
      <c r="O65" s="14">
        <f>'CFCOS P+T+D+R+M'!O65-'ACOS P+T+D+R+M'!O65</f>
        <v>0</v>
      </c>
      <c r="P65" s="14">
        <f>'CFCOS P+T+D+R+M'!P65-'ACOS P+T+D+R+M'!P65</f>
        <v>0</v>
      </c>
      <c r="Q65" s="14">
        <f>'CFCOS P+T+D+R+M'!Q65-'ACOS P+T+D+R+M'!Q65</f>
        <v>0</v>
      </c>
      <c r="R65" s="14">
        <f>'CFCOS P+T+D+R+M'!R65-'ACOS P+T+D+R+M'!R65</f>
        <v>0</v>
      </c>
      <c r="S65" s="14">
        <f>'CFCOS P+T+D+R+M'!S65-'ACOS P+T+D+R+M'!S65</f>
        <v>0</v>
      </c>
      <c r="T65" s="11">
        <f>'CFCOS P+T+D+R+M'!T65-'ACOS P+T+D+R+M'!T65</f>
        <v>0</v>
      </c>
    </row>
    <row r="66" spans="1:26">
      <c r="A66" s="26"/>
      <c r="H66" s="14">
        <f>'CFCOS P+T+D+R+M'!H66-'ACOS P+T+D+R+M'!H66</f>
        <v>0</v>
      </c>
      <c r="I66" s="2">
        <f>'CFCOS P+T+D+R+M'!I66-'ACOS P+T+D+R+M'!I66</f>
        <v>0</v>
      </c>
      <c r="J66" s="14">
        <f>'CFCOS P+T+D+R+M'!J66-'ACOS P+T+D+R+M'!J66</f>
        <v>0</v>
      </c>
      <c r="K66" s="14">
        <f>'CFCOS P+T+D+R+M'!K66-'ACOS P+T+D+R+M'!K66</f>
        <v>0</v>
      </c>
      <c r="L66" s="14">
        <f>'CFCOS P+T+D+R+M'!L66-'ACOS P+T+D+R+M'!L66</f>
        <v>0</v>
      </c>
      <c r="M66" s="14">
        <f>'CFCOS P+T+D+R+M'!M66-'ACOS P+T+D+R+M'!M66</f>
        <v>0</v>
      </c>
      <c r="N66" s="14">
        <f>'CFCOS P+T+D+R+M'!N66-'ACOS P+T+D+R+M'!N66</f>
        <v>0</v>
      </c>
      <c r="O66" s="14">
        <f>'CFCOS P+T+D+R+M'!O66-'ACOS P+T+D+R+M'!O66</f>
        <v>0</v>
      </c>
      <c r="P66" s="14">
        <f>'CFCOS P+T+D+R+M'!P66-'ACOS P+T+D+R+M'!P66</f>
        <v>0</v>
      </c>
      <c r="Q66" s="14">
        <f>'CFCOS P+T+D+R+M'!Q66-'ACOS P+T+D+R+M'!Q66</f>
        <v>0</v>
      </c>
      <c r="R66" s="14">
        <f>'CFCOS P+T+D+R+M'!R66-'ACOS P+T+D+R+M'!R66</f>
        <v>0</v>
      </c>
      <c r="S66" s="14">
        <f>'CFCOS P+T+D+R+M'!S66-'ACOS P+T+D+R+M'!S66</f>
        <v>0</v>
      </c>
      <c r="T66" s="11">
        <f>'CFCOS P+T+D+R+M'!T66-'ACOS P+T+D+R+M'!T66</f>
        <v>0</v>
      </c>
    </row>
    <row r="67" spans="1:26">
      <c r="A67" s="26"/>
      <c r="H67" s="14">
        <f>'CFCOS P+T+D+R+M'!H67-'ACOS P+T+D+R+M'!H67</f>
        <v>0</v>
      </c>
      <c r="I67" s="2">
        <f>'CFCOS P+T+D+R+M'!I67-'ACOS P+T+D+R+M'!I67</f>
        <v>0</v>
      </c>
      <c r="J67" s="14">
        <f>'CFCOS P+T+D+R+M'!J67-'ACOS P+T+D+R+M'!J67</f>
        <v>0</v>
      </c>
      <c r="K67" s="14">
        <f>'CFCOS P+T+D+R+M'!K67-'ACOS P+T+D+R+M'!K67</f>
        <v>0</v>
      </c>
      <c r="L67" s="14">
        <f>'CFCOS P+T+D+R+M'!L67-'ACOS P+T+D+R+M'!L67</f>
        <v>0</v>
      </c>
      <c r="M67" s="14">
        <f>'CFCOS P+T+D+R+M'!M67-'ACOS P+T+D+R+M'!M67</f>
        <v>0</v>
      </c>
      <c r="N67" s="14">
        <f>'CFCOS P+T+D+R+M'!N67-'ACOS P+T+D+R+M'!N67</f>
        <v>0</v>
      </c>
      <c r="O67" s="14">
        <f>'CFCOS P+T+D+R+M'!O67-'ACOS P+T+D+R+M'!O67</f>
        <v>0</v>
      </c>
      <c r="P67" s="14">
        <f>'CFCOS P+T+D+R+M'!P67-'ACOS P+T+D+R+M'!P67</f>
        <v>0</v>
      </c>
      <c r="Q67" s="14">
        <f>'CFCOS P+T+D+R+M'!Q67-'ACOS P+T+D+R+M'!Q67</f>
        <v>0</v>
      </c>
      <c r="R67" s="14">
        <f>'CFCOS P+T+D+R+M'!R67-'ACOS P+T+D+R+M'!R67</f>
        <v>0</v>
      </c>
      <c r="S67" s="14">
        <f>'CFCOS P+T+D+R+M'!S67-'ACOS P+T+D+R+M'!S67</f>
        <v>0</v>
      </c>
      <c r="T67" s="11">
        <f>'CFCOS P+T+D+R+M'!T67-'ACOS P+T+D+R+M'!T67</f>
        <v>0</v>
      </c>
    </row>
    <row r="68" spans="1:26">
      <c r="A68" s="26"/>
      <c r="H68" s="6">
        <f>'CFCOS P+T+D+R+M'!H68-'ACOS P+T+D+R+M'!H68</f>
        <v>0</v>
      </c>
      <c r="I68" s="2">
        <f>'CFCOS P+T+D+R+M'!I68-'ACOS P+T+D+R+M'!I68</f>
        <v>0</v>
      </c>
      <c r="J68" s="6">
        <f>'CFCOS P+T+D+R+M'!J68-'ACOS P+T+D+R+M'!J68</f>
        <v>0</v>
      </c>
      <c r="K68" s="6">
        <f>'CFCOS P+T+D+R+M'!K68-'ACOS P+T+D+R+M'!K68</f>
        <v>0</v>
      </c>
      <c r="L68" s="6">
        <f>'CFCOS P+T+D+R+M'!L68-'ACOS P+T+D+R+M'!L68</f>
        <v>0</v>
      </c>
      <c r="M68" s="6">
        <f>'CFCOS P+T+D+R+M'!M68-'ACOS P+T+D+R+M'!M68</f>
        <v>0</v>
      </c>
      <c r="N68" s="6">
        <f>'CFCOS P+T+D+R+M'!N68-'ACOS P+T+D+R+M'!N68</f>
        <v>0</v>
      </c>
      <c r="O68" s="6">
        <f>'CFCOS P+T+D+R+M'!O68-'ACOS P+T+D+R+M'!O68</f>
        <v>0</v>
      </c>
      <c r="P68" s="6">
        <f>'CFCOS P+T+D+R+M'!P68-'ACOS P+T+D+R+M'!P68</f>
        <v>0</v>
      </c>
      <c r="Q68" s="6">
        <f>'CFCOS P+T+D+R+M'!Q68-'ACOS P+T+D+R+M'!Q68</f>
        <v>0</v>
      </c>
      <c r="R68" s="6">
        <f>'CFCOS P+T+D+R+M'!R68-'ACOS P+T+D+R+M'!R68</f>
        <v>0</v>
      </c>
      <c r="S68" s="6">
        <f>'CFCOS P+T+D+R+M'!S68-'ACOS P+T+D+R+M'!S68</f>
        <v>0</v>
      </c>
      <c r="T68" s="11">
        <f>'CFCOS P+T+D+R+M'!T68-'ACOS P+T+D+R+M'!T68</f>
        <v>0</v>
      </c>
    </row>
    <row r="69" spans="1:26">
      <c r="A69" s="35"/>
      <c r="B69" s="7" t="s">
        <v>832</v>
      </c>
      <c r="C69" s="36"/>
      <c r="D69" s="36"/>
      <c r="E69" s="36"/>
      <c r="F69" s="36"/>
      <c r="G69" s="37"/>
      <c r="H69" s="8">
        <f>'CFCOS P+T+D+R+M'!H69-'ACOS P+T+D+R+M'!H69</f>
        <v>0</v>
      </c>
      <c r="I69" s="36">
        <f>'CFCOS P+T+D+R+M'!I69-'ACOS P+T+D+R+M'!I69</f>
        <v>0</v>
      </c>
      <c r="J69" s="8">
        <f>'CFCOS P+T+D+R+M'!J69-'ACOS P+T+D+R+M'!J69</f>
        <v>0</v>
      </c>
      <c r="K69" s="8">
        <f>'CFCOS P+T+D+R+M'!K69-'ACOS P+T+D+R+M'!K69</f>
        <v>0</v>
      </c>
      <c r="L69" s="10">
        <f>'CFCOS P+T+D+R+M'!L69-'ACOS P+T+D+R+M'!L69</f>
        <v>0</v>
      </c>
      <c r="M69" s="10">
        <f>'CFCOS P+T+D+R+M'!M69-'ACOS P+T+D+R+M'!M69</f>
        <v>0</v>
      </c>
      <c r="N69" s="10">
        <f>'CFCOS P+T+D+R+M'!N69-'ACOS P+T+D+R+M'!N69</f>
        <v>0</v>
      </c>
      <c r="O69" s="10">
        <f>'CFCOS P+T+D+R+M'!O69-'ACOS P+T+D+R+M'!O69</f>
        <v>0</v>
      </c>
      <c r="P69" s="10">
        <f>'CFCOS P+T+D+R+M'!P69-'ACOS P+T+D+R+M'!P69</f>
        <v>0</v>
      </c>
      <c r="Q69" s="10">
        <f>'CFCOS P+T+D+R+M'!Q69-'ACOS P+T+D+R+M'!Q69</f>
        <v>0</v>
      </c>
      <c r="R69" s="8">
        <f>'CFCOS P+T+D+R+M'!R69-'ACOS P+T+D+R+M'!R69</f>
        <v>0</v>
      </c>
      <c r="S69" s="8">
        <f>'CFCOS P+T+D+R+M'!S69-'ACOS P+T+D+R+M'!S69</f>
        <v>0</v>
      </c>
      <c r="T69" s="11">
        <f>'CFCOS P+T+D+R+M'!T69-'ACOS P+T+D+R+M'!T69</f>
        <v>0</v>
      </c>
    </row>
    <row r="70" spans="1:26">
      <c r="A70" s="35"/>
      <c r="B70" s="7" t="s">
        <v>3</v>
      </c>
      <c r="C70" s="36"/>
      <c r="D70" s="36"/>
      <c r="E70" s="36"/>
      <c r="F70" s="36"/>
      <c r="G70" s="37"/>
      <c r="H70" s="8">
        <f>'CFCOS P+T+D+R+M'!H70-'ACOS P+T+D+R+M'!H70</f>
        <v>0</v>
      </c>
      <c r="I70" s="36">
        <f>'CFCOS P+T+D+R+M'!I70-'ACOS P+T+D+R+M'!I70</f>
        <v>0</v>
      </c>
      <c r="J70" s="8">
        <f>'CFCOS P+T+D+R+M'!J70-'ACOS P+T+D+R+M'!J70</f>
        <v>0</v>
      </c>
      <c r="K70" s="8">
        <f>'CFCOS P+T+D+R+M'!K70-'ACOS P+T+D+R+M'!K70</f>
        <v>0</v>
      </c>
      <c r="L70" s="10">
        <f>'CFCOS P+T+D+R+M'!L70-'ACOS P+T+D+R+M'!L70</f>
        <v>0</v>
      </c>
      <c r="M70" s="10">
        <f>'CFCOS P+T+D+R+M'!M70-'ACOS P+T+D+R+M'!M70</f>
        <v>0</v>
      </c>
      <c r="N70" s="10">
        <f>'CFCOS P+T+D+R+M'!N70-'ACOS P+T+D+R+M'!N70</f>
        <v>0</v>
      </c>
      <c r="O70" s="10">
        <f>'CFCOS P+T+D+R+M'!O70-'ACOS P+T+D+R+M'!O70</f>
        <v>0</v>
      </c>
      <c r="P70" s="10">
        <f>'CFCOS P+T+D+R+M'!P70-'ACOS P+T+D+R+M'!P70</f>
        <v>0</v>
      </c>
      <c r="Q70" s="10">
        <f>'CFCOS P+T+D+R+M'!Q70-'ACOS P+T+D+R+M'!Q70</f>
        <v>0</v>
      </c>
      <c r="R70" s="8">
        <f>'CFCOS P+T+D+R+M'!R70-'ACOS P+T+D+R+M'!R70</f>
        <v>0</v>
      </c>
      <c r="S70" s="8">
        <f>'CFCOS P+T+D+R+M'!S70-'ACOS P+T+D+R+M'!S70</f>
        <v>0</v>
      </c>
      <c r="T70" s="11">
        <f>'CFCOS P+T+D+R+M'!T70-'ACOS P+T+D+R+M'!T70</f>
        <v>0</v>
      </c>
    </row>
    <row r="71" spans="1:26">
      <c r="A71" s="35"/>
      <c r="B71" s="7" t="s">
        <v>833</v>
      </c>
      <c r="C71" s="36"/>
      <c r="D71" s="36"/>
      <c r="E71" s="8"/>
      <c r="F71" s="36"/>
      <c r="G71" s="37"/>
      <c r="H71" s="8">
        <f>'CFCOS P+T+D+R+M'!H71-'ACOS P+T+D+R+M'!H71</f>
        <v>0</v>
      </c>
      <c r="I71" s="36">
        <f>'CFCOS P+T+D+R+M'!I71-'ACOS P+T+D+R+M'!I71</f>
        <v>0</v>
      </c>
      <c r="J71" s="8">
        <f>'CFCOS P+T+D+R+M'!J71-'ACOS P+T+D+R+M'!J71</f>
        <v>0</v>
      </c>
      <c r="K71" s="8">
        <f>'CFCOS P+T+D+R+M'!K71-'ACOS P+T+D+R+M'!K71</f>
        <v>0</v>
      </c>
      <c r="L71" s="10">
        <f>'CFCOS P+T+D+R+M'!L71-'ACOS P+T+D+R+M'!L71</f>
        <v>0</v>
      </c>
      <c r="M71" s="10">
        <f>'CFCOS P+T+D+R+M'!M71-'ACOS P+T+D+R+M'!M71</f>
        <v>0</v>
      </c>
      <c r="N71" s="10">
        <f>'CFCOS P+T+D+R+M'!N71-'ACOS P+T+D+R+M'!N71</f>
        <v>0</v>
      </c>
      <c r="O71" s="10">
        <f>'CFCOS P+T+D+R+M'!O71-'ACOS P+T+D+R+M'!O71</f>
        <v>0</v>
      </c>
      <c r="P71" s="10">
        <f>'CFCOS P+T+D+R+M'!P71-'ACOS P+T+D+R+M'!P71</f>
        <v>0</v>
      </c>
      <c r="Q71" s="10">
        <f>'CFCOS P+T+D+R+M'!Q71-'ACOS P+T+D+R+M'!Q71</f>
        <v>0</v>
      </c>
      <c r="R71" s="8">
        <f>'CFCOS P+T+D+R+M'!R71-'ACOS P+T+D+R+M'!R71</f>
        <v>0</v>
      </c>
      <c r="S71" s="8">
        <f>'CFCOS P+T+D+R+M'!S71-'ACOS P+T+D+R+M'!S71</f>
        <v>0</v>
      </c>
      <c r="T71" s="11">
        <f>'CFCOS P+T+D+R+M'!T71-'ACOS P+T+D+R+M'!T71</f>
        <v>0</v>
      </c>
    </row>
    <row r="72" spans="1:26">
      <c r="A72" s="35"/>
      <c r="B72" s="7" t="s">
        <v>835</v>
      </c>
      <c r="C72" s="36"/>
      <c r="D72" s="36"/>
      <c r="E72" s="36"/>
      <c r="F72" s="36"/>
      <c r="G72" s="37"/>
      <c r="H72" s="8">
        <f>'CFCOS P+T+D+R+M'!H72-'ACOS P+T+D+R+M'!H72</f>
        <v>0</v>
      </c>
      <c r="I72" s="36">
        <f>'CFCOS P+T+D+R+M'!I72-'ACOS P+T+D+R+M'!I72</f>
        <v>0</v>
      </c>
      <c r="J72" s="8">
        <f>'CFCOS P+T+D+R+M'!J72-'ACOS P+T+D+R+M'!J72</f>
        <v>0</v>
      </c>
      <c r="K72" s="8">
        <f>'CFCOS P+T+D+R+M'!K72-'ACOS P+T+D+R+M'!K72</f>
        <v>0</v>
      </c>
      <c r="L72" s="10">
        <f>'CFCOS P+T+D+R+M'!L72-'ACOS P+T+D+R+M'!L72</f>
        <v>0</v>
      </c>
      <c r="M72" s="10">
        <f>'CFCOS P+T+D+R+M'!M72-'ACOS P+T+D+R+M'!M72</f>
        <v>0</v>
      </c>
      <c r="N72" s="10">
        <f>'CFCOS P+T+D+R+M'!N72-'ACOS P+T+D+R+M'!N72</f>
        <v>0</v>
      </c>
      <c r="O72" s="10">
        <f>'CFCOS P+T+D+R+M'!O72-'ACOS P+T+D+R+M'!O72</f>
        <v>0</v>
      </c>
      <c r="P72" s="10">
        <f>'CFCOS P+T+D+R+M'!P72-'ACOS P+T+D+R+M'!P72</f>
        <v>0</v>
      </c>
      <c r="Q72" s="10">
        <f>'CFCOS P+T+D+R+M'!Q72-'ACOS P+T+D+R+M'!Q72</f>
        <v>0</v>
      </c>
      <c r="R72" s="10">
        <f>'CFCOS P+T+D+R+M'!R72-'ACOS P+T+D+R+M'!R72</f>
        <v>0</v>
      </c>
      <c r="S72" s="10">
        <f>'CFCOS P+T+D+R+M'!S72-'ACOS P+T+D+R+M'!S72</f>
        <v>0</v>
      </c>
      <c r="T72" s="11">
        <f>'CFCOS P+T+D+R+M'!T72-'ACOS P+T+D+R+M'!T72</f>
        <v>0</v>
      </c>
    </row>
    <row r="73" spans="1:26">
      <c r="A73" s="35"/>
      <c r="B73" s="7" t="s">
        <v>834</v>
      </c>
      <c r="C73" s="36"/>
      <c r="D73" s="36"/>
      <c r="E73" s="36"/>
      <c r="F73" s="36"/>
      <c r="G73" s="37"/>
      <c r="H73" s="8">
        <f>'CFCOS P+T+D+R+M'!H73-'ACOS P+T+D+R+M'!H73</f>
        <v>0</v>
      </c>
      <c r="I73" s="36">
        <f>'CFCOS P+T+D+R+M'!I73-'ACOS P+T+D+R+M'!I73</f>
        <v>0</v>
      </c>
      <c r="J73" s="8">
        <f>'CFCOS P+T+D+R+M'!J73-'ACOS P+T+D+R+M'!J73</f>
        <v>0</v>
      </c>
      <c r="K73" s="8">
        <f>'CFCOS P+T+D+R+M'!K73-'ACOS P+T+D+R+M'!K73</f>
        <v>0</v>
      </c>
      <c r="L73" s="10">
        <f>'CFCOS P+T+D+R+M'!L73-'ACOS P+T+D+R+M'!L73</f>
        <v>0</v>
      </c>
      <c r="M73" s="10">
        <f>'CFCOS P+T+D+R+M'!M73-'ACOS P+T+D+R+M'!M73</f>
        <v>0</v>
      </c>
      <c r="N73" s="10">
        <f>'CFCOS P+T+D+R+M'!N73-'ACOS P+T+D+R+M'!N73</f>
        <v>0</v>
      </c>
      <c r="O73" s="10">
        <f>'CFCOS P+T+D+R+M'!O73-'ACOS P+T+D+R+M'!O73</f>
        <v>0</v>
      </c>
      <c r="P73" s="10">
        <f>'CFCOS P+T+D+R+M'!P73-'ACOS P+T+D+R+M'!P73</f>
        <v>0</v>
      </c>
      <c r="Q73" s="10">
        <f>'CFCOS P+T+D+R+M'!Q73-'ACOS P+T+D+R+M'!Q73</f>
        <v>0</v>
      </c>
      <c r="R73" s="10">
        <f>'CFCOS P+T+D+R+M'!R73-'ACOS P+T+D+R+M'!R73</f>
        <v>0</v>
      </c>
      <c r="S73" s="10">
        <f>'CFCOS P+T+D+R+M'!S73-'ACOS P+T+D+R+M'!S73</f>
        <v>0</v>
      </c>
      <c r="T73" s="11">
        <f>'CFCOS P+T+D+R+M'!T73-'ACOS P+T+D+R+M'!T73</f>
        <v>0</v>
      </c>
    </row>
    <row r="74" spans="1:26">
      <c r="A74" s="35"/>
      <c r="B74" s="8"/>
      <c r="C74" s="36"/>
      <c r="D74" s="36"/>
      <c r="E74" s="36"/>
      <c r="F74" s="36"/>
      <c r="G74" s="37"/>
      <c r="H74" s="36">
        <f>'CFCOS P+T+D+R+M'!H74-'ACOS P+T+D+R+M'!H74</f>
        <v>0</v>
      </c>
      <c r="I74" s="36">
        <f>'CFCOS P+T+D+R+M'!I74-'ACOS P+T+D+R+M'!I74</f>
        <v>0</v>
      </c>
      <c r="J74" s="36">
        <f>'CFCOS P+T+D+R+M'!J74-'ACOS P+T+D+R+M'!J74</f>
        <v>0</v>
      </c>
      <c r="K74" s="36">
        <f>'CFCOS P+T+D+R+M'!K74-'ACOS P+T+D+R+M'!K74</f>
        <v>0</v>
      </c>
      <c r="L74" s="36">
        <f>'CFCOS P+T+D+R+M'!L74-'ACOS P+T+D+R+M'!L74</f>
        <v>0</v>
      </c>
      <c r="M74" s="36">
        <f>'CFCOS P+T+D+R+M'!M74-'ACOS P+T+D+R+M'!M74</f>
        <v>0</v>
      </c>
      <c r="N74" s="36">
        <f>'CFCOS P+T+D+R+M'!N74-'ACOS P+T+D+R+M'!N74</f>
        <v>0</v>
      </c>
      <c r="O74" s="36">
        <f>'CFCOS P+T+D+R+M'!O74-'ACOS P+T+D+R+M'!O74</f>
        <v>0</v>
      </c>
      <c r="P74" s="36">
        <f>'CFCOS P+T+D+R+M'!P74-'ACOS P+T+D+R+M'!P74</f>
        <v>0</v>
      </c>
      <c r="Q74" s="36">
        <f>'CFCOS P+T+D+R+M'!Q74-'ACOS P+T+D+R+M'!Q74</f>
        <v>0</v>
      </c>
      <c r="R74" s="36">
        <f>'CFCOS P+T+D+R+M'!R74-'ACOS P+T+D+R+M'!R74</f>
        <v>0</v>
      </c>
      <c r="S74" s="36">
        <f>'CFCOS P+T+D+R+M'!S74-'ACOS P+T+D+R+M'!S74</f>
        <v>0</v>
      </c>
      <c r="T74" s="11">
        <f>'CFCOS P+T+D+R+M'!T74-'ACOS P+T+D+R+M'!T74</f>
        <v>0</v>
      </c>
    </row>
    <row r="75" spans="1:26">
      <c r="A75" s="35"/>
      <c r="C75" s="6"/>
      <c r="D75" s="6"/>
      <c r="E75" s="6"/>
      <c r="F75" s="6"/>
      <c r="G75" s="17"/>
      <c r="H75" s="6">
        <f>'CFCOS P+T+D+R+M'!H75-'ACOS P+T+D+R+M'!H75</f>
        <v>0</v>
      </c>
      <c r="I75" s="6">
        <f>'CFCOS P+T+D+R+M'!I75-'ACOS P+T+D+R+M'!I75</f>
        <v>0</v>
      </c>
      <c r="J75" s="6">
        <f>'CFCOS P+T+D+R+M'!J75-'ACOS P+T+D+R+M'!J75</f>
        <v>0</v>
      </c>
      <c r="K75" s="6">
        <f>'CFCOS P+T+D+R+M'!K75-'ACOS P+T+D+R+M'!K75</f>
        <v>0</v>
      </c>
      <c r="L75" s="6">
        <f>'CFCOS P+T+D+R+M'!L75-'ACOS P+T+D+R+M'!L75</f>
        <v>0</v>
      </c>
      <c r="M75" s="6">
        <f>'CFCOS P+T+D+R+M'!M75-'ACOS P+T+D+R+M'!M75</f>
        <v>0</v>
      </c>
      <c r="N75" s="6">
        <f>'CFCOS P+T+D+R+M'!N75-'ACOS P+T+D+R+M'!N75</f>
        <v>0</v>
      </c>
      <c r="O75" s="6">
        <f>'CFCOS P+T+D+R+M'!O75-'ACOS P+T+D+R+M'!O75</f>
        <v>0</v>
      </c>
      <c r="P75" s="6">
        <f>'CFCOS P+T+D+R+M'!P75-'ACOS P+T+D+R+M'!P75</f>
        <v>0</v>
      </c>
      <c r="Q75" s="6">
        <f>'CFCOS P+T+D+R+M'!Q75-'ACOS P+T+D+R+M'!Q75</f>
        <v>0</v>
      </c>
      <c r="R75" s="6">
        <f>'CFCOS P+T+D+R+M'!R75-'ACOS P+T+D+R+M'!R75</f>
        <v>0</v>
      </c>
      <c r="S75" s="6">
        <f>'CFCOS P+T+D+R+M'!S75-'ACOS P+T+D+R+M'!S75</f>
        <v>0</v>
      </c>
      <c r="T75" s="11">
        <f>'CFCOS P+T+D+R+M'!T75-'ACOS P+T+D+R+M'!T75</f>
        <v>0</v>
      </c>
    </row>
    <row r="76" spans="1:26">
      <c r="A76" s="35"/>
      <c r="C76" s="16" t="s">
        <v>4</v>
      </c>
      <c r="D76" s="6"/>
      <c r="E76" s="16" t="s">
        <v>5</v>
      </c>
      <c r="F76" s="16" t="s">
        <v>6</v>
      </c>
      <c r="G76" s="17"/>
      <c r="H76" s="16" t="e">
        <f>'CFCOS P+T+D+R+M'!H76-'ACOS P+T+D+R+M'!H76</f>
        <v>#VALUE!</v>
      </c>
      <c r="I76" s="16" t="e">
        <f>'CFCOS P+T+D+R+M'!I76-'ACOS P+T+D+R+M'!I76</f>
        <v>#VALUE!</v>
      </c>
      <c r="J76" s="16" t="e">
        <f>'CFCOS P+T+D+R+M'!J76-'ACOS P+T+D+R+M'!J76</f>
        <v>#VALUE!</v>
      </c>
      <c r="K76" s="16" t="e">
        <f>'CFCOS P+T+D+R+M'!K76-'ACOS P+T+D+R+M'!K76</f>
        <v>#VALUE!</v>
      </c>
      <c r="L76" s="16" t="e">
        <f>'CFCOS P+T+D+R+M'!L76-'ACOS P+T+D+R+M'!L76</f>
        <v>#VALUE!</v>
      </c>
      <c r="M76" s="16" t="e">
        <f>'CFCOS P+T+D+R+M'!M76-'ACOS P+T+D+R+M'!M76</f>
        <v>#VALUE!</v>
      </c>
      <c r="N76" s="16" t="e">
        <f>'CFCOS P+T+D+R+M'!N76-'ACOS P+T+D+R+M'!N76</f>
        <v>#VALUE!</v>
      </c>
      <c r="O76" s="16" t="e">
        <f>'CFCOS P+T+D+R+M'!O76-'ACOS P+T+D+R+M'!O76</f>
        <v>#VALUE!</v>
      </c>
      <c r="P76" s="16" t="e">
        <f>'CFCOS P+T+D+R+M'!P76-'ACOS P+T+D+R+M'!P76</f>
        <v>#VALUE!</v>
      </c>
      <c r="Q76" s="16" t="e">
        <f>'CFCOS P+T+D+R+M'!Q76-'ACOS P+T+D+R+M'!Q76</f>
        <v>#VALUE!</v>
      </c>
      <c r="R76" s="16" t="e">
        <f>'CFCOS P+T+D+R+M'!R76-'ACOS P+T+D+R+M'!R76</f>
        <v>#VALUE!</v>
      </c>
      <c r="S76" s="16" t="e">
        <f>'CFCOS P+T+D+R+M'!S76-'ACOS P+T+D+R+M'!S76</f>
        <v>#VALUE!</v>
      </c>
      <c r="T76" s="11">
        <f>'CFCOS P+T+D+R+M'!T76-'ACOS P+T+D+R+M'!T76</f>
        <v>0</v>
      </c>
    </row>
    <row r="77" spans="1:26" ht="25.5">
      <c r="A77" s="35"/>
      <c r="D77" s="20"/>
      <c r="E77" s="21" t="s">
        <v>20</v>
      </c>
      <c r="F77" s="38" t="s">
        <v>829</v>
      </c>
      <c r="G77" s="22"/>
      <c r="H77" s="23" t="e">
        <f>'CFCOS P+T+D+R+M'!H77-'ACOS P+T+D+R+M'!H77</f>
        <v>#VALUE!</v>
      </c>
      <c r="I77" s="23" t="e">
        <f>'CFCOS P+T+D+R+M'!I77-'ACOS P+T+D+R+M'!I77</f>
        <v>#VALUE!</v>
      </c>
      <c r="J77" s="23" t="e">
        <f>'CFCOS P+T+D+R+M'!J77-'ACOS P+T+D+R+M'!J77</f>
        <v>#VALUE!</v>
      </c>
      <c r="K77" s="23" t="e">
        <f>'CFCOS P+T+D+R+M'!K77-'ACOS P+T+D+R+M'!K77</f>
        <v>#VALUE!</v>
      </c>
      <c r="L77" s="23" t="e">
        <f>'CFCOS P+T+D+R+M'!L77-'ACOS P+T+D+R+M'!L77</f>
        <v>#VALUE!</v>
      </c>
      <c r="M77" s="23" t="e">
        <f>'CFCOS P+T+D+R+M'!M77-'ACOS P+T+D+R+M'!M77</f>
        <v>#VALUE!</v>
      </c>
      <c r="N77" s="23" t="e">
        <f>'CFCOS P+T+D+R+M'!N77-'ACOS P+T+D+R+M'!N77</f>
        <v>#VALUE!</v>
      </c>
      <c r="O77" s="23" t="e">
        <f>'CFCOS P+T+D+R+M'!O77-'ACOS P+T+D+R+M'!O77</f>
        <v>#VALUE!</v>
      </c>
      <c r="P77" s="23" t="e">
        <f>'CFCOS P+T+D+R+M'!P77-'ACOS P+T+D+R+M'!P77</f>
        <v>#VALUE!</v>
      </c>
      <c r="Q77" s="23" t="e">
        <f>'CFCOS P+T+D+R+M'!Q77-'ACOS P+T+D+R+M'!Q77</f>
        <v>#VALUE!</v>
      </c>
      <c r="R77" s="23" t="e">
        <f>'CFCOS P+T+D+R+M'!R77-'ACOS P+T+D+R+M'!R77</f>
        <v>#VALUE!</v>
      </c>
      <c r="S77" s="23" t="e">
        <f>'CFCOS P+T+D+R+M'!S77-'ACOS P+T+D+R+M'!S77</f>
        <v>#VALUE!</v>
      </c>
      <c r="T77" s="11">
        <f>'CFCOS P+T+D+R+M'!T77-'ACOS P+T+D+R+M'!T77</f>
        <v>0</v>
      </c>
    </row>
    <row r="78" spans="1:26">
      <c r="A78" s="35"/>
      <c r="C78" s="6"/>
      <c r="D78" s="6"/>
      <c r="E78" s="6"/>
      <c r="F78" s="6"/>
      <c r="G78" s="17"/>
      <c r="H78" s="14">
        <f>'CFCOS P+T+D+R+M'!H78-'ACOS P+T+D+R+M'!H78</f>
        <v>0</v>
      </c>
      <c r="I78" s="14">
        <f>'CFCOS P+T+D+R+M'!I78-'ACOS P+T+D+R+M'!I78</f>
        <v>0</v>
      </c>
      <c r="J78" s="14">
        <f>'CFCOS P+T+D+R+M'!J78-'ACOS P+T+D+R+M'!J78</f>
        <v>0</v>
      </c>
      <c r="K78" s="14">
        <f>'CFCOS P+T+D+R+M'!K78-'ACOS P+T+D+R+M'!K78</f>
        <v>0</v>
      </c>
      <c r="L78" s="14">
        <f>'CFCOS P+T+D+R+M'!L78-'ACOS P+T+D+R+M'!L78</f>
        <v>0</v>
      </c>
      <c r="M78" s="14">
        <f>'CFCOS P+T+D+R+M'!M78-'ACOS P+T+D+R+M'!M78</f>
        <v>0</v>
      </c>
      <c r="N78" s="14">
        <f>'CFCOS P+T+D+R+M'!N78-'ACOS P+T+D+R+M'!N78</f>
        <v>0</v>
      </c>
      <c r="O78" s="14">
        <f>'CFCOS P+T+D+R+M'!O78-'ACOS P+T+D+R+M'!O78</f>
        <v>0</v>
      </c>
      <c r="P78" s="14">
        <f>'CFCOS P+T+D+R+M'!P78-'ACOS P+T+D+R+M'!P78</f>
        <v>0</v>
      </c>
      <c r="Q78" s="14">
        <f>'CFCOS P+T+D+R+M'!Q78-'ACOS P+T+D+R+M'!Q78</f>
        <v>0</v>
      </c>
      <c r="R78" s="14">
        <f>'CFCOS P+T+D+R+M'!R78-'ACOS P+T+D+R+M'!R78</f>
        <v>0</v>
      </c>
      <c r="S78" s="14">
        <f>'CFCOS P+T+D+R+M'!S78-'ACOS P+T+D+R+M'!S78</f>
        <v>0</v>
      </c>
      <c r="T78" s="11">
        <f>'CFCOS P+T+D+R+M'!T78-'ACOS P+T+D+R+M'!T78</f>
        <v>0</v>
      </c>
    </row>
    <row r="79" spans="1:26">
      <c r="A79" s="26">
        <v>79</v>
      </c>
      <c r="C79" s="6"/>
      <c r="D79" s="6"/>
      <c r="E79" s="6" t="s">
        <v>68</v>
      </c>
      <c r="F79" s="6"/>
      <c r="G79" s="17"/>
      <c r="H79" s="27">
        <f>'CFCOS P+T+D+R+M'!H79-'ACOS P+T+D+R+M'!H79</f>
        <v>7562926.1463060379</v>
      </c>
      <c r="I79" s="27">
        <f>'CFCOS P+T+D+R+M'!I79-'ACOS P+T+D+R+M'!I79</f>
        <v>4840890.7984061241</v>
      </c>
      <c r="J79" s="27">
        <f>'CFCOS P+T+D+R+M'!J79-'ACOS P+T+D+R+M'!J79</f>
        <v>1475945.2051846981</v>
      </c>
      <c r="K79" s="27">
        <f>'CFCOS P+T+D+R+M'!K79-'ACOS P+T+D+R+M'!K79</f>
        <v>1140732.474155426</v>
      </c>
      <c r="L79" s="27">
        <f>'CFCOS P+T+D+R+M'!L79-'ACOS P+T+D+R+M'!L79</f>
        <v>-459803.36951794475</v>
      </c>
      <c r="M79" s="27">
        <f>'CFCOS P+T+D+R+M'!M79-'ACOS P+T+D+R+M'!M79</f>
        <v>-471860.79882502556</v>
      </c>
      <c r="N79" s="27">
        <f>'CFCOS P+T+D+R+M'!N79-'ACOS P+T+D+R+M'!N79</f>
        <v>37246.04623940587</v>
      </c>
      <c r="O79" s="27">
        <f>'CFCOS P+T+D+R+M'!O79-'ACOS P+T+D+R+M'!O79</f>
        <v>-3364.0239021803718</v>
      </c>
      <c r="P79" s="27">
        <f>'CFCOS P+T+D+R+M'!P79-'ACOS P+T+D+R+M'!P79</f>
        <v>-1813.4626871193759</v>
      </c>
      <c r="Q79" s="27">
        <f>'CFCOS P+T+D+R+M'!Q79-'ACOS P+T+D+R+M'!Q79</f>
        <v>1112477.9311631322</v>
      </c>
      <c r="R79" s="27">
        <f>'CFCOS P+T+D+R+M'!R79-'ACOS P+T+D+R+M'!R79</f>
        <v>-53402.285630986094</v>
      </c>
      <c r="S79" s="27">
        <f>'CFCOS P+T+D+R+M'!S79-'ACOS P+T+D+R+M'!S79</f>
        <v>-54122.368280261755</v>
      </c>
      <c r="T79" s="11">
        <f>'CFCOS P+T+D+R+M'!T79-'ACOS P+T+D+R+M'!T79</f>
        <v>0</v>
      </c>
      <c r="V79" s="13"/>
      <c r="W79" s="13"/>
      <c r="X79" s="13"/>
      <c r="Y79" s="13"/>
      <c r="Z79" s="13"/>
    </row>
    <row r="80" spans="1:26">
      <c r="A80" s="26">
        <v>80</v>
      </c>
      <c r="C80" s="6"/>
      <c r="D80" s="6"/>
      <c r="E80" s="6"/>
      <c r="F80" s="6"/>
      <c r="G80" s="17"/>
      <c r="H80" s="27">
        <f>'CFCOS P+T+D+R+M'!H80-'ACOS P+T+D+R+M'!H80</f>
        <v>0</v>
      </c>
      <c r="I80" s="27">
        <f>'CFCOS P+T+D+R+M'!I80-'ACOS P+T+D+R+M'!I80</f>
        <v>0</v>
      </c>
      <c r="J80" s="27">
        <f>'CFCOS P+T+D+R+M'!J80-'ACOS P+T+D+R+M'!J80</f>
        <v>0</v>
      </c>
      <c r="K80" s="27">
        <f>'CFCOS P+T+D+R+M'!K80-'ACOS P+T+D+R+M'!K80</f>
        <v>0</v>
      </c>
      <c r="L80" s="27">
        <f>'CFCOS P+T+D+R+M'!L80-'ACOS P+T+D+R+M'!L80</f>
        <v>0</v>
      </c>
      <c r="M80" s="27">
        <f>'CFCOS P+T+D+R+M'!M80-'ACOS P+T+D+R+M'!M80</f>
        <v>0</v>
      </c>
      <c r="N80" s="27">
        <f>'CFCOS P+T+D+R+M'!N80-'ACOS P+T+D+R+M'!N80</f>
        <v>0</v>
      </c>
      <c r="O80" s="27">
        <f>'CFCOS P+T+D+R+M'!O80-'ACOS P+T+D+R+M'!O80</f>
        <v>0</v>
      </c>
      <c r="P80" s="27">
        <f>'CFCOS P+T+D+R+M'!P80-'ACOS P+T+D+R+M'!P80</f>
        <v>0</v>
      </c>
      <c r="Q80" s="27">
        <f>'CFCOS P+T+D+R+M'!Q80-'ACOS P+T+D+R+M'!Q80</f>
        <v>0</v>
      </c>
      <c r="R80" s="27">
        <f>'CFCOS P+T+D+R+M'!R80-'ACOS P+T+D+R+M'!R80</f>
        <v>0</v>
      </c>
      <c r="S80" s="27">
        <f>'CFCOS P+T+D+R+M'!S80-'ACOS P+T+D+R+M'!S80</f>
        <v>0</v>
      </c>
      <c r="T80" s="11">
        <f>'CFCOS P+T+D+R+M'!T80-'ACOS P+T+D+R+M'!T80</f>
        <v>0</v>
      </c>
    </row>
    <row r="81" spans="1:26">
      <c r="A81" s="26">
        <v>81</v>
      </c>
      <c r="C81" s="6"/>
      <c r="D81" s="6"/>
      <c r="F81" s="6"/>
      <c r="G81" s="17"/>
      <c r="H81" s="14">
        <f>'CFCOS P+T+D+R+M'!H81-'ACOS P+T+D+R+M'!H81</f>
        <v>0</v>
      </c>
      <c r="I81" s="14">
        <f>'CFCOS P+T+D+R+M'!I81-'ACOS P+T+D+R+M'!I81</f>
        <v>0</v>
      </c>
      <c r="J81" s="14">
        <f>'CFCOS P+T+D+R+M'!J81-'ACOS P+T+D+R+M'!J81</f>
        <v>0</v>
      </c>
      <c r="K81" s="14">
        <f>'CFCOS P+T+D+R+M'!K81-'ACOS P+T+D+R+M'!K81</f>
        <v>0</v>
      </c>
      <c r="L81" s="14">
        <f>'CFCOS P+T+D+R+M'!L81-'ACOS P+T+D+R+M'!L81</f>
        <v>0</v>
      </c>
      <c r="M81" s="14">
        <f>'CFCOS P+T+D+R+M'!M81-'ACOS P+T+D+R+M'!M81</f>
        <v>0</v>
      </c>
      <c r="N81" s="14">
        <f>'CFCOS P+T+D+R+M'!N81-'ACOS P+T+D+R+M'!N81</f>
        <v>0</v>
      </c>
      <c r="O81" s="14">
        <f>'CFCOS P+T+D+R+M'!O81-'ACOS P+T+D+R+M'!O81</f>
        <v>0</v>
      </c>
      <c r="P81" s="14">
        <f>'CFCOS P+T+D+R+M'!P81-'ACOS P+T+D+R+M'!P81</f>
        <v>0</v>
      </c>
      <c r="Q81" s="14">
        <f>'CFCOS P+T+D+R+M'!Q81-'ACOS P+T+D+R+M'!Q81</f>
        <v>0</v>
      </c>
      <c r="R81" s="14">
        <f>'CFCOS P+T+D+R+M'!R81-'ACOS P+T+D+R+M'!R81</f>
        <v>0</v>
      </c>
      <c r="S81" s="14">
        <f>'CFCOS P+T+D+R+M'!S81-'ACOS P+T+D+R+M'!S81</f>
        <v>0</v>
      </c>
      <c r="T81" s="11">
        <f>'CFCOS P+T+D+R+M'!T81-'ACOS P+T+D+R+M'!T81</f>
        <v>0</v>
      </c>
    </row>
    <row r="82" spans="1:26">
      <c r="A82" s="26">
        <v>82</v>
      </c>
      <c r="C82" s="6"/>
      <c r="D82" s="6"/>
      <c r="E82" s="6" t="s">
        <v>71</v>
      </c>
      <c r="F82" s="39">
        <v>7.5840897274630309E-2</v>
      </c>
      <c r="G82" s="17"/>
      <c r="H82" s="27">
        <f>'CFCOS P+T+D+R+M'!H82-'ACOS P+T+D+R+M'!H82</f>
        <v>1835483.935100615</v>
      </c>
      <c r="I82" s="27">
        <f>'CFCOS P+T+D+R+M'!I82-'ACOS P+T+D+R+M'!I82</f>
        <v>893696.40413916111</v>
      </c>
      <c r="J82" s="27">
        <f>'CFCOS P+T+D+R+M'!J82-'ACOS P+T+D+R+M'!J82</f>
        <v>438020.24131420255</v>
      </c>
      <c r="K82" s="27">
        <f>'CFCOS P+T+D+R+M'!K82-'ACOS P+T+D+R+M'!K82</f>
        <v>180584.83688239753</v>
      </c>
      <c r="L82" s="27">
        <f>'CFCOS P+T+D+R+M'!L82-'ACOS P+T+D+R+M'!L82</f>
        <v>-30023.081834971905</v>
      </c>
      <c r="M82" s="27">
        <f>'CFCOS P+T+D+R+M'!M82-'ACOS P+T+D+R+M'!M82</f>
        <v>131695.09335505962</v>
      </c>
      <c r="N82" s="27">
        <f>'CFCOS P+T+D+R+M'!N82-'ACOS P+T+D+R+M'!N82</f>
        <v>15585.001996873878</v>
      </c>
      <c r="O82" s="27">
        <f>'CFCOS P+T+D+R+M'!O82-'ACOS P+T+D+R+M'!O82</f>
        <v>132.57978704958805</v>
      </c>
      <c r="P82" s="27">
        <f>'CFCOS P+T+D+R+M'!P82-'ACOS P+T+D+R+M'!P82</f>
        <v>357.81049567268929</v>
      </c>
      <c r="Q82" s="27">
        <f>'CFCOS P+T+D+R+M'!Q82-'ACOS P+T+D+R+M'!Q82</f>
        <v>171239.24479048327</v>
      </c>
      <c r="R82" s="27">
        <f>'CFCOS P+T+D+R+M'!R82-'ACOS P+T+D+R+M'!R82</f>
        <v>15557.252224480733</v>
      </c>
      <c r="S82" s="27">
        <f>'CFCOS P+T+D+R+M'!S82-'ACOS P+T+D+R+M'!S82</f>
        <v>18638.551950208843</v>
      </c>
      <c r="T82" s="11">
        <f>'CFCOS P+T+D+R+M'!T82-'ACOS P+T+D+R+M'!T82</f>
        <v>0</v>
      </c>
      <c r="V82" s="13"/>
      <c r="W82" s="13"/>
      <c r="X82" s="13"/>
      <c r="Y82" s="13"/>
      <c r="Z82" s="13"/>
    </row>
    <row r="83" spans="1:26">
      <c r="A83" s="26">
        <v>83</v>
      </c>
      <c r="C83" s="6"/>
      <c r="D83" s="6"/>
      <c r="E83" s="6" t="s">
        <v>72</v>
      </c>
      <c r="F83" s="6"/>
      <c r="G83" s="17"/>
      <c r="H83" s="27">
        <f>'CFCOS P+T+D+R+M'!H83-'ACOS P+T+D+R+M'!H83</f>
        <v>1106071.0978775024</v>
      </c>
      <c r="I83" s="27">
        <f>'CFCOS P+T+D+R+M'!I83-'ACOS P+T+D+R+M'!I83</f>
        <v>724151.4812091589</v>
      </c>
      <c r="J83" s="27">
        <f>'CFCOS P+T+D+R+M'!J83-'ACOS P+T+D+R+M'!J83</f>
        <v>329927.20078104734</v>
      </c>
      <c r="K83" s="27">
        <f>'CFCOS P+T+D+R+M'!K83-'ACOS P+T+D+R+M'!K83</f>
        <v>218749.75629678369</v>
      </c>
      <c r="L83" s="27">
        <f>'CFCOS P+T+D+R+M'!L83-'ACOS P+T+D+R+M'!L83</f>
        <v>-228565.30976095982</v>
      </c>
      <c r="M83" s="27">
        <f>'CFCOS P+T+D+R+M'!M83-'ACOS P+T+D+R+M'!M83</f>
        <v>-105915.11739611626</v>
      </c>
      <c r="N83" s="27">
        <f>'CFCOS P+T+D+R+M'!N83-'ACOS P+T+D+R+M'!N83</f>
        <v>8923.2759020123631</v>
      </c>
      <c r="O83" s="27">
        <f>'CFCOS P+T+D+R+M'!O83-'ACOS P+T+D+R+M'!O83</f>
        <v>-1243.7111408773344</v>
      </c>
      <c r="P83" s="27">
        <f>'CFCOS P+T+D+R+M'!P83-'ACOS P+T+D+R+M'!P83</f>
        <v>-479.77658755762968</v>
      </c>
      <c r="Q83" s="27">
        <f>'CFCOS P+T+D+R+M'!Q83-'ACOS P+T+D+R+M'!Q83</f>
        <v>185747.7961396873</v>
      </c>
      <c r="R83" s="27">
        <f>'CFCOS P+T+D+R+M'!R83-'ACOS P+T+D+R+M'!R83</f>
        <v>-12302.824817761779</v>
      </c>
      <c r="S83" s="27">
        <f>'CFCOS P+T+D+R+M'!S83-'ACOS P+T+D+R+M'!S83</f>
        <v>-12921.6727479361</v>
      </c>
      <c r="T83" s="11">
        <f>'CFCOS P+T+D+R+M'!T83-'ACOS P+T+D+R+M'!T83</f>
        <v>0</v>
      </c>
      <c r="V83" s="13"/>
      <c r="W83" s="13"/>
      <c r="X83" s="13"/>
      <c r="Y83" s="13"/>
      <c r="Z83" s="13"/>
    </row>
    <row r="84" spans="1:26">
      <c r="A84" s="26">
        <v>84</v>
      </c>
      <c r="C84" s="6"/>
      <c r="D84" s="6"/>
      <c r="E84" s="6" t="s">
        <v>73</v>
      </c>
      <c r="F84" s="16" t="s">
        <v>911</v>
      </c>
      <c r="G84" s="17"/>
      <c r="H84" s="27">
        <f>'CFCOS P+T+D+R+M'!H84-'ACOS P+T+D+R+M'!H84</f>
        <v>0</v>
      </c>
      <c r="I84" s="27">
        <f>'CFCOS P+T+D+R+M'!I84-'ACOS P+T+D+R+M'!I84</f>
        <v>0</v>
      </c>
      <c r="J84" s="27">
        <f>'CFCOS P+T+D+R+M'!J84-'ACOS P+T+D+R+M'!J84</f>
        <v>0</v>
      </c>
      <c r="K84" s="27">
        <f>'CFCOS P+T+D+R+M'!K84-'ACOS P+T+D+R+M'!K84</f>
        <v>0</v>
      </c>
      <c r="L84" s="27">
        <f>'CFCOS P+T+D+R+M'!L84-'ACOS P+T+D+R+M'!L84</f>
        <v>0</v>
      </c>
      <c r="M84" s="27">
        <f>'CFCOS P+T+D+R+M'!M84-'ACOS P+T+D+R+M'!M84</f>
        <v>0</v>
      </c>
      <c r="N84" s="27">
        <f>'CFCOS P+T+D+R+M'!N84-'ACOS P+T+D+R+M'!N84</f>
        <v>0</v>
      </c>
      <c r="O84" s="27">
        <f>'CFCOS P+T+D+R+M'!O84-'ACOS P+T+D+R+M'!O84</f>
        <v>0</v>
      </c>
      <c r="P84" s="27">
        <f>'CFCOS P+T+D+R+M'!P84-'ACOS P+T+D+R+M'!P84</f>
        <v>0</v>
      </c>
      <c r="Q84" s="27">
        <f>'CFCOS P+T+D+R+M'!Q84-'ACOS P+T+D+R+M'!Q84</f>
        <v>0</v>
      </c>
      <c r="R84" s="27">
        <f>'CFCOS P+T+D+R+M'!R84-'ACOS P+T+D+R+M'!R84</f>
        <v>0</v>
      </c>
      <c r="S84" s="27">
        <f>'CFCOS P+T+D+R+M'!S84-'ACOS P+T+D+R+M'!S84</f>
        <v>0</v>
      </c>
      <c r="T84" s="11">
        <f>'CFCOS P+T+D+R+M'!T84-'ACOS P+T+D+R+M'!T84</f>
        <v>0</v>
      </c>
      <c r="V84" s="13"/>
      <c r="W84" s="13"/>
      <c r="X84" s="13"/>
      <c r="Y84" s="13"/>
      <c r="Z84" s="13"/>
    </row>
    <row r="85" spans="1:26">
      <c r="A85" s="26">
        <v>85</v>
      </c>
      <c r="C85" s="6"/>
      <c r="D85" s="6"/>
      <c r="E85" s="6" t="s">
        <v>36</v>
      </c>
      <c r="F85" s="6"/>
      <c r="G85" s="17"/>
      <c r="H85" s="27">
        <f>'CFCOS P+T+D+R+M'!H85-'ACOS P+T+D+R+M'!H85</f>
        <v>278564.60521191359</v>
      </c>
      <c r="I85" s="27">
        <f>'CFCOS P+T+D+R+M'!I85-'ACOS P+T+D+R+M'!I85</f>
        <v>200512.28149393201</v>
      </c>
      <c r="J85" s="27">
        <f>'CFCOS P+T+D+R+M'!J85-'ACOS P+T+D+R+M'!J85</f>
        <v>56116.083173036575</v>
      </c>
      <c r="K85" s="27">
        <f>'CFCOS P+T+D+R+M'!K85-'ACOS P+T+D+R+M'!K85</f>
        <v>44956.020060252398</v>
      </c>
      <c r="L85" s="27">
        <f>'CFCOS P+T+D+R+M'!L85-'ACOS P+T+D+R+M'!L85</f>
        <v>-19887.682766662678</v>
      </c>
      <c r="M85" s="27">
        <f>'CFCOS P+T+D+R+M'!M85-'ACOS P+T+D+R+M'!M85</f>
        <v>-41108.188309676945</v>
      </c>
      <c r="N85" s="27">
        <f>'CFCOS P+T+D+R+M'!N85-'ACOS P+T+D+R+M'!N85</f>
        <v>1828.8130758553743</v>
      </c>
      <c r="O85" s="27">
        <f>'CFCOS P+T+D+R+M'!O85-'ACOS P+T+D+R+M'!O85</f>
        <v>-165.98065294392291</v>
      </c>
      <c r="P85" s="27">
        <f>'CFCOS P+T+D+R+M'!P85-'ACOS P+T+D+R+M'!P85</f>
        <v>-112.13030092297413</v>
      </c>
      <c r="Q85" s="27">
        <f>'CFCOS P+T+D+R+M'!Q85-'ACOS P+T+D+R+M'!Q85</f>
        <v>46140.79677356407</v>
      </c>
      <c r="R85" s="27">
        <f>'CFCOS P+T+D+R+M'!R85-'ACOS P+T+D+R+M'!R85</f>
        <v>-4728.2922767549753</v>
      </c>
      <c r="S85" s="27">
        <f>'CFCOS P+T+D+R+M'!S85-'ACOS P+T+D+R+M'!S85</f>
        <v>-4987.1150577897206</v>
      </c>
      <c r="T85" s="11">
        <f>'CFCOS P+T+D+R+M'!T85-'ACOS P+T+D+R+M'!T85</f>
        <v>0</v>
      </c>
      <c r="V85" s="13"/>
      <c r="W85" s="13"/>
      <c r="X85" s="13"/>
      <c r="Y85" s="13"/>
      <c r="Z85" s="13"/>
    </row>
    <row r="86" spans="1:26">
      <c r="A86" s="26">
        <v>86</v>
      </c>
      <c r="C86" s="6"/>
      <c r="D86" s="6"/>
      <c r="E86" s="6" t="s">
        <v>37</v>
      </c>
      <c r="F86" s="6"/>
      <c r="G86" s="17"/>
      <c r="H86" s="27">
        <f>'CFCOS P+T+D+R+M'!H86-'ACOS P+T+D+R+M'!H86</f>
        <v>16220.448419926688</v>
      </c>
      <c r="I86" s="27">
        <f>'CFCOS P+T+D+R+M'!I86-'ACOS P+T+D+R+M'!I86</f>
        <v>14839.053411056288</v>
      </c>
      <c r="J86" s="27">
        <f>'CFCOS P+T+D+R+M'!J86-'ACOS P+T+D+R+M'!J86</f>
        <v>3144.6741237766109</v>
      </c>
      <c r="K86" s="27">
        <f>'CFCOS P+T+D+R+M'!K86-'ACOS P+T+D+R+M'!K86</f>
        <v>2004.6376654212363</v>
      </c>
      <c r="L86" s="27">
        <f>'CFCOS P+T+D+R+M'!L86-'ACOS P+T+D+R+M'!L86</f>
        <v>-1176.0505031160374</v>
      </c>
      <c r="M86" s="27">
        <f>'CFCOS P+T+D+R+M'!M86-'ACOS P+T+D+R+M'!M86</f>
        <v>-4649.2191909397952</v>
      </c>
      <c r="N86" s="27">
        <f>'CFCOS P+T+D+R+M'!N86-'ACOS P+T+D+R+M'!N86</f>
        <v>217.12474439915968</v>
      </c>
      <c r="O86" s="27">
        <f>'CFCOS P+T+D+R+M'!O86-'ACOS P+T+D+R+M'!O86</f>
        <v>1.0748456191986406</v>
      </c>
      <c r="P86" s="27">
        <f>'CFCOS P+T+D+R+M'!P86-'ACOS P+T+D+R+M'!P86</f>
        <v>-7.2236643172791446</v>
      </c>
      <c r="Q86" s="27">
        <f>'CFCOS P+T+D+R+M'!Q86-'ACOS P+T+D+R+M'!Q86</f>
        <v>2991.9736845506122</v>
      </c>
      <c r="R86" s="27">
        <f>'CFCOS P+T+D+R+M'!R86-'ACOS P+T+D+R+M'!R86</f>
        <v>-546.64490146079333</v>
      </c>
      <c r="S86" s="27">
        <f>'CFCOS P+T+D+R+M'!S86-'ACOS P+T+D+R+M'!S86</f>
        <v>-598.95179505995475</v>
      </c>
      <c r="T86" s="11">
        <f>'CFCOS P+T+D+R+M'!T86-'ACOS P+T+D+R+M'!T86</f>
        <v>0</v>
      </c>
      <c r="V86" s="13"/>
      <c r="W86" s="13"/>
      <c r="X86" s="13"/>
      <c r="Y86" s="13"/>
      <c r="Z86" s="13"/>
    </row>
    <row r="87" spans="1:26">
      <c r="A87" s="26">
        <v>87</v>
      </c>
      <c r="C87" s="6"/>
      <c r="D87" s="6"/>
      <c r="E87" s="6" t="s">
        <v>38</v>
      </c>
      <c r="F87" s="6"/>
      <c r="G87" s="17"/>
      <c r="H87" s="27">
        <f>'CFCOS P+T+D+R+M'!H87-'ACOS P+T+D+R+M'!H87</f>
        <v>64419.496299959719</v>
      </c>
      <c r="I87" s="27">
        <f>'CFCOS P+T+D+R+M'!I87-'ACOS P+T+D+R+M'!I87</f>
        <v>51096.598558314145</v>
      </c>
      <c r="J87" s="27">
        <f>'CFCOS P+T+D+R+M'!J87-'ACOS P+T+D+R+M'!J87</f>
        <v>10349.93510337919</v>
      </c>
      <c r="K87" s="27">
        <f>'CFCOS P+T+D+R+M'!K87-'ACOS P+T+D+R+M'!K87</f>
        <v>10406.536563871428</v>
      </c>
      <c r="L87" s="27">
        <f>'CFCOS P+T+D+R+M'!L87-'ACOS P+T+D+R+M'!L87</f>
        <v>-4622.7005494443001</v>
      </c>
      <c r="M87" s="27">
        <f>'CFCOS P+T+D+R+M'!M87-'ACOS P+T+D+R+M'!M87</f>
        <v>-11767.286405853927</v>
      </c>
      <c r="N87" s="27">
        <f>'CFCOS P+T+D+R+M'!N87-'ACOS P+T+D+R+M'!N87</f>
        <v>340.03689023491461</v>
      </c>
      <c r="O87" s="27">
        <f>'CFCOS P+T+D+R+M'!O87-'ACOS P+T+D+R+M'!O87</f>
        <v>-35.269727171580598</v>
      </c>
      <c r="P87" s="27">
        <f>'CFCOS P+T+D+R+M'!P87-'ACOS P+T+D+R+M'!P87</f>
        <v>-29.156298390178563</v>
      </c>
      <c r="Q87" s="27">
        <f>'CFCOS P+T+D+R+M'!Q87-'ACOS P+T+D+R+M'!Q87</f>
        <v>11523.255326109007</v>
      </c>
      <c r="R87" s="27">
        <f>'CFCOS P+T+D+R+M'!R87-'ACOS P+T+D+R+M'!R87</f>
        <v>-1354.0934557265136</v>
      </c>
      <c r="S87" s="27">
        <f>'CFCOS P+T+D+R+M'!S87-'ACOS P+T+D+R+M'!S87</f>
        <v>-1488.3597053631674</v>
      </c>
      <c r="T87" s="11">
        <f>'CFCOS P+T+D+R+M'!T87-'ACOS P+T+D+R+M'!T87</f>
        <v>0</v>
      </c>
      <c r="V87" s="13"/>
      <c r="W87" s="13"/>
      <c r="X87" s="13"/>
      <c r="Y87" s="13"/>
      <c r="Z87" s="13"/>
    </row>
    <row r="88" spans="1:26">
      <c r="A88" s="26">
        <v>88</v>
      </c>
      <c r="C88" s="6"/>
      <c r="D88" s="6"/>
      <c r="E88" s="6" t="s">
        <v>74</v>
      </c>
      <c r="F88" s="6"/>
      <c r="G88" s="17"/>
      <c r="H88" s="27">
        <f>'CFCOS P+T+D+R+M'!H88-'ACOS P+T+D+R+M'!H88</f>
        <v>974150.00118844211</v>
      </c>
      <c r="I88" s="27">
        <f>'CFCOS P+T+D+R+M'!I88-'ACOS P+T+D+R+M'!I88</f>
        <v>668415.19626070932</v>
      </c>
      <c r="J88" s="27">
        <f>'CFCOS P+T+D+R+M'!J88-'ACOS P+T+D+R+M'!J88</f>
        <v>70877.243768308312</v>
      </c>
      <c r="K88" s="27">
        <f>'CFCOS P+T+D+R+M'!K88-'ACOS P+T+D+R+M'!K88</f>
        <v>-23813.448566101491</v>
      </c>
      <c r="L88" s="27">
        <f>'CFCOS P+T+D+R+M'!L88-'ACOS P+T+D+R+M'!L88</f>
        <v>95724.040998503682</v>
      </c>
      <c r="M88" s="27">
        <f>'CFCOS P+T+D+R+M'!M88-'ACOS P+T+D+R+M'!M88</f>
        <v>81964.87585243769</v>
      </c>
      <c r="N88" s="27">
        <f>'CFCOS P+T+D+R+M'!N88-'ACOS P+T+D+R+M'!N88</f>
        <v>4242.0648209972424</v>
      </c>
      <c r="O88" s="27">
        <f>'CFCOS P+T+D+R+M'!O88-'ACOS P+T+D+R+M'!O88</f>
        <v>560.80123403050675</v>
      </c>
      <c r="P88" s="27">
        <f>'CFCOS P+T+D+R+M'!P88-'ACOS P+T+D+R+M'!P88</f>
        <v>261.36404515210597</v>
      </c>
      <c r="Q88" s="27">
        <f>'CFCOS P+T+D+R+M'!Q88-'ACOS P+T+D+R+M'!Q88</f>
        <v>57072.031881626695</v>
      </c>
      <c r="R88" s="27">
        <f>'CFCOS P+T+D+R+M'!R88-'ACOS P+T+D+R+M'!R88</f>
        <v>9541.5054212920368</v>
      </c>
      <c r="S88" s="27">
        <f>'CFCOS P+T+D+R+M'!S88-'ACOS P+T+D+R+M'!S88</f>
        <v>9304.3254402590683</v>
      </c>
      <c r="T88" s="11">
        <f>'CFCOS P+T+D+R+M'!T88-'ACOS P+T+D+R+M'!T88</f>
        <v>0</v>
      </c>
      <c r="V88" s="13"/>
      <c r="W88" s="13"/>
      <c r="X88" s="13"/>
      <c r="Y88" s="13"/>
      <c r="Z88" s="13"/>
    </row>
    <row r="89" spans="1:26">
      <c r="A89" s="26">
        <v>89</v>
      </c>
      <c r="C89" s="6"/>
      <c r="D89" s="6"/>
      <c r="E89" s="6" t="s">
        <v>75</v>
      </c>
      <c r="F89" s="40" t="s">
        <v>912</v>
      </c>
      <c r="G89" s="17"/>
      <c r="H89" s="27">
        <f>'CFCOS P+T+D+R+M'!H89-'ACOS P+T+D+R+M'!H89</f>
        <v>0</v>
      </c>
      <c r="I89" s="27">
        <f>'CFCOS P+T+D+R+M'!I89-'ACOS P+T+D+R+M'!I89</f>
        <v>0</v>
      </c>
      <c r="J89" s="27">
        <f>'CFCOS P+T+D+R+M'!J89-'ACOS P+T+D+R+M'!J89</f>
        <v>0</v>
      </c>
      <c r="K89" s="27">
        <f>'CFCOS P+T+D+R+M'!K89-'ACOS P+T+D+R+M'!K89</f>
        <v>0</v>
      </c>
      <c r="L89" s="27">
        <f>'CFCOS P+T+D+R+M'!L89-'ACOS P+T+D+R+M'!L89</f>
        <v>0</v>
      </c>
      <c r="M89" s="27">
        <f>'CFCOS P+T+D+R+M'!M89-'ACOS P+T+D+R+M'!M89</f>
        <v>0</v>
      </c>
      <c r="N89" s="27">
        <f>'CFCOS P+T+D+R+M'!N89-'ACOS P+T+D+R+M'!N89</f>
        <v>0</v>
      </c>
      <c r="O89" s="27">
        <f>'CFCOS P+T+D+R+M'!O89-'ACOS P+T+D+R+M'!O89</f>
        <v>0</v>
      </c>
      <c r="P89" s="27">
        <f>'CFCOS P+T+D+R+M'!P89-'ACOS P+T+D+R+M'!P89</f>
        <v>0</v>
      </c>
      <c r="Q89" s="27">
        <f>'CFCOS P+T+D+R+M'!Q89-'ACOS P+T+D+R+M'!Q89</f>
        <v>0</v>
      </c>
      <c r="R89" s="27">
        <f>'CFCOS P+T+D+R+M'!R89-'ACOS P+T+D+R+M'!R89</f>
        <v>0</v>
      </c>
      <c r="S89" s="27">
        <f>'CFCOS P+T+D+R+M'!S89-'ACOS P+T+D+R+M'!S89</f>
        <v>0</v>
      </c>
      <c r="T89" s="11">
        <f>'CFCOS P+T+D+R+M'!T89-'ACOS P+T+D+R+M'!T89</f>
        <v>0</v>
      </c>
      <c r="V89" s="13"/>
      <c r="W89" s="13"/>
      <c r="X89" s="13"/>
      <c r="Y89" s="13"/>
      <c r="Z89" s="13"/>
    </row>
    <row r="90" spans="1:26">
      <c r="A90" s="26">
        <v>90</v>
      </c>
      <c r="C90" s="6"/>
      <c r="D90" s="6"/>
      <c r="E90" s="6" t="s">
        <v>76</v>
      </c>
      <c r="F90" s="6"/>
      <c r="G90" s="17"/>
      <c r="H90" s="27">
        <f>'CFCOS P+T+D+R+M'!H90-'ACOS P+T+D+R+M'!H90</f>
        <v>137293.56732375734</v>
      </c>
      <c r="I90" s="27">
        <f>'CFCOS P+T+D+R+M'!I90-'ACOS P+T+D+R+M'!I90</f>
        <v>94248.354069246911</v>
      </c>
      <c r="J90" s="27">
        <f>'CFCOS P+T+D+R+M'!J90-'ACOS P+T+D+R+M'!J90</f>
        <v>10702.51982288342</v>
      </c>
      <c r="K90" s="27">
        <f>'CFCOS P+T+D+R+M'!K90-'ACOS P+T+D+R+M'!K90</f>
        <v>-2576.8604510665173</v>
      </c>
      <c r="L90" s="27">
        <f>'CFCOS P+T+D+R+M'!L90-'ACOS P+T+D+R+M'!L90</f>
        <v>12698.292552659252</v>
      </c>
      <c r="M90" s="27">
        <f>'CFCOS P+T+D+R+M'!M90-'ACOS P+T+D+R+M'!M90</f>
        <v>10569.644059841696</v>
      </c>
      <c r="N90" s="27">
        <f>'CFCOS P+T+D+R+M'!N90-'ACOS P+T+D+R+M'!N90</f>
        <v>621.79118658637162</v>
      </c>
      <c r="O90" s="27">
        <f>'CFCOS P+T+D+R+M'!O90-'ACOS P+T+D+R+M'!O90</f>
        <v>75.395774020797035</v>
      </c>
      <c r="P90" s="27">
        <f>'CFCOS P+T+D+R+M'!P90-'ACOS P+T+D+R+M'!P90</f>
        <v>34.304597303427727</v>
      </c>
      <c r="Q90" s="27">
        <f>'CFCOS P+T+D+R+M'!Q90-'ACOS P+T+D+R+M'!Q90</f>
        <v>8495.8553411520552</v>
      </c>
      <c r="R90" s="27">
        <f>'CFCOS P+T+D+R+M'!R90-'ACOS P+T+D+R+M'!R90</f>
        <v>1229.9559993129806</v>
      </c>
      <c r="S90" s="27">
        <f>'CFCOS P+T+D+R+M'!S90-'ACOS P+T+D+R+M'!S90</f>
        <v>1194.3143765328605</v>
      </c>
      <c r="T90" s="11">
        <f>'CFCOS P+T+D+R+M'!T90-'ACOS P+T+D+R+M'!T90</f>
        <v>0</v>
      </c>
      <c r="V90" s="13"/>
      <c r="W90" s="13"/>
      <c r="X90" s="13"/>
      <c r="Y90" s="13"/>
      <c r="Z90" s="13"/>
    </row>
    <row r="91" spans="1:26">
      <c r="A91" s="26">
        <v>91</v>
      </c>
      <c r="C91" s="6"/>
      <c r="D91" s="6"/>
      <c r="E91" s="6" t="s">
        <v>77</v>
      </c>
      <c r="F91" s="40" t="s">
        <v>912</v>
      </c>
      <c r="G91" s="17"/>
      <c r="H91" s="27">
        <f>'CFCOS P+T+D+R+M'!H91-'ACOS P+T+D+R+M'!H91</f>
        <v>0</v>
      </c>
      <c r="I91" s="27">
        <f>'CFCOS P+T+D+R+M'!I91-'ACOS P+T+D+R+M'!I91</f>
        <v>0</v>
      </c>
      <c r="J91" s="27">
        <f>'CFCOS P+T+D+R+M'!J91-'ACOS P+T+D+R+M'!J91</f>
        <v>0</v>
      </c>
      <c r="K91" s="27">
        <f>'CFCOS P+T+D+R+M'!K91-'ACOS P+T+D+R+M'!K91</f>
        <v>0</v>
      </c>
      <c r="L91" s="27">
        <f>'CFCOS P+T+D+R+M'!L91-'ACOS P+T+D+R+M'!L91</f>
        <v>0</v>
      </c>
      <c r="M91" s="27">
        <f>'CFCOS P+T+D+R+M'!M91-'ACOS P+T+D+R+M'!M91</f>
        <v>0</v>
      </c>
      <c r="N91" s="27">
        <f>'CFCOS P+T+D+R+M'!N91-'ACOS P+T+D+R+M'!N91</f>
        <v>0</v>
      </c>
      <c r="O91" s="27">
        <f>'CFCOS P+T+D+R+M'!O91-'ACOS P+T+D+R+M'!O91</f>
        <v>0</v>
      </c>
      <c r="P91" s="27">
        <f>'CFCOS P+T+D+R+M'!P91-'ACOS P+T+D+R+M'!P91</f>
        <v>0</v>
      </c>
      <c r="Q91" s="27">
        <f>'CFCOS P+T+D+R+M'!Q91-'ACOS P+T+D+R+M'!Q91</f>
        <v>0</v>
      </c>
      <c r="R91" s="27">
        <f>'CFCOS P+T+D+R+M'!R91-'ACOS P+T+D+R+M'!R91</f>
        <v>0</v>
      </c>
      <c r="S91" s="27">
        <f>'CFCOS P+T+D+R+M'!S91-'ACOS P+T+D+R+M'!S91</f>
        <v>0</v>
      </c>
      <c r="T91" s="11">
        <f>'CFCOS P+T+D+R+M'!T91-'ACOS P+T+D+R+M'!T91</f>
        <v>0</v>
      </c>
      <c r="V91" s="13"/>
      <c r="W91" s="13"/>
      <c r="X91" s="13"/>
      <c r="Y91" s="13"/>
      <c r="Z91" s="13"/>
    </row>
    <row r="92" spans="1:26">
      <c r="A92" s="26">
        <v>92</v>
      </c>
      <c r="C92" s="6"/>
      <c r="D92" s="6"/>
      <c r="E92" s="6" t="s">
        <v>78</v>
      </c>
      <c r="F92" s="6"/>
      <c r="G92" s="17"/>
      <c r="H92" s="27">
        <f>'CFCOS P+T+D+R+M'!H92-'ACOS P+T+D+R+M'!H92</f>
        <v>-162709.75942143798</v>
      </c>
      <c r="I92" s="27">
        <f>'CFCOS P+T+D+R+M'!I92-'ACOS P+T+D+R+M'!I92</f>
        <v>-23014.426585771143</v>
      </c>
      <c r="J92" s="27">
        <f>'CFCOS P+T+D+R+M'!J92-'ACOS P+T+D+R+M'!J92</f>
        <v>-48174.087850108743</v>
      </c>
      <c r="K92" s="27">
        <f>'CFCOS P+T+D+R+M'!K92-'ACOS P+T+D+R+M'!K92</f>
        <v>-3766.9222980961204</v>
      </c>
      <c r="L92" s="27">
        <f>'CFCOS P+T+D+R+M'!L92-'ACOS P+T+D+R+M'!L92</f>
        <v>-11218.340564245678</v>
      </c>
      <c r="M92" s="27">
        <f>'CFCOS P+T+D+R+M'!M92-'ACOS P+T+D+R+M'!M92</f>
        <v>-60956.930438179523</v>
      </c>
      <c r="N92" s="27">
        <f>'CFCOS P+T+D+R+M'!N92-'ACOS P+T+D+R+M'!N92</f>
        <v>-1667.8849866573</v>
      </c>
      <c r="O92" s="27">
        <f>'CFCOS P+T+D+R+M'!O92-'ACOS P+T+D+R+M'!O92</f>
        <v>-113.66004847716249</v>
      </c>
      <c r="P92" s="27">
        <f>'CFCOS P+T+D+R+M'!P92-'ACOS P+T+D+R+M'!P92</f>
        <v>-160.48745766928187</v>
      </c>
      <c r="Q92" s="27">
        <f>'CFCOS P+T+D+R+M'!Q92-'ACOS P+T+D+R+M'!Q92</f>
        <v>1616.2118217907846</v>
      </c>
      <c r="R92" s="27">
        <f>'CFCOS P+T+D+R+M'!R92-'ACOS P+T+D+R+M'!R92</f>
        <v>-7159.4382845456712</v>
      </c>
      <c r="S92" s="27">
        <f>'CFCOS P+T+D+R+M'!S92-'ACOS P+T+D+R+M'!S92</f>
        <v>-8093.7927294489928</v>
      </c>
      <c r="T92" s="11">
        <f>'CFCOS P+T+D+R+M'!T92-'ACOS P+T+D+R+M'!T92</f>
        <v>0</v>
      </c>
      <c r="V92" s="13"/>
      <c r="W92" s="13"/>
      <c r="X92" s="13"/>
      <c r="Y92" s="13"/>
      <c r="Z92" s="13"/>
    </row>
    <row r="93" spans="1:26">
      <c r="A93" s="26">
        <v>93</v>
      </c>
      <c r="C93" s="6"/>
      <c r="D93" s="6"/>
      <c r="E93" s="6" t="s">
        <v>79</v>
      </c>
      <c r="F93" s="6"/>
      <c r="G93" s="17"/>
      <c r="H93" s="27">
        <f>'CFCOS P+T+D+R+M'!H93-'ACOS P+T+D+R+M'!H93</f>
        <v>-1614.2674822127447</v>
      </c>
      <c r="I93" s="27">
        <f>'CFCOS P+T+D+R+M'!I93-'ACOS P+T+D+R+M'!I93</f>
        <v>-3735.6133369659074</v>
      </c>
      <c r="J93" s="27">
        <f>'CFCOS P+T+D+R+M'!J93-'ACOS P+T+D+R+M'!J93</f>
        <v>202.80002020124812</v>
      </c>
      <c r="K93" s="27">
        <f>'CFCOS P+T+D+R+M'!K93-'ACOS P+T+D+R+M'!K93</f>
        <v>-309.66350517130923</v>
      </c>
      <c r="L93" s="27">
        <f>'CFCOS P+T+D+R+M'!L93-'ACOS P+T+D+R+M'!L93</f>
        <v>236.91774095269648</v>
      </c>
      <c r="M93" s="27">
        <f>'CFCOS P+T+D+R+M'!M93-'ACOS P+T+D+R+M'!M93</f>
        <v>2193.5624076255481</v>
      </c>
      <c r="N93" s="27">
        <f>'CFCOS P+T+D+R+M'!N93-'ACOS P+T+D+R+M'!N93</f>
        <v>-28.552315732420539</v>
      </c>
      <c r="O93" s="27">
        <f>'CFCOS P+T+D+R+M'!O93-'ACOS P+T+D+R+M'!O93</f>
        <v>1.0940535962749891</v>
      </c>
      <c r="P93" s="27">
        <f>'CFCOS P+T+D+R+M'!P93-'ACOS P+T+D+R+M'!P93</f>
        <v>3.5623226590312242</v>
      </c>
      <c r="Q93" s="27">
        <f>'CFCOS P+T+D+R+M'!Q93-'ACOS P+T+D+R+M'!Q93</f>
        <v>-721.28754045028472</v>
      </c>
      <c r="R93" s="27">
        <f>'CFCOS P+T+D+R+M'!R93-'ACOS P+T+D+R+M'!R93</f>
        <v>253.62368186602544</v>
      </c>
      <c r="S93" s="27">
        <f>'CFCOS P+T+D+R+M'!S93-'ACOS P+T+D+R+M'!S93</f>
        <v>289.28898920549545</v>
      </c>
      <c r="T93" s="11">
        <f>'CFCOS P+T+D+R+M'!T93-'ACOS P+T+D+R+M'!T93</f>
        <v>0</v>
      </c>
      <c r="V93" s="13"/>
      <c r="W93" s="13"/>
      <c r="X93" s="13"/>
      <c r="Y93" s="13"/>
      <c r="Z93" s="13"/>
    </row>
    <row r="94" spans="1:26">
      <c r="A94" s="26">
        <v>94</v>
      </c>
      <c r="C94" s="6"/>
      <c r="D94" s="6"/>
      <c r="E94" s="6" t="s">
        <v>80</v>
      </c>
      <c r="F94" s="6"/>
      <c r="G94" s="17"/>
      <c r="H94" s="27">
        <f>'CFCOS P+T+D+R+M'!H94-'ACOS P+T+D+R+M'!H94</f>
        <v>-560.60093984939158</v>
      </c>
      <c r="I94" s="27">
        <f>'CFCOS P+T+D+R+M'!I94-'ACOS P+T+D+R+M'!I94</f>
        <v>-417.1644618913997</v>
      </c>
      <c r="J94" s="27">
        <f>'CFCOS P+T+D+R+M'!J94-'ACOS P+T+D+R+M'!J94</f>
        <v>-120.85657621336577</v>
      </c>
      <c r="K94" s="27">
        <f>'CFCOS P+T+D+R+M'!K94-'ACOS P+T+D+R+M'!K94</f>
        <v>-75.321180121434736</v>
      </c>
      <c r="L94" s="27">
        <f>'CFCOS P+T+D+R+M'!L94-'ACOS P+T+D+R+M'!L94</f>
        <v>43.227400747600313</v>
      </c>
      <c r="M94" s="27">
        <f>'CFCOS P+T+D+R+M'!M94-'ACOS P+T+D+R+M'!M94</f>
        <v>60.596886909122986</v>
      </c>
      <c r="N94" s="27">
        <f>'CFCOS P+T+D+R+M'!N94-'ACOS P+T+D+R+M'!N94</f>
        <v>-5.1714175743118176</v>
      </c>
      <c r="O94" s="27">
        <f>'CFCOS P+T+D+R+M'!O94-'ACOS P+T+D+R+M'!O94</f>
        <v>0.12389356877845614</v>
      </c>
      <c r="P94" s="27">
        <f>'CFCOS P+T+D+R+M'!P94-'ACOS P+T+D+R+M'!P94</f>
        <v>0.19175427453598104</v>
      </c>
      <c r="Q94" s="27">
        <f>'CFCOS P+T+D+R+M'!Q94-'ACOS P+T+D+R+M'!Q94</f>
        <v>-67.354383252390107</v>
      </c>
      <c r="R94" s="27">
        <f>'CFCOS P+T+D+R+M'!R94-'ACOS P+T+D+R+M'!R94</f>
        <v>10.185894359081431</v>
      </c>
      <c r="S94" s="27">
        <f>'CFCOS P+T+D+R+M'!S94-'ACOS P+T+D+R+M'!S94</f>
        <v>10.941249344445168</v>
      </c>
      <c r="T94" s="11">
        <f>'CFCOS P+T+D+R+M'!T94-'ACOS P+T+D+R+M'!T94</f>
        <v>0</v>
      </c>
      <c r="V94" s="13"/>
      <c r="W94" s="13"/>
      <c r="X94" s="13"/>
      <c r="Y94" s="13"/>
      <c r="Z94" s="13"/>
    </row>
    <row r="95" spans="1:26">
      <c r="A95" s="26"/>
      <c r="C95" s="6"/>
      <c r="D95" s="6"/>
      <c r="E95" s="6" t="s">
        <v>44</v>
      </c>
      <c r="F95" s="6"/>
      <c r="G95" s="17"/>
      <c r="H95" s="27">
        <f>'CFCOS P+T+D+R+M'!H95-'ACOS P+T+D+R+M'!H95</f>
        <v>918263.85743427277</v>
      </c>
      <c r="I95" s="27">
        <f>'CFCOS P+T+D+R+M'!I95-'ACOS P+T+D+R+M'!I95</f>
        <v>801743.42966115475</v>
      </c>
      <c r="J95" s="27">
        <f>'CFCOS P+T+D+R+M'!J95-'ACOS P+T+D+R+M'!J95</f>
        <v>-5767.6023197174072</v>
      </c>
      <c r="K95" s="27">
        <f>'CFCOS P+T+D+R+M'!K95-'ACOS P+T+D+R+M'!K95</f>
        <v>2308.5301913619041</v>
      </c>
      <c r="L95" s="27">
        <f>'CFCOS P+T+D+R+M'!L95-'ACOS P+T+D+R+M'!L95</f>
        <v>8544.0143531821668</v>
      </c>
      <c r="M95" s="27">
        <f>'CFCOS P+T+D+R+M'!M95-'ACOS P+T+D+R+M'!M95</f>
        <v>4013.2076077461243</v>
      </c>
      <c r="N95" s="27">
        <f>'CFCOS P+T+D+R+M'!N95-'ACOS P+T+D+R+M'!N95</f>
        <v>1544.1038879919797</v>
      </c>
      <c r="O95" s="27">
        <f>'CFCOS P+T+D+R+M'!O95-'ACOS P+T+D+R+M'!O95</f>
        <v>2581.0095137953758</v>
      </c>
      <c r="P95" s="27">
        <f>'CFCOS P+T+D+R+M'!P95-'ACOS P+T+D+R+M'!P95</f>
        <v>518.38758858724032</v>
      </c>
      <c r="Q95" s="27">
        <f>'CFCOS P+T+D+R+M'!Q95-'ACOS P+T+D+R+M'!Q95</f>
        <v>106159.55291980505</v>
      </c>
      <c r="R95" s="27">
        <f>'CFCOS P+T+D+R+M'!R95-'ACOS P+T+D+R+M'!R95</f>
        <v>-1576.5801125131547</v>
      </c>
      <c r="S95" s="27">
        <f>'CFCOS P+T+D+R+M'!S95-'ACOS P+T+D+R+M'!S95</f>
        <v>-1804.1958683878183</v>
      </c>
      <c r="T95" s="11">
        <f>'CFCOS P+T+D+R+M'!T95-'ACOS P+T+D+R+M'!T95</f>
        <v>0</v>
      </c>
      <c r="V95" s="13"/>
      <c r="W95" s="13"/>
      <c r="X95" s="13"/>
      <c r="Y95" s="13"/>
      <c r="Z95" s="13"/>
    </row>
    <row r="96" spans="1:26">
      <c r="A96" s="26"/>
      <c r="C96" s="6"/>
      <c r="D96" s="6"/>
      <c r="E96" s="6" t="s">
        <v>903</v>
      </c>
      <c r="F96" s="6"/>
      <c r="G96" s="17"/>
      <c r="H96" s="27">
        <f>'CFCOS P+T+D+R+M'!H96-'ACOS P+T+D+R+M'!H96</f>
        <v>-917341.17321336269</v>
      </c>
      <c r="I96" s="27">
        <f>'CFCOS P+T+D+R+M'!I96-'ACOS P+T+D+R+M'!I96</f>
        <v>-84782.810836911201</v>
      </c>
      <c r="J96" s="27">
        <f>'CFCOS P+T+D+R+M'!J96-'ACOS P+T+D+R+M'!J96</f>
        <v>-407592.07700017095</v>
      </c>
      <c r="K96" s="27">
        <f>'CFCOS P+T+D+R+M'!K96-'ACOS P+T+D+R+M'!K96</f>
        <v>-115684.10115757957</v>
      </c>
      <c r="L96" s="27">
        <f>'CFCOS P+T+D+R+M'!L96-'ACOS P+T+D+R+M'!L96</f>
        <v>50.948470521369018</v>
      </c>
      <c r="M96" s="27">
        <f>'CFCOS P+T+D+R+M'!M96-'ACOS P+T+D+R+M'!M96</f>
        <v>-206051.80539102852</v>
      </c>
      <c r="N96" s="27">
        <f>'CFCOS P+T+D+R+M'!N96-'ACOS P+T+D+R+M'!N96</f>
        <v>-14582.988222939894</v>
      </c>
      <c r="O96" s="27">
        <f>'CFCOS P+T+D+R+M'!O96-'ACOS P+T+D+R+M'!O96</f>
        <v>1342.5694111507328</v>
      </c>
      <c r="P96" s="27">
        <f>'CFCOS P+T+D+R+M'!P96-'ACOS P+T+D+R+M'!P96</f>
        <v>-247.34776617379976</v>
      </c>
      <c r="Q96" s="27">
        <f>'CFCOS P+T+D+R+M'!Q96-'ACOS P+T+D+R+M'!Q96</f>
        <v>-35009.688566919416</v>
      </c>
      <c r="R96" s="27">
        <f>'CFCOS P+T+D+R+M'!R96-'ACOS P+T+D+R+M'!R96</f>
        <v>-25371.457675300539</v>
      </c>
      <c r="S96" s="27">
        <f>'CFCOS P+T+D+R+M'!S96-'ACOS P+T+D+R+M'!S96</f>
        <v>-29412.414443967864</v>
      </c>
      <c r="T96" s="11">
        <f>'CFCOS P+T+D+R+M'!T96-'ACOS P+T+D+R+M'!T96</f>
        <v>0</v>
      </c>
      <c r="V96" s="13"/>
      <c r="W96" s="13"/>
      <c r="X96" s="13"/>
      <c r="Y96" s="13"/>
      <c r="Z96" s="13"/>
    </row>
    <row r="97" spans="1:26">
      <c r="A97" s="26">
        <v>97</v>
      </c>
      <c r="C97" s="6"/>
      <c r="D97" s="6"/>
      <c r="E97" s="6" t="s">
        <v>81</v>
      </c>
      <c r="F97" s="6"/>
      <c r="G97" s="17"/>
      <c r="H97" s="27">
        <f>'CFCOS P+T+D+R+M'!H97-'ACOS P+T+D+R+M'!H97</f>
        <v>-9899.0174779593945</v>
      </c>
      <c r="I97" s="27">
        <f>'CFCOS P+T+D+R+M'!I97-'ACOS P+T+D+R+M'!I97</f>
        <v>-129183.61805640161</v>
      </c>
      <c r="J97" s="27">
        <f>'CFCOS P+T+D+R+M'!J97-'ACOS P+T+D+R+M'!J97</f>
        <v>19732.716980621219</v>
      </c>
      <c r="K97" s="27">
        <f>'CFCOS P+T+D+R+M'!K97-'ACOS P+T+D+R+M'!K97</f>
        <v>-15035.334173634648</v>
      </c>
      <c r="L97" s="27">
        <f>'CFCOS P+T+D+R+M'!L97-'ACOS P+T+D+R+M'!L97</f>
        <v>22850.433878807817</v>
      </c>
      <c r="M97" s="27">
        <f>'CFCOS P+T+D+R+M'!M97-'ACOS P+T+D+R+M'!M97</f>
        <v>94071.209943801165</v>
      </c>
      <c r="N97" s="27">
        <f>'CFCOS P+T+D+R+M'!N97-'ACOS P+T+D+R+M'!N97</f>
        <v>612.70965672330931</v>
      </c>
      <c r="O97" s="27">
        <f>'CFCOS P+T+D+R+M'!O97-'ACOS P+T+D+R+M'!O97</f>
        <v>179.55692482656741</v>
      </c>
      <c r="P97" s="27">
        <f>'CFCOS P+T+D+R+M'!P97-'ACOS P+T+D+R+M'!P97</f>
        <v>318.92934597749263</v>
      </c>
      <c r="Q97" s="27">
        <f>'CFCOS P+T+D+R+M'!Q97-'ACOS P+T+D+R+M'!Q97</f>
        <v>-29119.172648891807</v>
      </c>
      <c r="R97" s="27">
        <f>'CFCOS P+T+D+R+M'!R97-'ACOS P+T+D+R+M'!R97</f>
        <v>10689.351986099966</v>
      </c>
      <c r="S97" s="27">
        <f>'CFCOS P+T+D+R+M'!S97-'ACOS P+T+D+R+M'!S97</f>
        <v>14984.198685203679</v>
      </c>
      <c r="T97" s="11">
        <f>'CFCOS P+T+D+R+M'!T97-'ACOS P+T+D+R+M'!T97</f>
        <v>0</v>
      </c>
      <c r="V97" s="13"/>
      <c r="W97" s="13"/>
      <c r="X97" s="13"/>
      <c r="Y97" s="13"/>
      <c r="Z97" s="13"/>
    </row>
    <row r="98" spans="1:26">
      <c r="A98" s="26">
        <v>98</v>
      </c>
      <c r="C98" s="6"/>
      <c r="D98" s="6"/>
      <c r="E98" s="6"/>
      <c r="F98" s="6"/>
      <c r="G98" s="17"/>
      <c r="H98" s="27">
        <f>'CFCOS P+T+D+R+M'!H98-'ACOS P+T+D+R+M'!H98</f>
        <v>0</v>
      </c>
      <c r="I98" s="27">
        <f>'CFCOS P+T+D+R+M'!I98-'ACOS P+T+D+R+M'!I98</f>
        <v>0</v>
      </c>
      <c r="J98" s="27">
        <f>'CFCOS P+T+D+R+M'!J98-'ACOS P+T+D+R+M'!J98</f>
        <v>0</v>
      </c>
      <c r="K98" s="27">
        <f>'CFCOS P+T+D+R+M'!K98-'ACOS P+T+D+R+M'!K98</f>
        <v>0</v>
      </c>
      <c r="L98" s="27">
        <f>'CFCOS P+T+D+R+M'!L98-'ACOS P+T+D+R+M'!L98</f>
        <v>0</v>
      </c>
      <c r="M98" s="27">
        <f>'CFCOS P+T+D+R+M'!M98-'ACOS P+T+D+R+M'!M98</f>
        <v>0</v>
      </c>
      <c r="N98" s="27">
        <f>'CFCOS P+T+D+R+M'!N98-'ACOS P+T+D+R+M'!N98</f>
        <v>0</v>
      </c>
      <c r="O98" s="27">
        <f>'CFCOS P+T+D+R+M'!O98-'ACOS P+T+D+R+M'!O98</f>
        <v>0</v>
      </c>
      <c r="P98" s="27">
        <f>'CFCOS P+T+D+R+M'!P98-'ACOS P+T+D+R+M'!P98</f>
        <v>0</v>
      </c>
      <c r="Q98" s="27">
        <f>'CFCOS P+T+D+R+M'!Q98-'ACOS P+T+D+R+M'!Q98</f>
        <v>0</v>
      </c>
      <c r="R98" s="27">
        <f>'CFCOS P+T+D+R+M'!R98-'ACOS P+T+D+R+M'!R98</f>
        <v>0</v>
      </c>
      <c r="S98" s="27">
        <f>'CFCOS P+T+D+R+M'!S98-'ACOS P+T+D+R+M'!S98</f>
        <v>0</v>
      </c>
      <c r="T98" s="11">
        <f>'CFCOS P+T+D+R+M'!T98-'ACOS P+T+D+R+M'!T98</f>
        <v>0</v>
      </c>
    </row>
    <row r="99" spans="1:26">
      <c r="A99" s="26">
        <v>99</v>
      </c>
      <c r="C99" s="6"/>
      <c r="D99" s="6"/>
      <c r="E99" s="6" t="s">
        <v>82</v>
      </c>
      <c r="F99" s="6"/>
      <c r="G99" s="17"/>
      <c r="H99" s="27">
        <f>'CFCOS P+T+D+R+M'!H99-'ACOS P+T+D+R+M'!H99</f>
        <v>4237419.5060427189</v>
      </c>
      <c r="I99" s="27">
        <f>'CFCOS P+T+D+R+M'!I99-'ACOS P+T+D+R+M'!I99</f>
        <v>2183623.9226446152</v>
      </c>
      <c r="J99" s="27">
        <f>'CFCOS P+T+D+R+M'!J99-'ACOS P+T+D+R+M'!J99</f>
        <v>1084417.669999063</v>
      </c>
      <c r="K99" s="27">
        <f>'CFCOS P+T+D+R+M'!K99-'ACOS P+T+D+R+M'!K99</f>
        <v>528713.29682737589</v>
      </c>
      <c r="L99" s="27">
        <f>'CFCOS P+T+D+R+M'!L99-'ACOS P+T+D+R+M'!L99</f>
        <v>-265398.70129857026</v>
      </c>
      <c r="M99" s="27">
        <f>'CFCOS P+T+D+R+M'!M99-'ACOS P+T+D+R+M'!M99</f>
        <v>155668.39974784851</v>
      </c>
      <c r="N99" s="27">
        <f>'CFCOS P+T+D+R+M'!N99-'ACOS P+T+D+R+M'!N99</f>
        <v>35728.453766223043</v>
      </c>
      <c r="O99" s="27">
        <f>'CFCOS P+T+D+R+M'!O99-'ACOS P+T+D+R+M'!O99</f>
        <v>-983.72978287085425</v>
      </c>
      <c r="P99" s="27">
        <f>'CFCOS P+T+D+R+M'!P99-'ACOS P+T+D+R+M'!P99</f>
        <v>302.96689882036299</v>
      </c>
      <c r="Q99" s="27">
        <f>'CFCOS P+T+D+R+M'!Q99-'ACOS P+T+D+R+M'!Q99</f>
        <v>470792.18267582357</v>
      </c>
      <c r="R99" s="27">
        <f>'CFCOS P+T+D+R+M'!R99-'ACOS P+T+D+R+M'!R99</f>
        <v>18116.113405957818</v>
      </c>
      <c r="S99" s="27">
        <f>'CFCOS P+T+D+R+M'!S99-'ACOS P+T+D+R+M'!S99</f>
        <v>26438.931210204959</v>
      </c>
      <c r="T99" s="11">
        <f>'CFCOS P+T+D+R+M'!T99-'ACOS P+T+D+R+M'!T99</f>
        <v>0</v>
      </c>
      <c r="V99" s="13"/>
      <c r="W99" s="13"/>
      <c r="X99" s="13"/>
      <c r="Y99" s="13"/>
      <c r="Z99" s="13"/>
    </row>
    <row r="100" spans="1:26">
      <c r="A100" s="26">
        <v>100</v>
      </c>
      <c r="C100" s="6"/>
      <c r="D100" s="6"/>
      <c r="E100" s="6" t="s">
        <v>33</v>
      </c>
      <c r="F100" s="6"/>
      <c r="G100" s="17"/>
      <c r="H100" s="41">
        <f>'CFCOS P+T+D+R+M'!H100-'ACOS P+T+D+R+M'!H100</f>
        <v>4237419.5060684681</v>
      </c>
      <c r="I100" s="41">
        <f>'CFCOS P+T+D+R+M'!I100-'ACOS P+T+D+R+M'!I100</f>
        <v>2986647.2000000477</v>
      </c>
      <c r="J100" s="41">
        <f>'CFCOS P+T+D+R+M'!J100-'ACOS P+T+D+R+M'!J100</f>
        <v>577888.11677008867</v>
      </c>
      <c r="K100" s="41">
        <f>'CFCOS P+T+D+R+M'!K100-'ACOS P+T+D+R+M'!K100</f>
        <v>221118.89448797703</v>
      </c>
      <c r="L100" s="41">
        <f>'CFCOS P+T+D+R+M'!L100-'ACOS P+T+D+R+M'!L100</f>
        <v>0.56939049623906612</v>
      </c>
      <c r="M100" s="41">
        <f>'CFCOS P+T+D+R+M'!M100-'ACOS P+T+D+R+M'!M100</f>
        <v>-0.77439600229263306</v>
      </c>
      <c r="N100" s="41">
        <f>'CFCOS P+T+D+R+M'!N100-'ACOS P+T+D+R+M'!N100</f>
        <v>22494.270194999874</v>
      </c>
      <c r="O100" s="41">
        <f>'CFCOS P+T+D+R+M'!O100-'ACOS P+T+D+R+M'!O100</f>
        <v>-0.86710000003222376</v>
      </c>
      <c r="P100" s="41">
        <f>'CFCOS P+T+D+R+M'!P100-'ACOS P+T+D+R+M'!P100</f>
        <v>0.63141899998299778</v>
      </c>
      <c r="Q100" s="41">
        <f>'CFCOS P+T+D+R+M'!Q100-'ACOS P+T+D+R+M'!Q100</f>
        <v>429271.36318171024</v>
      </c>
      <c r="R100" s="41">
        <f>'CFCOS P+T+D+R+M'!R100-'ACOS P+T+D+R+M'!R100</f>
        <v>1.5999998897314072E-2</v>
      </c>
      <c r="S100" s="41">
        <f>'CFCOS P+T+D+R+M'!S100-'ACOS P+T+D+R+M'!S100</f>
        <v>8.6120001971721649E-2</v>
      </c>
      <c r="T100" s="11">
        <f>'CFCOS P+T+D+R+M'!T100-'ACOS P+T+D+R+M'!T100</f>
        <v>0</v>
      </c>
      <c r="V100" s="13"/>
      <c r="W100" s="13"/>
      <c r="X100" s="13"/>
      <c r="Y100" s="13"/>
      <c r="Z100" s="13"/>
    </row>
    <row r="101" spans="1:26">
      <c r="A101" s="26">
        <v>101</v>
      </c>
      <c r="C101" s="6"/>
      <c r="D101" s="6"/>
      <c r="E101" s="6"/>
      <c r="F101" s="6"/>
      <c r="G101" s="17"/>
      <c r="H101" s="14">
        <f>'CFCOS P+T+D+R+M'!H101-'ACOS P+T+D+R+M'!H101</f>
        <v>0</v>
      </c>
      <c r="I101" s="14">
        <f>'CFCOS P+T+D+R+M'!I101-'ACOS P+T+D+R+M'!I101</f>
        <v>0</v>
      </c>
      <c r="J101" s="14">
        <f>'CFCOS P+T+D+R+M'!J101-'ACOS P+T+D+R+M'!J101</f>
        <v>0</v>
      </c>
      <c r="K101" s="14">
        <f>'CFCOS P+T+D+R+M'!K101-'ACOS P+T+D+R+M'!K101</f>
        <v>0</v>
      </c>
      <c r="L101" s="14">
        <f>'CFCOS P+T+D+R+M'!L101-'ACOS P+T+D+R+M'!L101</f>
        <v>0</v>
      </c>
      <c r="M101" s="14">
        <f>'CFCOS P+T+D+R+M'!M101-'ACOS P+T+D+R+M'!M101</f>
        <v>0</v>
      </c>
      <c r="N101" s="14">
        <f>'CFCOS P+T+D+R+M'!N101-'ACOS P+T+D+R+M'!N101</f>
        <v>0</v>
      </c>
      <c r="O101" s="14">
        <f>'CFCOS P+T+D+R+M'!O101-'ACOS P+T+D+R+M'!O101</f>
        <v>0</v>
      </c>
      <c r="P101" s="14">
        <f>'CFCOS P+T+D+R+M'!P101-'ACOS P+T+D+R+M'!P101</f>
        <v>0</v>
      </c>
      <c r="Q101" s="14">
        <f>'CFCOS P+T+D+R+M'!Q101-'ACOS P+T+D+R+M'!Q101</f>
        <v>0</v>
      </c>
      <c r="R101" s="14">
        <f>'CFCOS P+T+D+R+M'!R101-'ACOS P+T+D+R+M'!R101</f>
        <v>0</v>
      </c>
      <c r="S101" s="14">
        <f>'CFCOS P+T+D+R+M'!S101-'ACOS P+T+D+R+M'!S101</f>
        <v>0</v>
      </c>
      <c r="T101" s="11">
        <f>'CFCOS P+T+D+R+M'!T101-'ACOS P+T+D+R+M'!T101</f>
        <v>0</v>
      </c>
    </row>
    <row r="102" spans="1:26">
      <c r="A102" s="26">
        <v>102</v>
      </c>
      <c r="C102" s="6"/>
      <c r="D102" s="6"/>
      <c r="E102" s="6" t="s">
        <v>83</v>
      </c>
      <c r="F102" s="6"/>
      <c r="G102" s="17"/>
      <c r="H102" s="13">
        <f>'CFCOS P+T+D+R+M'!H102-'ACOS P+T+D+R+M'!H102</f>
        <v>0</v>
      </c>
      <c r="I102" s="13">
        <f>'CFCOS P+T+D+R+M'!I102-'ACOS P+T+D+R+M'!I102</f>
        <v>0</v>
      </c>
      <c r="J102" s="13">
        <f>'CFCOS P+T+D+R+M'!J102-'ACOS P+T+D+R+M'!J102</f>
        <v>0</v>
      </c>
      <c r="K102" s="13">
        <f>'CFCOS P+T+D+R+M'!K102-'ACOS P+T+D+R+M'!K102</f>
        <v>0</v>
      </c>
      <c r="L102" s="13">
        <f>'CFCOS P+T+D+R+M'!L102-'ACOS P+T+D+R+M'!L102</f>
        <v>0</v>
      </c>
      <c r="M102" s="13">
        <f>'CFCOS P+T+D+R+M'!M102-'ACOS P+T+D+R+M'!M102</f>
        <v>0</v>
      </c>
      <c r="N102" s="13">
        <f>'CFCOS P+T+D+R+M'!N102-'ACOS P+T+D+R+M'!N102</f>
        <v>0</v>
      </c>
      <c r="O102" s="13">
        <f>'CFCOS P+T+D+R+M'!O102-'ACOS P+T+D+R+M'!O102</f>
        <v>0</v>
      </c>
      <c r="P102" s="13">
        <f>'CFCOS P+T+D+R+M'!P102-'ACOS P+T+D+R+M'!P102</f>
        <v>0</v>
      </c>
      <c r="Q102" s="13">
        <f>'CFCOS P+T+D+R+M'!Q102-'ACOS P+T+D+R+M'!Q102</f>
        <v>0</v>
      </c>
      <c r="R102" s="13">
        <f>'CFCOS P+T+D+R+M'!R102-'ACOS P+T+D+R+M'!R102</f>
        <v>0</v>
      </c>
      <c r="S102" s="13">
        <f>'CFCOS P+T+D+R+M'!S102-'ACOS P+T+D+R+M'!S102</f>
        <v>0</v>
      </c>
      <c r="T102" s="11">
        <f>'CFCOS P+T+D+R+M'!T102-'ACOS P+T+D+R+M'!T102</f>
        <v>0</v>
      </c>
      <c r="V102" s="13"/>
      <c r="W102" s="13"/>
      <c r="X102" s="13"/>
      <c r="Y102" s="13"/>
      <c r="Z102" s="13"/>
    </row>
    <row r="103" spans="1:26">
      <c r="A103" s="26">
        <v>103</v>
      </c>
      <c r="C103" s="6"/>
      <c r="D103" s="6"/>
      <c r="E103" s="6" t="s">
        <v>84</v>
      </c>
      <c r="F103" s="6"/>
      <c r="G103" s="17"/>
      <c r="H103" s="27">
        <f>'CFCOS P+T+D+R+M'!H103-'ACOS P+T+D+R+M'!H103</f>
        <v>-2.574920654296875E-5</v>
      </c>
      <c r="I103" s="27">
        <f>'CFCOS P+T+D+R+M'!I103-'ACOS P+T+D+R+M'!I103</f>
        <v>-803023.27735543251</v>
      </c>
      <c r="J103" s="27">
        <f>'CFCOS P+T+D+R+M'!J103-'ACOS P+T+D+R+M'!J103</f>
        <v>506529.55322897434</v>
      </c>
      <c r="K103" s="27">
        <f>'CFCOS P+T+D+R+M'!K103-'ACOS P+T+D+R+M'!K103</f>
        <v>307594.40233939886</v>
      </c>
      <c r="L103" s="27">
        <f>'CFCOS P+T+D+R+M'!L103-'ACOS P+T+D+R+M'!L103</f>
        <v>-265399.2706890665</v>
      </c>
      <c r="M103" s="27">
        <f>'CFCOS P+T+D+R+M'!M103-'ACOS P+T+D+R+M'!M103</f>
        <v>155669.1741438508</v>
      </c>
      <c r="N103" s="27">
        <f>'CFCOS P+T+D+R+M'!N103-'ACOS P+T+D+R+M'!N103</f>
        <v>13234.18357122317</v>
      </c>
      <c r="O103" s="27">
        <f>'CFCOS P+T+D+R+M'!O103-'ACOS P+T+D+R+M'!O103</f>
        <v>-982.86268287082203</v>
      </c>
      <c r="P103" s="27">
        <f>'CFCOS P+T+D+R+M'!P103-'ACOS P+T+D+R+M'!P103</f>
        <v>302.33547982037999</v>
      </c>
      <c r="Q103" s="27">
        <f>'CFCOS P+T+D+R+M'!Q103-'ACOS P+T+D+R+M'!Q103</f>
        <v>41520.819494113326</v>
      </c>
      <c r="R103" s="27">
        <f>'CFCOS P+T+D+R+M'!R103-'ACOS P+T+D+R+M'!R103</f>
        <v>18116.097405958921</v>
      </c>
      <c r="S103" s="27">
        <f>'CFCOS P+T+D+R+M'!S103-'ACOS P+T+D+R+M'!S103</f>
        <v>26438.845090202987</v>
      </c>
      <c r="T103" s="11">
        <f>'CFCOS P+T+D+R+M'!T103-'ACOS P+T+D+R+M'!T103</f>
        <v>0</v>
      </c>
      <c r="V103" s="13"/>
      <c r="W103" s="13"/>
      <c r="X103" s="13"/>
      <c r="Y103" s="13"/>
      <c r="Z103" s="13"/>
    </row>
    <row r="104" spans="1:26">
      <c r="A104" s="26">
        <v>104</v>
      </c>
      <c r="C104" s="6"/>
      <c r="D104" s="6"/>
      <c r="E104" s="6"/>
      <c r="F104" s="6"/>
      <c r="G104" s="17"/>
      <c r="H104" s="14">
        <f>'CFCOS P+T+D+R+M'!H104-'ACOS P+T+D+R+M'!H104</f>
        <v>0</v>
      </c>
      <c r="I104" s="14">
        <f>'CFCOS P+T+D+R+M'!I104-'ACOS P+T+D+R+M'!I104</f>
        <v>0</v>
      </c>
      <c r="J104" s="14">
        <f>'CFCOS P+T+D+R+M'!J104-'ACOS P+T+D+R+M'!J104</f>
        <v>0</v>
      </c>
      <c r="K104" s="14">
        <f>'CFCOS P+T+D+R+M'!K104-'ACOS P+T+D+R+M'!K104</f>
        <v>0</v>
      </c>
      <c r="L104" s="14">
        <f>'CFCOS P+T+D+R+M'!L104-'ACOS P+T+D+R+M'!L104</f>
        <v>0</v>
      </c>
      <c r="M104" s="14">
        <f>'CFCOS P+T+D+R+M'!M104-'ACOS P+T+D+R+M'!M104</f>
        <v>0</v>
      </c>
      <c r="N104" s="14">
        <f>'CFCOS P+T+D+R+M'!N104-'ACOS P+T+D+R+M'!N104</f>
        <v>0</v>
      </c>
      <c r="O104" s="14">
        <f>'CFCOS P+T+D+R+M'!O104-'ACOS P+T+D+R+M'!O104</f>
        <v>0</v>
      </c>
      <c r="P104" s="14">
        <f>'CFCOS P+T+D+R+M'!P104-'ACOS P+T+D+R+M'!P104</f>
        <v>0</v>
      </c>
      <c r="Q104" s="14">
        <f>'CFCOS P+T+D+R+M'!Q104-'ACOS P+T+D+R+M'!Q104</f>
        <v>0</v>
      </c>
      <c r="R104" s="14">
        <f>'CFCOS P+T+D+R+M'!R104-'ACOS P+T+D+R+M'!R104</f>
        <v>0</v>
      </c>
      <c r="S104" s="14">
        <f>'CFCOS P+T+D+R+M'!S104-'ACOS P+T+D+R+M'!S104</f>
        <v>0</v>
      </c>
      <c r="T104" s="11">
        <f>'CFCOS P+T+D+R+M'!T104-'ACOS P+T+D+R+M'!T104</f>
        <v>0</v>
      </c>
    </row>
    <row r="105" spans="1:26">
      <c r="A105" s="26">
        <v>105</v>
      </c>
      <c r="C105" s="6"/>
      <c r="D105" s="6"/>
      <c r="E105" s="6" t="s">
        <v>85</v>
      </c>
      <c r="F105" s="6"/>
      <c r="G105" s="17"/>
      <c r="H105" s="27">
        <f>'CFCOS P+T+D+R+M'!H105-'ACOS P+T+D+R+M'!H105</f>
        <v>4237419.5060696602</v>
      </c>
      <c r="I105" s="27">
        <f>'CFCOS P+T+D+R+M'!I105-'ACOS P+T+D+R+M'!I105</f>
        <v>2986647.2000000477</v>
      </c>
      <c r="J105" s="27">
        <f>'CFCOS P+T+D+R+M'!J105-'ACOS P+T+D+R+M'!J105</f>
        <v>577888.11676985025</v>
      </c>
      <c r="K105" s="27">
        <f>'CFCOS P+T+D+R+M'!K105-'ACOS P+T+D+R+M'!K105</f>
        <v>221118.89448800683</v>
      </c>
      <c r="L105" s="27">
        <f>'CFCOS P+T+D+R+M'!L105-'ACOS P+T+D+R+M'!L105</f>
        <v>0.56939049810171127</v>
      </c>
      <c r="M105" s="27">
        <f>'CFCOS P+T+D+R+M'!M105-'ACOS P+T+D+R+M'!M105</f>
        <v>-0.77439600229263306</v>
      </c>
      <c r="N105" s="27">
        <f>'CFCOS P+T+D+R+M'!N105-'ACOS P+T+D+R+M'!N105</f>
        <v>22494.270195003599</v>
      </c>
      <c r="O105" s="27">
        <f>'CFCOS P+T+D+R+M'!O105-'ACOS P+T+D+R+M'!O105</f>
        <v>-0.86709999991580844</v>
      </c>
      <c r="P105" s="27">
        <f>'CFCOS P+T+D+R+M'!P105-'ACOS P+T+D+R+M'!P105</f>
        <v>0.63141899998299778</v>
      </c>
      <c r="Q105" s="27">
        <f>'CFCOS P+T+D+R+M'!Q105-'ACOS P+T+D+R+M'!Q105</f>
        <v>429271.36318168044</v>
      </c>
      <c r="R105" s="27">
        <f>'CFCOS P+T+D+R+M'!R105-'ACOS P+T+D+R+M'!R105</f>
        <v>1.5999995172023773E-2</v>
      </c>
      <c r="S105" s="27">
        <f>'CFCOS P+T+D+R+M'!S105-'ACOS P+T+D+R+M'!S105</f>
        <v>8.6120001971721649E-2</v>
      </c>
      <c r="T105" s="11">
        <f>'CFCOS P+T+D+R+M'!T105-'ACOS P+T+D+R+M'!T105</f>
        <v>0</v>
      </c>
      <c r="V105" s="13"/>
      <c r="W105" s="13"/>
      <c r="X105" s="13"/>
      <c r="Y105" s="13"/>
      <c r="Z105" s="13"/>
    </row>
    <row r="106" spans="1:26">
      <c r="A106" s="26">
        <v>106</v>
      </c>
      <c r="C106" s="6"/>
      <c r="D106" s="6"/>
      <c r="E106" s="42"/>
      <c r="F106" s="43"/>
      <c r="G106" s="44"/>
      <c r="H106" s="45">
        <f>'CFCOS P+T+D+R+M'!H106-'ACOS P+T+D+R+M'!H106</f>
        <v>0</v>
      </c>
      <c r="I106" s="45">
        <f>'CFCOS P+T+D+R+M'!I106-'ACOS P+T+D+R+M'!I106</f>
        <v>0</v>
      </c>
      <c r="J106" s="45">
        <f>'CFCOS P+T+D+R+M'!J106-'ACOS P+T+D+R+M'!J106</f>
        <v>0</v>
      </c>
      <c r="K106" s="45">
        <f>'CFCOS P+T+D+R+M'!K106-'ACOS P+T+D+R+M'!K106</f>
        <v>0</v>
      </c>
      <c r="L106" s="45">
        <f>'CFCOS P+T+D+R+M'!L106-'ACOS P+T+D+R+M'!L106</f>
        <v>0</v>
      </c>
      <c r="M106" s="45">
        <f>'CFCOS P+T+D+R+M'!M106-'ACOS P+T+D+R+M'!M106</f>
        <v>0</v>
      </c>
      <c r="N106" s="45">
        <f>'CFCOS P+T+D+R+M'!N106-'ACOS P+T+D+R+M'!N106</f>
        <v>0</v>
      </c>
      <c r="O106" s="45">
        <f>'CFCOS P+T+D+R+M'!O106-'ACOS P+T+D+R+M'!O106</f>
        <v>0</v>
      </c>
      <c r="P106" s="45">
        <f>'CFCOS P+T+D+R+M'!P106-'ACOS P+T+D+R+M'!P106</f>
        <v>0</v>
      </c>
      <c r="Q106" s="45">
        <f>'CFCOS P+T+D+R+M'!Q106-'ACOS P+T+D+R+M'!Q106</f>
        <v>0</v>
      </c>
      <c r="R106" s="45">
        <f>'CFCOS P+T+D+R+M'!R106-'ACOS P+T+D+R+M'!R106</f>
        <v>0</v>
      </c>
      <c r="S106" s="45">
        <f>'CFCOS P+T+D+R+M'!S106-'ACOS P+T+D+R+M'!S106</f>
        <v>0</v>
      </c>
      <c r="T106" s="11">
        <f>'CFCOS P+T+D+R+M'!T106-'ACOS P+T+D+R+M'!T106</f>
        <v>0</v>
      </c>
    </row>
    <row r="107" spans="1:26">
      <c r="A107" s="26">
        <v>107</v>
      </c>
      <c r="C107" s="6"/>
      <c r="D107" s="6"/>
      <c r="E107" s="6" t="s">
        <v>86</v>
      </c>
      <c r="F107" s="6"/>
      <c r="G107" s="17"/>
      <c r="H107" s="14">
        <f>'CFCOS P+T+D+R+M'!H107-'ACOS P+T+D+R+M'!H107</f>
        <v>0</v>
      </c>
      <c r="I107" s="14">
        <f>'CFCOS P+T+D+R+M'!I107-'ACOS P+T+D+R+M'!I107</f>
        <v>0</v>
      </c>
      <c r="J107" s="14">
        <f>'CFCOS P+T+D+R+M'!J107-'ACOS P+T+D+R+M'!J107</f>
        <v>0</v>
      </c>
      <c r="K107" s="14">
        <f>'CFCOS P+T+D+R+M'!K107-'ACOS P+T+D+R+M'!K107</f>
        <v>0</v>
      </c>
      <c r="L107" s="14">
        <f>'CFCOS P+T+D+R+M'!L107-'ACOS P+T+D+R+M'!L107</f>
        <v>0</v>
      </c>
      <c r="M107" s="14">
        <f>'CFCOS P+T+D+R+M'!M107-'ACOS P+T+D+R+M'!M107</f>
        <v>0</v>
      </c>
      <c r="N107" s="14">
        <f>'CFCOS P+T+D+R+M'!N107-'ACOS P+T+D+R+M'!N107</f>
        <v>0</v>
      </c>
      <c r="O107" s="14">
        <f>'CFCOS P+T+D+R+M'!O107-'ACOS P+T+D+R+M'!O107</f>
        <v>0</v>
      </c>
      <c r="P107" s="14">
        <f>'CFCOS P+T+D+R+M'!P107-'ACOS P+T+D+R+M'!P107</f>
        <v>0</v>
      </c>
      <c r="Q107" s="14">
        <f>'CFCOS P+T+D+R+M'!Q107-'ACOS P+T+D+R+M'!Q107</f>
        <v>0</v>
      </c>
      <c r="R107" s="14">
        <f>'CFCOS P+T+D+R+M'!R107-'ACOS P+T+D+R+M'!R107</f>
        <v>0</v>
      </c>
      <c r="S107" s="14">
        <f>'CFCOS P+T+D+R+M'!S107-'ACOS P+T+D+R+M'!S107</f>
        <v>0</v>
      </c>
      <c r="T107" s="11">
        <f>'CFCOS P+T+D+R+M'!T107-'ACOS P+T+D+R+M'!T107</f>
        <v>0</v>
      </c>
    </row>
    <row r="108" spans="1:26">
      <c r="A108" s="26">
        <v>108</v>
      </c>
      <c r="C108" s="6"/>
      <c r="D108" s="6"/>
      <c r="E108" s="6" t="s">
        <v>87</v>
      </c>
      <c r="F108" s="6"/>
      <c r="G108" s="17"/>
      <c r="H108" s="6">
        <f>'CFCOS P+T+D+R+M'!H108-'ACOS P+T+D+R+M'!H108</f>
        <v>0</v>
      </c>
      <c r="I108" s="6">
        <f>'CFCOS P+T+D+R+M'!I108-'ACOS P+T+D+R+M'!I108</f>
        <v>0</v>
      </c>
      <c r="J108" s="6">
        <f>'CFCOS P+T+D+R+M'!J108-'ACOS P+T+D+R+M'!J108</f>
        <v>0</v>
      </c>
      <c r="K108" s="6">
        <f>'CFCOS P+T+D+R+M'!K108-'ACOS P+T+D+R+M'!K108</f>
        <v>0</v>
      </c>
      <c r="L108" s="6">
        <f>'CFCOS P+T+D+R+M'!L108-'ACOS P+T+D+R+M'!L108</f>
        <v>0</v>
      </c>
      <c r="M108" s="6">
        <f>'CFCOS P+T+D+R+M'!M108-'ACOS P+T+D+R+M'!M108</f>
        <v>0</v>
      </c>
      <c r="N108" s="6">
        <f>'CFCOS P+T+D+R+M'!N108-'ACOS P+T+D+R+M'!N108</f>
        <v>0</v>
      </c>
      <c r="O108" s="6">
        <f>'CFCOS P+T+D+R+M'!O108-'ACOS P+T+D+R+M'!O108</f>
        <v>0</v>
      </c>
      <c r="P108" s="6">
        <f>'CFCOS P+T+D+R+M'!P108-'ACOS P+T+D+R+M'!P108</f>
        <v>0</v>
      </c>
      <c r="Q108" s="6">
        <f>'CFCOS P+T+D+R+M'!Q108-'ACOS P+T+D+R+M'!Q108</f>
        <v>0</v>
      </c>
      <c r="R108" s="6">
        <f>'CFCOS P+T+D+R+M'!R108-'ACOS P+T+D+R+M'!R108</f>
        <v>0</v>
      </c>
      <c r="S108" s="6">
        <f>'CFCOS P+T+D+R+M'!S108-'ACOS P+T+D+R+M'!S108</f>
        <v>0</v>
      </c>
      <c r="T108" s="11">
        <f>'CFCOS P+T+D+R+M'!T108-'ACOS P+T+D+R+M'!T108</f>
        <v>0</v>
      </c>
    </row>
    <row r="109" spans="1:26">
      <c r="A109" s="26">
        <v>109</v>
      </c>
      <c r="C109" s="6"/>
      <c r="D109" s="6"/>
      <c r="E109" s="6" t="s">
        <v>88</v>
      </c>
      <c r="F109" s="6"/>
      <c r="G109" s="17"/>
      <c r="H109" s="34">
        <f>'CFCOS P+T+D+R+M'!H109-'ACOS P+T+D+R+M'!H109</f>
        <v>-1.3365140837435266E-14</v>
      </c>
      <c r="I109" s="34">
        <f>'CFCOS P+T+D+R+M'!I109-'ACOS P+T+D+R+M'!I109</f>
        <v>-1.2793556513538626E-3</v>
      </c>
      <c r="J109" s="34">
        <f>'CFCOS P+T+D+R+M'!J109-'ACOS P+T+D+R+M'!J109</f>
        <v>1.0252687995547516E-3</v>
      </c>
      <c r="K109" s="34">
        <f>'CFCOS P+T+D+R+M'!K109-'ACOS P+T+D+R+M'!K109</f>
        <v>2.0448297244885852E-3</v>
      </c>
      <c r="L109" s="34">
        <f>'CFCOS P+T+D+R+M'!L109-'ACOS P+T+D+R+M'!L109</f>
        <v>-2.314949208814937E-2</v>
      </c>
      <c r="M109" s="34">
        <f>'CFCOS P+T+D+R+M'!M109-'ACOS P+T+D+R+M'!M109</f>
        <v>5.6636602113313561E-4</v>
      </c>
      <c r="N109" s="34">
        <f>'CFCOS P+T+D+R+M'!N109-'ACOS P+T+D+R+M'!N109</f>
        <v>6.8079756479535319E-4</v>
      </c>
      <c r="O109" s="34">
        <f>'CFCOS P+T+D+R+M'!O109-'ACOS P+T+D+R+M'!O109</f>
        <v>-1.3108656705000943E-3</v>
      </c>
      <c r="P109" s="34">
        <f>'CFCOS P+T+D+R+M'!P109-'ACOS P+T+D+R+M'!P109</f>
        <v>2.3281730512964005E-4</v>
      </c>
      <c r="Q109" s="34">
        <f>'CFCOS P+T+D+R+M'!Q109-'ACOS P+T+D+R+M'!Q109</f>
        <v>5.1434148468312846E-4</v>
      </c>
      <c r="R109" s="34">
        <f>'CFCOS P+T+D+R+M'!R109-'ACOS P+T+D+R+M'!R109</f>
        <v>6.5083455954972891E-4</v>
      </c>
      <c r="S109" s="34">
        <f>'CFCOS P+T+D+R+M'!S109-'ACOS P+T+D+R+M'!S109</f>
        <v>6.1365836069239219E-4</v>
      </c>
      <c r="T109" s="11">
        <f>'CFCOS P+T+D+R+M'!T109-'ACOS P+T+D+R+M'!T109</f>
        <v>0</v>
      </c>
      <c r="V109" s="13"/>
      <c r="W109" s="13"/>
      <c r="X109" s="13"/>
      <c r="Y109" s="13"/>
      <c r="Z109" s="13"/>
    </row>
    <row r="110" spans="1:26">
      <c r="A110" s="26"/>
      <c r="C110" s="6"/>
      <c r="D110" s="6"/>
      <c r="F110" s="6"/>
      <c r="G110" s="17"/>
      <c r="H110" s="2">
        <f>'CFCOS P+T+D+R+M'!H110-'ACOS P+T+D+R+M'!H110</f>
        <v>0</v>
      </c>
      <c r="I110" s="14">
        <f>'CFCOS P+T+D+R+M'!I110-'ACOS P+T+D+R+M'!I110</f>
        <v>0</v>
      </c>
      <c r="J110" s="2">
        <f>'CFCOS P+T+D+R+M'!J110-'ACOS P+T+D+R+M'!J110</f>
        <v>0</v>
      </c>
      <c r="K110" s="2">
        <f>'CFCOS P+T+D+R+M'!K110-'ACOS P+T+D+R+M'!K110</f>
        <v>0</v>
      </c>
      <c r="L110" s="2">
        <f>'CFCOS P+T+D+R+M'!L110-'ACOS P+T+D+R+M'!L110</f>
        <v>0</v>
      </c>
      <c r="M110" s="14">
        <f>'CFCOS P+T+D+R+M'!M110-'ACOS P+T+D+R+M'!M110</f>
        <v>0</v>
      </c>
      <c r="N110" s="14">
        <f>'CFCOS P+T+D+R+M'!N110-'ACOS P+T+D+R+M'!N110</f>
        <v>0</v>
      </c>
      <c r="O110" s="14">
        <f>'CFCOS P+T+D+R+M'!O110-'ACOS P+T+D+R+M'!O110</f>
        <v>0</v>
      </c>
      <c r="P110" s="14">
        <f>'CFCOS P+T+D+R+M'!P110-'ACOS P+T+D+R+M'!P110</f>
        <v>0</v>
      </c>
      <c r="Q110" s="14">
        <f>'CFCOS P+T+D+R+M'!Q110-'ACOS P+T+D+R+M'!Q110</f>
        <v>0</v>
      </c>
      <c r="R110" s="14">
        <f>'CFCOS P+T+D+R+M'!R110-'ACOS P+T+D+R+M'!R110</f>
        <v>0</v>
      </c>
      <c r="S110" s="14">
        <f>'CFCOS P+T+D+R+M'!S110-'ACOS P+T+D+R+M'!S110</f>
        <v>0</v>
      </c>
      <c r="T110" s="11">
        <f>'CFCOS P+T+D+R+M'!T110-'ACOS P+T+D+R+M'!T110</f>
        <v>0</v>
      </c>
    </row>
    <row r="111" spans="1:26">
      <c r="A111" s="26"/>
      <c r="C111" s="6"/>
      <c r="D111" s="6"/>
      <c r="F111" s="6"/>
      <c r="G111" s="17"/>
      <c r="H111" s="2">
        <f>'CFCOS P+T+D+R+M'!H111-'ACOS P+T+D+R+M'!H111</f>
        <v>0</v>
      </c>
      <c r="I111" s="14">
        <f>'CFCOS P+T+D+R+M'!I111-'ACOS P+T+D+R+M'!I111</f>
        <v>0</v>
      </c>
      <c r="J111" s="2">
        <f>'CFCOS P+T+D+R+M'!J111-'ACOS P+T+D+R+M'!J111</f>
        <v>0</v>
      </c>
      <c r="K111" s="2">
        <f>'CFCOS P+T+D+R+M'!K111-'ACOS P+T+D+R+M'!K111</f>
        <v>0</v>
      </c>
      <c r="L111" s="2">
        <f>'CFCOS P+T+D+R+M'!L111-'ACOS P+T+D+R+M'!L111</f>
        <v>0</v>
      </c>
      <c r="M111" s="14">
        <f>'CFCOS P+T+D+R+M'!M111-'ACOS P+T+D+R+M'!M111</f>
        <v>0</v>
      </c>
      <c r="N111" s="14">
        <f>'CFCOS P+T+D+R+M'!N111-'ACOS P+T+D+R+M'!N111</f>
        <v>0</v>
      </c>
      <c r="O111" s="14">
        <f>'CFCOS P+T+D+R+M'!O111-'ACOS P+T+D+R+M'!O111</f>
        <v>0</v>
      </c>
      <c r="P111" s="14">
        <f>'CFCOS P+T+D+R+M'!P111-'ACOS P+T+D+R+M'!P111</f>
        <v>0</v>
      </c>
      <c r="Q111" s="14">
        <f>'CFCOS P+T+D+R+M'!Q111-'ACOS P+T+D+R+M'!Q111</f>
        <v>0</v>
      </c>
      <c r="R111" s="14">
        <f>'CFCOS P+T+D+R+M'!R111-'ACOS P+T+D+R+M'!R111</f>
        <v>0</v>
      </c>
      <c r="S111" s="14">
        <f>'CFCOS P+T+D+R+M'!S111-'ACOS P+T+D+R+M'!S111</f>
        <v>0</v>
      </c>
      <c r="T111" s="11">
        <f>'CFCOS P+T+D+R+M'!T111-'ACOS P+T+D+R+M'!T111</f>
        <v>0</v>
      </c>
    </row>
    <row r="112" spans="1:26">
      <c r="A112" s="26"/>
      <c r="C112" s="6"/>
      <c r="D112" s="6"/>
      <c r="F112" s="6"/>
      <c r="G112" s="17"/>
      <c r="H112" s="33">
        <f>'CFCOS P+T+D+R+M'!H112-'ACOS P+T+D+R+M'!H112</f>
        <v>0</v>
      </c>
      <c r="I112" s="34">
        <f>'CFCOS P+T+D+R+M'!I112-'ACOS P+T+D+R+M'!I112</f>
        <v>0</v>
      </c>
      <c r="J112" s="33">
        <f>'CFCOS P+T+D+R+M'!J112-'ACOS P+T+D+R+M'!J112</f>
        <v>0</v>
      </c>
      <c r="K112" s="33">
        <f>'CFCOS P+T+D+R+M'!K112-'ACOS P+T+D+R+M'!K112</f>
        <v>0</v>
      </c>
      <c r="L112" s="33">
        <f>'CFCOS P+T+D+R+M'!L112-'ACOS P+T+D+R+M'!L112</f>
        <v>0</v>
      </c>
      <c r="M112" s="33">
        <f>'CFCOS P+T+D+R+M'!M112-'ACOS P+T+D+R+M'!M112</f>
        <v>0</v>
      </c>
      <c r="N112" s="34">
        <f>'CFCOS P+T+D+R+M'!N112-'ACOS P+T+D+R+M'!N112</f>
        <v>0</v>
      </c>
      <c r="O112" s="34">
        <f>'CFCOS P+T+D+R+M'!O112-'ACOS P+T+D+R+M'!O112</f>
        <v>0</v>
      </c>
      <c r="P112" s="33">
        <f>'CFCOS P+T+D+R+M'!P112-'ACOS P+T+D+R+M'!P112</f>
        <v>0</v>
      </c>
      <c r="Q112" s="34">
        <f>'CFCOS P+T+D+R+M'!Q112-'ACOS P+T+D+R+M'!Q112</f>
        <v>0</v>
      </c>
      <c r="R112" s="34">
        <f>'CFCOS P+T+D+R+M'!R112-'ACOS P+T+D+R+M'!R112</f>
        <v>0</v>
      </c>
      <c r="S112" s="34">
        <f>'CFCOS P+T+D+R+M'!S112-'ACOS P+T+D+R+M'!S112</f>
        <v>0</v>
      </c>
      <c r="T112" s="11">
        <f>'CFCOS P+T+D+R+M'!T112-'ACOS P+T+D+R+M'!T112</f>
        <v>0</v>
      </c>
      <c r="V112" s="13"/>
      <c r="W112" s="13"/>
      <c r="X112" s="13"/>
      <c r="Y112" s="13"/>
      <c r="Z112" s="13"/>
    </row>
    <row r="113" spans="1:26">
      <c r="A113" s="26"/>
      <c r="C113" s="6"/>
      <c r="D113" s="6"/>
      <c r="F113" s="6"/>
      <c r="G113" s="17"/>
      <c r="H113" s="2">
        <f>'CFCOS P+T+D+R+M'!H113-'ACOS P+T+D+R+M'!H113</f>
        <v>0</v>
      </c>
      <c r="I113" s="14">
        <f>'CFCOS P+T+D+R+M'!I113-'ACOS P+T+D+R+M'!I113</f>
        <v>0</v>
      </c>
      <c r="J113" s="2">
        <f>'CFCOS P+T+D+R+M'!J113-'ACOS P+T+D+R+M'!J113</f>
        <v>0</v>
      </c>
      <c r="K113" s="2">
        <f>'CFCOS P+T+D+R+M'!K113-'ACOS P+T+D+R+M'!K113</f>
        <v>0</v>
      </c>
      <c r="L113" s="2">
        <f>'CFCOS P+T+D+R+M'!L113-'ACOS P+T+D+R+M'!L113</f>
        <v>0</v>
      </c>
      <c r="M113" s="2">
        <f>'CFCOS P+T+D+R+M'!M113-'ACOS P+T+D+R+M'!M113</f>
        <v>0</v>
      </c>
      <c r="N113" s="14">
        <f>'CFCOS P+T+D+R+M'!N113-'ACOS P+T+D+R+M'!N113</f>
        <v>0</v>
      </c>
      <c r="O113" s="14">
        <f>'CFCOS P+T+D+R+M'!O113-'ACOS P+T+D+R+M'!O113</f>
        <v>0</v>
      </c>
      <c r="P113" s="2">
        <f>'CFCOS P+T+D+R+M'!P113-'ACOS P+T+D+R+M'!P113</f>
        <v>0</v>
      </c>
      <c r="Q113" s="14">
        <f>'CFCOS P+T+D+R+M'!Q113-'ACOS P+T+D+R+M'!Q113</f>
        <v>0</v>
      </c>
      <c r="R113" s="14">
        <f>'CFCOS P+T+D+R+M'!R113-'ACOS P+T+D+R+M'!R113</f>
        <v>0</v>
      </c>
      <c r="S113" s="14">
        <f>'CFCOS P+T+D+R+M'!S113-'ACOS P+T+D+R+M'!S113</f>
        <v>0</v>
      </c>
      <c r="T113" s="11">
        <f>'CFCOS P+T+D+R+M'!T113-'ACOS P+T+D+R+M'!T113</f>
        <v>0</v>
      </c>
    </row>
    <row r="114" spans="1:26">
      <c r="A114" s="26"/>
      <c r="C114" s="6"/>
      <c r="D114" s="6"/>
      <c r="E114" s="6"/>
      <c r="F114" s="6"/>
      <c r="G114" s="17"/>
      <c r="H114" s="2">
        <f>'CFCOS P+T+D+R+M'!H114-'ACOS P+T+D+R+M'!H114</f>
        <v>0</v>
      </c>
      <c r="I114" s="14">
        <f>'CFCOS P+T+D+R+M'!I114-'ACOS P+T+D+R+M'!I114</f>
        <v>0</v>
      </c>
      <c r="J114" s="2">
        <f>'CFCOS P+T+D+R+M'!J114-'ACOS P+T+D+R+M'!J114</f>
        <v>0</v>
      </c>
      <c r="K114" s="2">
        <f>'CFCOS P+T+D+R+M'!K114-'ACOS P+T+D+R+M'!K114</f>
        <v>0</v>
      </c>
      <c r="L114" s="2">
        <f>'CFCOS P+T+D+R+M'!L114-'ACOS P+T+D+R+M'!L114</f>
        <v>0</v>
      </c>
      <c r="M114" s="2">
        <f>'CFCOS P+T+D+R+M'!M114-'ACOS P+T+D+R+M'!M114</f>
        <v>0</v>
      </c>
      <c r="N114" s="14">
        <f>'CFCOS P+T+D+R+M'!N114-'ACOS P+T+D+R+M'!N114</f>
        <v>0</v>
      </c>
      <c r="O114" s="14">
        <f>'CFCOS P+T+D+R+M'!O114-'ACOS P+T+D+R+M'!O114</f>
        <v>0</v>
      </c>
      <c r="P114" s="14">
        <f>'CFCOS P+T+D+R+M'!P114-'ACOS P+T+D+R+M'!P114</f>
        <v>0</v>
      </c>
      <c r="Q114" s="14">
        <f>'CFCOS P+T+D+R+M'!Q114-'ACOS P+T+D+R+M'!Q114</f>
        <v>0</v>
      </c>
      <c r="R114" s="14">
        <f>'CFCOS P+T+D+R+M'!R114-'ACOS P+T+D+R+M'!R114</f>
        <v>0</v>
      </c>
      <c r="S114" s="14">
        <f>'CFCOS P+T+D+R+M'!S114-'ACOS P+T+D+R+M'!S114</f>
        <v>0</v>
      </c>
      <c r="T114" s="11">
        <f>'CFCOS P+T+D+R+M'!T114-'ACOS P+T+D+R+M'!T114</f>
        <v>0</v>
      </c>
    </row>
    <row r="115" spans="1:26">
      <c r="A115" s="26"/>
      <c r="C115" s="6"/>
      <c r="D115" s="6"/>
      <c r="E115" s="6"/>
      <c r="F115" s="6"/>
      <c r="G115" s="17"/>
      <c r="H115" s="2">
        <f>'CFCOS P+T+D+R+M'!H115-'ACOS P+T+D+R+M'!H115</f>
        <v>0</v>
      </c>
      <c r="I115" s="14">
        <f>'CFCOS P+T+D+R+M'!I115-'ACOS P+T+D+R+M'!I115</f>
        <v>0</v>
      </c>
      <c r="J115" s="2">
        <f>'CFCOS P+T+D+R+M'!J115-'ACOS P+T+D+R+M'!J115</f>
        <v>0</v>
      </c>
      <c r="K115" s="2">
        <f>'CFCOS P+T+D+R+M'!K115-'ACOS P+T+D+R+M'!K115</f>
        <v>0</v>
      </c>
      <c r="L115" s="2">
        <f>'CFCOS P+T+D+R+M'!L115-'ACOS P+T+D+R+M'!L115</f>
        <v>0</v>
      </c>
      <c r="M115" s="2">
        <f>'CFCOS P+T+D+R+M'!M115-'ACOS P+T+D+R+M'!M115</f>
        <v>0</v>
      </c>
      <c r="N115" s="14">
        <f>'CFCOS P+T+D+R+M'!N115-'ACOS P+T+D+R+M'!N115</f>
        <v>0</v>
      </c>
      <c r="O115" s="14">
        <f>'CFCOS P+T+D+R+M'!O115-'ACOS P+T+D+R+M'!O115</f>
        <v>0</v>
      </c>
      <c r="P115" s="14">
        <f>'CFCOS P+T+D+R+M'!P115-'ACOS P+T+D+R+M'!P115</f>
        <v>0</v>
      </c>
      <c r="Q115" s="14">
        <f>'CFCOS P+T+D+R+M'!Q115-'ACOS P+T+D+R+M'!Q115</f>
        <v>0</v>
      </c>
      <c r="R115" s="14">
        <f>'CFCOS P+T+D+R+M'!R115-'ACOS P+T+D+R+M'!R115</f>
        <v>0</v>
      </c>
      <c r="S115" s="14">
        <f>'CFCOS P+T+D+R+M'!S115-'ACOS P+T+D+R+M'!S115</f>
        <v>0</v>
      </c>
      <c r="T115" s="11">
        <f>'CFCOS P+T+D+R+M'!T115-'ACOS P+T+D+R+M'!T115</f>
        <v>0</v>
      </c>
    </row>
    <row r="116" spans="1:26">
      <c r="A116" s="26"/>
      <c r="C116" s="6"/>
      <c r="D116" s="6"/>
      <c r="E116" s="6"/>
      <c r="F116" s="6"/>
      <c r="G116" s="17"/>
      <c r="H116" s="14">
        <f>'CFCOS P+T+D+R+M'!H116-'ACOS P+T+D+R+M'!H116</f>
        <v>0</v>
      </c>
      <c r="I116" s="14">
        <f>'CFCOS P+T+D+R+M'!I116-'ACOS P+T+D+R+M'!I116</f>
        <v>0</v>
      </c>
      <c r="J116" s="14">
        <f>'CFCOS P+T+D+R+M'!J116-'ACOS P+T+D+R+M'!J116</f>
        <v>0</v>
      </c>
      <c r="K116" s="14">
        <f>'CFCOS P+T+D+R+M'!K116-'ACOS P+T+D+R+M'!K116</f>
        <v>0</v>
      </c>
      <c r="L116" s="14">
        <f>'CFCOS P+T+D+R+M'!L116-'ACOS P+T+D+R+M'!L116</f>
        <v>0</v>
      </c>
      <c r="M116" s="14">
        <f>'CFCOS P+T+D+R+M'!M116-'ACOS P+T+D+R+M'!M116</f>
        <v>0</v>
      </c>
      <c r="N116" s="14">
        <f>'CFCOS P+T+D+R+M'!N116-'ACOS P+T+D+R+M'!N116</f>
        <v>0</v>
      </c>
      <c r="O116" s="14">
        <f>'CFCOS P+T+D+R+M'!O116-'ACOS P+T+D+R+M'!O116</f>
        <v>0</v>
      </c>
      <c r="P116" s="14">
        <f>'CFCOS P+T+D+R+M'!P116-'ACOS P+T+D+R+M'!P116</f>
        <v>0</v>
      </c>
      <c r="Q116" s="14">
        <f>'CFCOS P+T+D+R+M'!Q116-'ACOS P+T+D+R+M'!Q116</f>
        <v>0</v>
      </c>
      <c r="R116" s="14">
        <f>'CFCOS P+T+D+R+M'!R116-'ACOS P+T+D+R+M'!R116</f>
        <v>0</v>
      </c>
      <c r="S116" s="14">
        <f>'CFCOS P+T+D+R+M'!S116-'ACOS P+T+D+R+M'!S116</f>
        <v>0</v>
      </c>
      <c r="T116" s="11">
        <f>'CFCOS P+T+D+R+M'!T116-'ACOS P+T+D+R+M'!T116</f>
        <v>0</v>
      </c>
    </row>
    <row r="117" spans="1:26">
      <c r="A117" s="26"/>
      <c r="C117" s="6"/>
      <c r="D117" s="6"/>
      <c r="E117" s="6"/>
      <c r="F117" s="6"/>
      <c r="G117" s="17"/>
      <c r="H117" s="14">
        <f>'CFCOS P+T+D+R+M'!H117-'ACOS P+T+D+R+M'!H117</f>
        <v>0</v>
      </c>
      <c r="I117" s="14">
        <f>'CFCOS P+T+D+R+M'!I117-'ACOS P+T+D+R+M'!I117</f>
        <v>0</v>
      </c>
      <c r="J117" s="14">
        <f>'CFCOS P+T+D+R+M'!J117-'ACOS P+T+D+R+M'!J117</f>
        <v>0</v>
      </c>
      <c r="K117" s="14">
        <f>'CFCOS P+T+D+R+M'!K117-'ACOS P+T+D+R+M'!K117</f>
        <v>0</v>
      </c>
      <c r="L117" s="14">
        <f>'CFCOS P+T+D+R+M'!L117-'ACOS P+T+D+R+M'!L117</f>
        <v>0</v>
      </c>
      <c r="M117" s="14">
        <f>'CFCOS P+T+D+R+M'!M117-'ACOS P+T+D+R+M'!M117</f>
        <v>0</v>
      </c>
      <c r="N117" s="14">
        <f>'CFCOS P+T+D+R+M'!N117-'ACOS P+T+D+R+M'!N117</f>
        <v>0</v>
      </c>
      <c r="O117" s="14">
        <f>'CFCOS P+T+D+R+M'!O117-'ACOS P+T+D+R+M'!O117</f>
        <v>0</v>
      </c>
      <c r="P117" s="14">
        <f>'CFCOS P+T+D+R+M'!P117-'ACOS P+T+D+R+M'!P117</f>
        <v>0</v>
      </c>
      <c r="Q117" s="14">
        <f>'CFCOS P+T+D+R+M'!Q117-'ACOS P+T+D+R+M'!Q117</f>
        <v>0</v>
      </c>
      <c r="R117" s="14">
        <f>'CFCOS P+T+D+R+M'!R117-'ACOS P+T+D+R+M'!R117</f>
        <v>0</v>
      </c>
      <c r="S117" s="14">
        <f>'CFCOS P+T+D+R+M'!S117-'ACOS P+T+D+R+M'!S117</f>
        <v>0</v>
      </c>
      <c r="T117" s="11">
        <f>'CFCOS P+T+D+R+M'!T117-'ACOS P+T+D+R+M'!T117</f>
        <v>0</v>
      </c>
    </row>
    <row r="118" spans="1:26">
      <c r="A118" s="26"/>
      <c r="C118" s="3"/>
      <c r="D118" s="6"/>
      <c r="E118" s="6"/>
      <c r="F118" s="46" t="s">
        <v>913</v>
      </c>
      <c r="H118" s="7">
        <f>'CFCOS P+T+D+R+M'!H118-'ACOS P+T+D+R+M'!H118</f>
        <v>0</v>
      </c>
      <c r="I118" s="7" t="e">
        <f>'CFCOS P+T+D+R+M'!I118-'ACOS P+T+D+R+M'!I118</f>
        <v>#VALUE!</v>
      </c>
      <c r="J118" s="7">
        <f>'CFCOS P+T+D+R+M'!J118-'ACOS P+T+D+R+M'!J118</f>
        <v>0</v>
      </c>
      <c r="K118" s="7">
        <f>'CFCOS P+T+D+R+M'!K118-'ACOS P+T+D+R+M'!K118</f>
        <v>0</v>
      </c>
      <c r="L118" s="8">
        <f>'CFCOS P+T+D+R+M'!L118-'ACOS P+T+D+R+M'!L118</f>
        <v>0</v>
      </c>
      <c r="M118" s="8">
        <f>'CFCOS P+T+D+R+M'!M118-'ACOS P+T+D+R+M'!M118</f>
        <v>0</v>
      </c>
      <c r="N118" s="7">
        <f>'CFCOS P+T+D+R+M'!N118-'ACOS P+T+D+R+M'!N118</f>
        <v>0</v>
      </c>
      <c r="O118" s="7">
        <f>'CFCOS P+T+D+R+M'!O118-'ACOS P+T+D+R+M'!O118</f>
        <v>0</v>
      </c>
      <c r="P118" s="7">
        <f>'CFCOS P+T+D+R+M'!P118-'ACOS P+T+D+R+M'!P118</f>
        <v>0</v>
      </c>
      <c r="Q118" s="7">
        <f>'CFCOS P+T+D+R+M'!Q118-'ACOS P+T+D+R+M'!Q118</f>
        <v>0</v>
      </c>
      <c r="R118" s="2">
        <f>'CFCOS P+T+D+R+M'!R118-'ACOS P+T+D+R+M'!R118</f>
        <v>0</v>
      </c>
      <c r="S118" s="2">
        <f>'CFCOS P+T+D+R+M'!S118-'ACOS P+T+D+R+M'!S118</f>
        <v>0</v>
      </c>
      <c r="T118" s="11">
        <f>'CFCOS P+T+D+R+M'!T118-'ACOS P+T+D+R+M'!T118</f>
        <v>0</v>
      </c>
    </row>
    <row r="119" spans="1:26">
      <c r="A119" s="26"/>
      <c r="B119" s="6"/>
      <c r="C119" s="20" t="s">
        <v>2</v>
      </c>
      <c r="D119" s="6"/>
      <c r="E119" s="6"/>
      <c r="F119" s="47" t="s">
        <v>915</v>
      </c>
      <c r="G119" s="17"/>
      <c r="H119" s="14">
        <f>'CFCOS P+T+D+R+M'!H119-'ACOS P+T+D+R+M'!H119</f>
        <v>0</v>
      </c>
      <c r="I119" s="48">
        <f>'CFCOS P+T+D+R+M'!I119-'ACOS P+T+D+R+M'!I119</f>
        <v>0</v>
      </c>
      <c r="J119" s="14">
        <f>'CFCOS P+T+D+R+M'!J119-'ACOS P+T+D+R+M'!J119</f>
        <v>0</v>
      </c>
      <c r="K119" s="14">
        <f>'CFCOS P+T+D+R+M'!K119-'ACOS P+T+D+R+M'!K119</f>
        <v>0</v>
      </c>
      <c r="L119" s="14">
        <f>'CFCOS P+T+D+R+M'!L119-'ACOS P+T+D+R+M'!L119</f>
        <v>0</v>
      </c>
      <c r="M119" s="14">
        <f>'CFCOS P+T+D+R+M'!M119-'ACOS P+T+D+R+M'!M119</f>
        <v>0</v>
      </c>
      <c r="N119" s="14">
        <f>'CFCOS P+T+D+R+M'!N119-'ACOS P+T+D+R+M'!N119</f>
        <v>0</v>
      </c>
      <c r="O119" s="14">
        <f>'CFCOS P+T+D+R+M'!O119-'ACOS P+T+D+R+M'!O119</f>
        <v>0</v>
      </c>
      <c r="P119" s="14">
        <f>'CFCOS P+T+D+R+M'!P119-'ACOS P+T+D+R+M'!P119</f>
        <v>0</v>
      </c>
      <c r="Q119" s="14">
        <f>'CFCOS P+T+D+R+M'!Q119-'ACOS P+T+D+R+M'!Q119</f>
        <v>0</v>
      </c>
      <c r="R119" s="2">
        <f>'CFCOS P+T+D+R+M'!R119-'ACOS P+T+D+R+M'!R119</f>
        <v>0</v>
      </c>
      <c r="S119" s="2">
        <f>'CFCOS P+T+D+R+M'!S119-'ACOS P+T+D+R+M'!S119</f>
        <v>0</v>
      </c>
      <c r="T119" s="11">
        <f>'CFCOS P+T+D+R+M'!T119-'ACOS P+T+D+R+M'!T119</f>
        <v>0</v>
      </c>
    </row>
    <row r="120" spans="1:26">
      <c r="A120" s="26"/>
      <c r="B120" s="6"/>
      <c r="C120" s="16" t="s">
        <v>4</v>
      </c>
      <c r="D120" s="6"/>
      <c r="E120" s="16" t="s">
        <v>5</v>
      </c>
      <c r="F120" s="47" t="s">
        <v>6</v>
      </c>
      <c r="G120" s="17"/>
      <c r="H120" s="16" t="e">
        <f>'CFCOS P+T+D+R+M'!H120-'ACOS P+T+D+R+M'!H120</f>
        <v>#VALUE!</v>
      </c>
      <c r="I120" s="16" t="e">
        <f>'CFCOS P+T+D+R+M'!I120-'ACOS P+T+D+R+M'!I120</f>
        <v>#VALUE!</v>
      </c>
      <c r="J120" s="16" t="e">
        <f>'CFCOS P+T+D+R+M'!J120-'ACOS P+T+D+R+M'!J120</f>
        <v>#VALUE!</v>
      </c>
      <c r="K120" s="16" t="e">
        <f>'CFCOS P+T+D+R+M'!K120-'ACOS P+T+D+R+M'!K120</f>
        <v>#VALUE!</v>
      </c>
      <c r="L120" s="16" t="e">
        <f>'CFCOS P+T+D+R+M'!L120-'ACOS P+T+D+R+M'!L120</f>
        <v>#VALUE!</v>
      </c>
      <c r="M120" s="16" t="e">
        <f>'CFCOS P+T+D+R+M'!M120-'ACOS P+T+D+R+M'!M120</f>
        <v>#VALUE!</v>
      </c>
      <c r="N120" s="16" t="e">
        <f>'CFCOS P+T+D+R+M'!N120-'ACOS P+T+D+R+M'!N120</f>
        <v>#VALUE!</v>
      </c>
      <c r="O120" s="16" t="e">
        <f>'CFCOS P+T+D+R+M'!O120-'ACOS P+T+D+R+M'!O120</f>
        <v>#VALUE!</v>
      </c>
      <c r="P120" s="16" t="e">
        <f>'CFCOS P+T+D+R+M'!P120-'ACOS P+T+D+R+M'!P120</f>
        <v>#VALUE!</v>
      </c>
      <c r="Q120" s="16" t="e">
        <f>'CFCOS P+T+D+R+M'!Q120-'ACOS P+T+D+R+M'!Q120</f>
        <v>#VALUE!</v>
      </c>
      <c r="R120" s="16" t="e">
        <f>'CFCOS P+T+D+R+M'!R120-'ACOS P+T+D+R+M'!R120</f>
        <v>#VALUE!</v>
      </c>
      <c r="S120" s="16" t="e">
        <f>'CFCOS P+T+D+R+M'!S120-'ACOS P+T+D+R+M'!S120</f>
        <v>#VALUE!</v>
      </c>
      <c r="T120" s="11">
        <f>'CFCOS P+T+D+R+M'!T120-'ACOS P+T+D+R+M'!T120</f>
        <v>0</v>
      </c>
    </row>
    <row r="121" spans="1:26" ht="25.5">
      <c r="A121" s="26"/>
      <c r="B121" s="6"/>
      <c r="C121" s="49" t="s">
        <v>904</v>
      </c>
      <c r="D121" s="20"/>
      <c r="E121" s="21" t="s">
        <v>20</v>
      </c>
      <c r="F121" s="50" t="s">
        <v>829</v>
      </c>
      <c r="G121" s="22"/>
      <c r="H121" s="23" t="e">
        <f>'CFCOS P+T+D+R+M'!H121-'ACOS P+T+D+R+M'!H121</f>
        <v>#VALUE!</v>
      </c>
      <c r="I121" s="23" t="e">
        <f>'CFCOS P+T+D+R+M'!I121-'ACOS P+T+D+R+M'!I121</f>
        <v>#VALUE!</v>
      </c>
      <c r="J121" s="23" t="e">
        <f>'CFCOS P+T+D+R+M'!J121-'ACOS P+T+D+R+M'!J121</f>
        <v>#VALUE!</v>
      </c>
      <c r="K121" s="23" t="e">
        <f>'CFCOS P+T+D+R+M'!K121-'ACOS P+T+D+R+M'!K121</f>
        <v>#VALUE!</v>
      </c>
      <c r="L121" s="23" t="e">
        <f>'CFCOS P+T+D+R+M'!L121-'ACOS P+T+D+R+M'!L121</f>
        <v>#VALUE!</v>
      </c>
      <c r="M121" s="23" t="e">
        <f>'CFCOS P+T+D+R+M'!M121-'ACOS P+T+D+R+M'!M121</f>
        <v>#VALUE!</v>
      </c>
      <c r="N121" s="23" t="e">
        <f>'CFCOS P+T+D+R+M'!N121-'ACOS P+T+D+R+M'!N121</f>
        <v>#VALUE!</v>
      </c>
      <c r="O121" s="23" t="e">
        <f>'CFCOS P+T+D+R+M'!O121-'ACOS P+T+D+R+M'!O121</f>
        <v>#VALUE!</v>
      </c>
      <c r="P121" s="23" t="e">
        <f>'CFCOS P+T+D+R+M'!P121-'ACOS P+T+D+R+M'!P121</f>
        <v>#VALUE!</v>
      </c>
      <c r="Q121" s="23" t="e">
        <f>'CFCOS P+T+D+R+M'!Q121-'ACOS P+T+D+R+M'!Q121</f>
        <v>#VALUE!</v>
      </c>
      <c r="R121" s="23" t="e">
        <f>'CFCOS P+T+D+R+M'!R121-'ACOS P+T+D+R+M'!R121</f>
        <v>#VALUE!</v>
      </c>
      <c r="S121" s="23" t="e">
        <f>'CFCOS P+T+D+R+M'!S121-'ACOS P+T+D+R+M'!S121</f>
        <v>#VALUE!</v>
      </c>
      <c r="T121" s="11">
        <f>'CFCOS P+T+D+R+M'!T121-'ACOS P+T+D+R+M'!T121</f>
        <v>0</v>
      </c>
      <c r="V121" s="20" t="s">
        <v>89</v>
      </c>
    </row>
    <row r="122" spans="1:26">
      <c r="A122" s="26">
        <v>122</v>
      </c>
      <c r="B122" s="6"/>
      <c r="C122" s="6" t="s">
        <v>90</v>
      </c>
      <c r="D122" s="14" t="s">
        <v>91</v>
      </c>
      <c r="E122" s="6"/>
      <c r="F122" s="47" t="s">
        <v>4</v>
      </c>
      <c r="G122" s="17"/>
      <c r="H122" s="28">
        <f>'CFCOS P+T+D+R+M'!H122-'ACOS P+T+D+R+M'!H122</f>
        <v>2986647.2000000477</v>
      </c>
      <c r="I122" s="28">
        <f>'CFCOS P+T+D+R+M'!I122-'ACOS P+T+D+R+M'!I122</f>
        <v>2986647.2000000477</v>
      </c>
      <c r="J122" s="28">
        <f>'CFCOS P+T+D+R+M'!J122-'ACOS P+T+D+R+M'!J122</f>
        <v>0</v>
      </c>
      <c r="K122" s="28">
        <f>'CFCOS P+T+D+R+M'!K122-'ACOS P+T+D+R+M'!K122</f>
        <v>0</v>
      </c>
      <c r="L122" s="28">
        <f>'CFCOS P+T+D+R+M'!L122-'ACOS P+T+D+R+M'!L122</f>
        <v>0</v>
      </c>
      <c r="M122" s="28">
        <f>'CFCOS P+T+D+R+M'!M122-'ACOS P+T+D+R+M'!M122</f>
        <v>0</v>
      </c>
      <c r="N122" s="28">
        <f>'CFCOS P+T+D+R+M'!N122-'ACOS P+T+D+R+M'!N122</f>
        <v>0</v>
      </c>
      <c r="O122" s="28">
        <f>'CFCOS P+T+D+R+M'!O122-'ACOS P+T+D+R+M'!O122</f>
        <v>0</v>
      </c>
      <c r="P122" s="28">
        <f>'CFCOS P+T+D+R+M'!P122-'ACOS P+T+D+R+M'!P122</f>
        <v>0</v>
      </c>
      <c r="Q122" s="28">
        <f>'CFCOS P+T+D+R+M'!Q122-'ACOS P+T+D+R+M'!Q122</f>
        <v>0</v>
      </c>
      <c r="R122" s="28">
        <f>'CFCOS P+T+D+R+M'!R122-'ACOS P+T+D+R+M'!R122</f>
        <v>0</v>
      </c>
      <c r="S122" s="28">
        <f>'CFCOS P+T+D+R+M'!S122-'ACOS P+T+D+R+M'!S122</f>
        <v>0</v>
      </c>
      <c r="T122" s="11">
        <f>'CFCOS P+T+D+R+M'!T122-'ACOS P+T+D+R+M'!T122</f>
        <v>0</v>
      </c>
      <c r="U122" s="13"/>
      <c r="V122" s="13"/>
      <c r="W122" s="13"/>
      <c r="X122" s="13"/>
      <c r="Y122" s="13"/>
      <c r="Z122" s="13"/>
    </row>
    <row r="123" spans="1:26">
      <c r="A123" s="26">
        <v>123</v>
      </c>
      <c r="B123" s="6"/>
      <c r="C123" s="6"/>
      <c r="D123" s="6"/>
      <c r="E123" s="6"/>
      <c r="F123" s="47">
        <v>0</v>
      </c>
      <c r="G123" s="17"/>
      <c r="H123" s="28">
        <f>'CFCOS P+T+D+R+M'!H123-'ACOS P+T+D+R+M'!H123</f>
        <v>0</v>
      </c>
      <c r="I123" s="28">
        <f>'CFCOS P+T+D+R+M'!I123-'ACOS P+T+D+R+M'!I123</f>
        <v>0</v>
      </c>
      <c r="J123" s="28">
        <f>'CFCOS P+T+D+R+M'!J123-'ACOS P+T+D+R+M'!J123</f>
        <v>0</v>
      </c>
      <c r="K123" s="28">
        <f>'CFCOS P+T+D+R+M'!K123-'ACOS P+T+D+R+M'!K123</f>
        <v>0</v>
      </c>
      <c r="L123" s="28">
        <f>'CFCOS P+T+D+R+M'!L123-'ACOS P+T+D+R+M'!L123</f>
        <v>0</v>
      </c>
      <c r="M123" s="28">
        <f>'CFCOS P+T+D+R+M'!M123-'ACOS P+T+D+R+M'!M123</f>
        <v>0</v>
      </c>
      <c r="N123" s="28">
        <f>'CFCOS P+T+D+R+M'!N123-'ACOS P+T+D+R+M'!N123</f>
        <v>0</v>
      </c>
      <c r="O123" s="28">
        <f>'CFCOS P+T+D+R+M'!O123-'ACOS P+T+D+R+M'!O123</f>
        <v>0</v>
      </c>
      <c r="P123" s="28">
        <f>'CFCOS P+T+D+R+M'!P123-'ACOS P+T+D+R+M'!P123</f>
        <v>0</v>
      </c>
      <c r="Q123" s="28">
        <f>'CFCOS P+T+D+R+M'!Q123-'ACOS P+T+D+R+M'!Q123</f>
        <v>0</v>
      </c>
      <c r="R123" s="28">
        <f>'CFCOS P+T+D+R+M'!R123-'ACOS P+T+D+R+M'!R123</f>
        <v>0</v>
      </c>
      <c r="S123" s="28">
        <f>'CFCOS P+T+D+R+M'!S123-'ACOS P+T+D+R+M'!S123</f>
        <v>0</v>
      </c>
      <c r="T123" s="11">
        <f>'CFCOS P+T+D+R+M'!T123-'ACOS P+T+D+R+M'!T123</f>
        <v>0</v>
      </c>
    </row>
    <row r="124" spans="1:26">
      <c r="A124" s="26">
        <v>124</v>
      </c>
      <c r="B124" s="6"/>
      <c r="C124" s="6" t="s">
        <v>92</v>
      </c>
      <c r="D124" s="14" t="s">
        <v>93</v>
      </c>
      <c r="E124" s="6"/>
      <c r="F124" s="47" t="s">
        <v>4</v>
      </c>
      <c r="G124" s="17"/>
      <c r="H124" s="28">
        <f>'CFCOS P+T+D+R+M'!H124-'ACOS P+T+D+R+M'!H124</f>
        <v>1250771.5866589546</v>
      </c>
      <c r="I124" s="28">
        <f>'CFCOS P+T+D+R+M'!I124-'ACOS P+T+D+R+M'!I124</f>
        <v>0</v>
      </c>
      <c r="J124" s="28">
        <f>'CFCOS P+T+D+R+M'!J124-'ACOS P+T+D+R+M'!J124</f>
        <v>577888.11677008867</v>
      </c>
      <c r="K124" s="28">
        <f>'CFCOS P+T+D+R+M'!K124-'ACOS P+T+D+R+M'!K124</f>
        <v>221118.89448797703</v>
      </c>
      <c r="L124" s="28">
        <f>'CFCOS P+T+D+R+M'!L124-'ACOS P+T+D+R+M'!L124</f>
        <v>0</v>
      </c>
      <c r="M124" s="28">
        <f>'CFCOS P+T+D+R+M'!M124-'ACOS P+T+D+R+M'!M124</f>
        <v>-1.1600959897041321</v>
      </c>
      <c r="N124" s="28">
        <f>'CFCOS P+T+D+R+M'!N124-'ACOS P+T+D+R+M'!N124</f>
        <v>22494.270194999874</v>
      </c>
      <c r="O124" s="28">
        <f>'CFCOS P+T+D+R+M'!O124-'ACOS P+T+D+R+M'!O124</f>
        <v>0</v>
      </c>
      <c r="P124" s="28">
        <f>'CFCOS P+T+D+R+M'!P124-'ACOS P+T+D+R+M'!P124</f>
        <v>0</v>
      </c>
      <c r="Q124" s="28">
        <f>'CFCOS P+T+D+R+M'!Q124-'ACOS P+T+D+R+M'!Q124</f>
        <v>429271.36318171024</v>
      </c>
      <c r="R124" s="28">
        <f>'CFCOS P+T+D+R+M'!R124-'ACOS P+T+D+R+M'!R124</f>
        <v>1.5999998897314072E-2</v>
      </c>
      <c r="S124" s="51">
        <f>'CFCOS P+T+D+R+M'!S124-'ACOS P+T+D+R+M'!S124</f>
        <v>8.6120001971721649E-2</v>
      </c>
      <c r="T124" s="11">
        <f>'CFCOS P+T+D+R+M'!T124-'ACOS P+T+D+R+M'!T124</f>
        <v>0</v>
      </c>
      <c r="U124" s="13"/>
      <c r="V124" s="13"/>
      <c r="W124" s="13"/>
      <c r="X124" s="13"/>
      <c r="Y124" s="13"/>
      <c r="Z124" s="13"/>
    </row>
    <row r="125" spans="1:26">
      <c r="A125" s="26">
        <v>125</v>
      </c>
      <c r="B125" s="6"/>
      <c r="C125" s="6"/>
      <c r="D125" s="6"/>
      <c r="E125" s="6" t="s">
        <v>94</v>
      </c>
      <c r="F125" s="47" t="s">
        <v>916</v>
      </c>
      <c r="G125" s="17"/>
      <c r="H125" s="28">
        <f>'CFCOS P+T+D+R+M'!H125-'ACOS P+T+D+R+M'!H125</f>
        <v>0</v>
      </c>
      <c r="I125" s="28">
        <f>'CFCOS P+T+D+R+M'!I125-'ACOS P+T+D+R+M'!I125</f>
        <v>0</v>
      </c>
      <c r="J125" s="28">
        <f>'CFCOS P+T+D+R+M'!J125-'ACOS P+T+D+R+M'!J125</f>
        <v>0</v>
      </c>
      <c r="K125" s="28">
        <f>'CFCOS P+T+D+R+M'!K125-'ACOS P+T+D+R+M'!K125</f>
        <v>0</v>
      </c>
      <c r="L125" s="28">
        <f>'CFCOS P+T+D+R+M'!L125-'ACOS P+T+D+R+M'!L125</f>
        <v>0</v>
      </c>
      <c r="M125" s="28">
        <f>'CFCOS P+T+D+R+M'!M125-'ACOS P+T+D+R+M'!M125</f>
        <v>0</v>
      </c>
      <c r="N125" s="28">
        <f>'CFCOS P+T+D+R+M'!N125-'ACOS P+T+D+R+M'!N125</f>
        <v>0</v>
      </c>
      <c r="O125" s="28">
        <f>'CFCOS P+T+D+R+M'!O125-'ACOS P+T+D+R+M'!O125</f>
        <v>0</v>
      </c>
      <c r="P125" s="28">
        <f>'CFCOS P+T+D+R+M'!P125-'ACOS P+T+D+R+M'!P125</f>
        <v>0</v>
      </c>
      <c r="Q125" s="28">
        <f>'CFCOS P+T+D+R+M'!Q125-'ACOS P+T+D+R+M'!Q125</f>
        <v>0</v>
      </c>
      <c r="R125" s="28">
        <f>'CFCOS P+T+D+R+M'!R125-'ACOS P+T+D+R+M'!R125</f>
        <v>0</v>
      </c>
      <c r="S125" s="28">
        <f>'CFCOS P+T+D+R+M'!S125-'ACOS P+T+D+R+M'!S125</f>
        <v>0</v>
      </c>
      <c r="T125" s="11">
        <f>'CFCOS P+T+D+R+M'!T125-'ACOS P+T+D+R+M'!T125</f>
        <v>0</v>
      </c>
      <c r="U125" s="13"/>
      <c r="V125" s="13">
        <v>100</v>
      </c>
      <c r="W125" s="13"/>
      <c r="X125" s="13"/>
      <c r="Y125" s="13"/>
      <c r="Z125" s="13"/>
    </row>
    <row r="126" spans="1:26">
      <c r="A126" s="26">
        <v>126</v>
      </c>
      <c r="B126" s="6"/>
      <c r="C126" s="6"/>
      <c r="D126" s="6"/>
      <c r="E126" s="6" t="s">
        <v>95</v>
      </c>
      <c r="F126" s="47" t="s">
        <v>917</v>
      </c>
      <c r="G126" s="17"/>
      <c r="H126" s="52">
        <f>'CFCOS P+T+D+R+M'!H126-'ACOS P+T+D+R+M'!H126</f>
        <v>0</v>
      </c>
      <c r="I126" s="52">
        <f>'CFCOS P+T+D+R+M'!I126-'ACOS P+T+D+R+M'!I126</f>
        <v>0</v>
      </c>
      <c r="J126" s="52">
        <f>'CFCOS P+T+D+R+M'!J126-'ACOS P+T+D+R+M'!J126</f>
        <v>0</v>
      </c>
      <c r="K126" s="52">
        <f>'CFCOS P+T+D+R+M'!K126-'ACOS P+T+D+R+M'!K126</f>
        <v>0</v>
      </c>
      <c r="L126" s="52">
        <f>'CFCOS P+T+D+R+M'!L126-'ACOS P+T+D+R+M'!L126</f>
        <v>0</v>
      </c>
      <c r="M126" s="52">
        <f>'CFCOS P+T+D+R+M'!M126-'ACOS P+T+D+R+M'!M126</f>
        <v>0</v>
      </c>
      <c r="N126" s="52">
        <f>'CFCOS P+T+D+R+M'!N126-'ACOS P+T+D+R+M'!N126</f>
        <v>0</v>
      </c>
      <c r="O126" s="52">
        <f>'CFCOS P+T+D+R+M'!O126-'ACOS P+T+D+R+M'!O126</f>
        <v>0</v>
      </c>
      <c r="P126" s="52">
        <f>'CFCOS P+T+D+R+M'!P126-'ACOS P+T+D+R+M'!P126</f>
        <v>0</v>
      </c>
      <c r="Q126" s="52">
        <f>'CFCOS P+T+D+R+M'!Q126-'ACOS P+T+D+R+M'!Q126</f>
        <v>0</v>
      </c>
      <c r="R126" s="52">
        <f>'CFCOS P+T+D+R+M'!R126-'ACOS P+T+D+R+M'!R126</f>
        <v>0</v>
      </c>
      <c r="S126" s="52">
        <f>'CFCOS P+T+D+R+M'!S126-'ACOS P+T+D+R+M'!S126</f>
        <v>0</v>
      </c>
      <c r="T126" s="11">
        <f>'CFCOS P+T+D+R+M'!T126-'ACOS P+T+D+R+M'!T126</f>
        <v>0</v>
      </c>
      <c r="U126" s="13"/>
      <c r="V126" s="13">
        <v>101</v>
      </c>
      <c r="W126" s="13"/>
      <c r="X126" s="13"/>
      <c r="Y126" s="13"/>
      <c r="Z126" s="13"/>
    </row>
    <row r="127" spans="1:26">
      <c r="A127" s="26">
        <v>127</v>
      </c>
      <c r="B127" s="6"/>
      <c r="C127" s="6"/>
      <c r="D127" s="6"/>
      <c r="E127" s="6"/>
      <c r="F127" s="47">
        <v>0</v>
      </c>
      <c r="G127" s="17"/>
      <c r="H127" s="28">
        <f>'CFCOS P+T+D+R+M'!H127-'ACOS P+T+D+R+M'!H127</f>
        <v>1250771.5866589546</v>
      </c>
      <c r="I127" s="28">
        <f>'CFCOS P+T+D+R+M'!I127-'ACOS P+T+D+R+M'!I127</f>
        <v>0</v>
      </c>
      <c r="J127" s="28">
        <f>'CFCOS P+T+D+R+M'!J127-'ACOS P+T+D+R+M'!J127</f>
        <v>577888.11677008867</v>
      </c>
      <c r="K127" s="28">
        <f>'CFCOS P+T+D+R+M'!K127-'ACOS P+T+D+R+M'!K127</f>
        <v>221118.89448797703</v>
      </c>
      <c r="L127" s="28">
        <f>'CFCOS P+T+D+R+M'!L127-'ACOS P+T+D+R+M'!L127</f>
        <v>0</v>
      </c>
      <c r="M127" s="28">
        <f>'CFCOS P+T+D+R+M'!M127-'ACOS P+T+D+R+M'!M127</f>
        <v>-1.1600959897041321</v>
      </c>
      <c r="N127" s="28">
        <f>'CFCOS P+T+D+R+M'!N127-'ACOS P+T+D+R+M'!N127</f>
        <v>22494.270194999874</v>
      </c>
      <c r="O127" s="28">
        <f>'CFCOS P+T+D+R+M'!O127-'ACOS P+T+D+R+M'!O127</f>
        <v>0</v>
      </c>
      <c r="P127" s="28">
        <f>'CFCOS P+T+D+R+M'!P127-'ACOS P+T+D+R+M'!P127</f>
        <v>0</v>
      </c>
      <c r="Q127" s="28">
        <f>'CFCOS P+T+D+R+M'!Q127-'ACOS P+T+D+R+M'!Q127</f>
        <v>429271.36318171024</v>
      </c>
      <c r="R127" s="28">
        <f>'CFCOS P+T+D+R+M'!R127-'ACOS P+T+D+R+M'!R127</f>
        <v>1.5999998897314072E-2</v>
      </c>
      <c r="S127" s="28">
        <f>'CFCOS P+T+D+R+M'!S127-'ACOS P+T+D+R+M'!S127</f>
        <v>8.6120001971721649E-2</v>
      </c>
      <c r="T127" s="11">
        <f>'CFCOS P+T+D+R+M'!T127-'ACOS P+T+D+R+M'!T127</f>
        <v>0</v>
      </c>
      <c r="U127" s="13"/>
      <c r="V127" s="13"/>
      <c r="W127" s="13"/>
      <c r="X127" s="13"/>
      <c r="Y127" s="13"/>
      <c r="Z127" s="13"/>
    </row>
    <row r="128" spans="1:26">
      <c r="A128" s="26">
        <v>128</v>
      </c>
      <c r="B128" s="6"/>
      <c r="C128" s="6"/>
      <c r="D128" s="6"/>
      <c r="E128" s="6"/>
      <c r="F128" s="47">
        <v>0</v>
      </c>
      <c r="G128" s="17"/>
      <c r="H128" s="28">
        <f>'CFCOS P+T+D+R+M'!H128-'ACOS P+T+D+R+M'!H128</f>
        <v>0</v>
      </c>
      <c r="I128" s="53">
        <f>'CFCOS P+T+D+R+M'!I128-'ACOS P+T+D+R+M'!I128</f>
        <v>0</v>
      </c>
      <c r="J128" s="28">
        <f>'CFCOS P+T+D+R+M'!J128-'ACOS P+T+D+R+M'!J128</f>
        <v>0</v>
      </c>
      <c r="K128" s="28">
        <f>'CFCOS P+T+D+R+M'!K128-'ACOS P+T+D+R+M'!K128</f>
        <v>0</v>
      </c>
      <c r="L128" s="28">
        <f>'CFCOS P+T+D+R+M'!L128-'ACOS P+T+D+R+M'!L128</f>
        <v>0</v>
      </c>
      <c r="M128" s="28">
        <f>'CFCOS P+T+D+R+M'!M128-'ACOS P+T+D+R+M'!M128</f>
        <v>0</v>
      </c>
      <c r="N128" s="28">
        <f>'CFCOS P+T+D+R+M'!N128-'ACOS P+T+D+R+M'!N128</f>
        <v>0</v>
      </c>
      <c r="O128" s="28">
        <f>'CFCOS P+T+D+R+M'!O128-'ACOS P+T+D+R+M'!O128</f>
        <v>0</v>
      </c>
      <c r="P128" s="28">
        <f>'CFCOS P+T+D+R+M'!P128-'ACOS P+T+D+R+M'!P128</f>
        <v>0</v>
      </c>
      <c r="Q128" s="28">
        <f>'CFCOS P+T+D+R+M'!Q128-'ACOS P+T+D+R+M'!Q128</f>
        <v>0</v>
      </c>
      <c r="R128" s="28">
        <f>'CFCOS P+T+D+R+M'!R128-'ACOS P+T+D+R+M'!R128</f>
        <v>0</v>
      </c>
      <c r="S128" s="28">
        <f>'CFCOS P+T+D+R+M'!S128-'ACOS P+T+D+R+M'!S128</f>
        <v>0</v>
      </c>
      <c r="T128" s="11">
        <f>'CFCOS P+T+D+R+M'!T128-'ACOS P+T+D+R+M'!T128</f>
        <v>0</v>
      </c>
    </row>
    <row r="129" spans="1:26">
      <c r="A129" s="26">
        <v>129</v>
      </c>
      <c r="B129" s="6"/>
      <c r="C129" s="6" t="s">
        <v>96</v>
      </c>
      <c r="D129" s="14" t="s">
        <v>97</v>
      </c>
      <c r="E129" s="6"/>
      <c r="F129" s="47" t="s">
        <v>4</v>
      </c>
      <c r="G129" s="17"/>
      <c r="H129" s="28">
        <f>'CFCOS P+T+D+R+M'!H129-'ACOS P+T+D+R+M'!H129</f>
        <v>0.33370949514210224</v>
      </c>
      <c r="I129" s="28">
        <f>'CFCOS P+T+D+R+M'!I129-'ACOS P+T+D+R+M'!I129</f>
        <v>0</v>
      </c>
      <c r="J129" s="28">
        <f>'CFCOS P+T+D+R+M'!J129-'ACOS P+T+D+R+M'!J129</f>
        <v>0</v>
      </c>
      <c r="K129" s="28">
        <f>'CFCOS P+T+D+R+M'!K129-'ACOS P+T+D+R+M'!K129</f>
        <v>0</v>
      </c>
      <c r="L129" s="28">
        <f>'CFCOS P+T+D+R+M'!L129-'ACOS P+T+D+R+M'!L129</f>
        <v>0.56939049623906612</v>
      </c>
      <c r="M129" s="28">
        <f>'CFCOS P+T+D+R+M'!M129-'ACOS P+T+D+R+M'!M129</f>
        <v>0</v>
      </c>
      <c r="N129" s="28">
        <f>'CFCOS P+T+D+R+M'!N129-'ACOS P+T+D+R+M'!N129</f>
        <v>0</v>
      </c>
      <c r="O129" s="28">
        <f>'CFCOS P+T+D+R+M'!O129-'ACOS P+T+D+R+M'!O129</f>
        <v>-0.86710000003222376</v>
      </c>
      <c r="P129" s="28">
        <f>'CFCOS P+T+D+R+M'!P129-'ACOS P+T+D+R+M'!P129</f>
        <v>0.63141899998299778</v>
      </c>
      <c r="Q129" s="28">
        <f>'CFCOS P+T+D+R+M'!Q129-'ACOS P+T+D+R+M'!Q129</f>
        <v>0</v>
      </c>
      <c r="R129" s="28">
        <f>'CFCOS P+T+D+R+M'!R129-'ACOS P+T+D+R+M'!R129</f>
        <v>0</v>
      </c>
      <c r="S129" s="28">
        <f>'CFCOS P+T+D+R+M'!S129-'ACOS P+T+D+R+M'!S129</f>
        <v>0</v>
      </c>
      <c r="T129" s="11">
        <f>'CFCOS P+T+D+R+M'!T129-'ACOS P+T+D+R+M'!T129</f>
        <v>0</v>
      </c>
      <c r="U129" s="13"/>
      <c r="V129" s="13"/>
      <c r="W129" s="13"/>
      <c r="X129" s="13"/>
      <c r="Y129" s="13"/>
      <c r="Z129" s="13"/>
    </row>
    <row r="130" spans="1:26">
      <c r="A130" s="26">
        <v>130</v>
      </c>
      <c r="B130" s="6"/>
      <c r="C130" s="6"/>
      <c r="D130" s="6"/>
      <c r="E130" s="6"/>
      <c r="F130" s="47">
        <v>0</v>
      </c>
      <c r="G130" s="17"/>
      <c r="H130" s="28">
        <f>'CFCOS P+T+D+R+M'!H130-'ACOS P+T+D+R+M'!H130</f>
        <v>0</v>
      </c>
      <c r="I130" s="28">
        <f>'CFCOS P+T+D+R+M'!I130-'ACOS P+T+D+R+M'!I130</f>
        <v>0</v>
      </c>
      <c r="J130" s="28">
        <f>'CFCOS P+T+D+R+M'!J130-'ACOS P+T+D+R+M'!J130</f>
        <v>0</v>
      </c>
      <c r="K130" s="28">
        <f>'CFCOS P+T+D+R+M'!K130-'ACOS P+T+D+R+M'!K130</f>
        <v>0</v>
      </c>
      <c r="L130" s="28">
        <f>'CFCOS P+T+D+R+M'!L130-'ACOS P+T+D+R+M'!L130</f>
        <v>0</v>
      </c>
      <c r="M130" s="28">
        <f>'CFCOS P+T+D+R+M'!M130-'ACOS P+T+D+R+M'!M130</f>
        <v>0</v>
      </c>
      <c r="N130" s="28">
        <f>'CFCOS P+T+D+R+M'!N130-'ACOS P+T+D+R+M'!N130</f>
        <v>0</v>
      </c>
      <c r="O130" s="28">
        <f>'CFCOS P+T+D+R+M'!O130-'ACOS P+T+D+R+M'!O130</f>
        <v>0</v>
      </c>
      <c r="P130" s="28">
        <f>'CFCOS P+T+D+R+M'!P130-'ACOS P+T+D+R+M'!P130</f>
        <v>0</v>
      </c>
      <c r="Q130" s="28">
        <f>'CFCOS P+T+D+R+M'!Q130-'ACOS P+T+D+R+M'!Q130</f>
        <v>0</v>
      </c>
      <c r="R130" s="28">
        <f>'CFCOS P+T+D+R+M'!R130-'ACOS P+T+D+R+M'!R130</f>
        <v>0</v>
      </c>
      <c r="S130" s="28">
        <f>'CFCOS P+T+D+R+M'!S130-'ACOS P+T+D+R+M'!S130</f>
        <v>0</v>
      </c>
      <c r="T130" s="11">
        <f>'CFCOS P+T+D+R+M'!T130-'ACOS P+T+D+R+M'!T130</f>
        <v>0</v>
      </c>
    </row>
    <row r="131" spans="1:26">
      <c r="A131" s="26">
        <v>131</v>
      </c>
      <c r="B131" s="6"/>
      <c r="C131" s="6" t="s">
        <v>98</v>
      </c>
      <c r="D131" s="14" t="s">
        <v>99</v>
      </c>
      <c r="E131" s="6"/>
      <c r="F131" s="47" t="s">
        <v>4</v>
      </c>
      <c r="G131" s="17"/>
      <c r="H131" s="28">
        <f>'CFCOS P+T+D+R+M'!H131-'ACOS P+T+D+R+M'!H131</f>
        <v>0.38570000045001507</v>
      </c>
      <c r="I131" s="28">
        <f>'CFCOS P+T+D+R+M'!I131-'ACOS P+T+D+R+M'!I131</f>
        <v>0</v>
      </c>
      <c r="J131" s="28">
        <f>'CFCOS P+T+D+R+M'!J131-'ACOS P+T+D+R+M'!J131</f>
        <v>0</v>
      </c>
      <c r="K131" s="28">
        <f>'CFCOS P+T+D+R+M'!K131-'ACOS P+T+D+R+M'!K131</f>
        <v>0</v>
      </c>
      <c r="L131" s="28">
        <f>'CFCOS P+T+D+R+M'!L131-'ACOS P+T+D+R+M'!L131</f>
        <v>0</v>
      </c>
      <c r="M131" s="28">
        <f>'CFCOS P+T+D+R+M'!M131-'ACOS P+T+D+R+M'!M131</f>
        <v>0.38570000045001507</v>
      </c>
      <c r="N131" s="28">
        <f>'CFCOS P+T+D+R+M'!N131-'ACOS P+T+D+R+M'!N131</f>
        <v>0</v>
      </c>
      <c r="O131" s="28">
        <f>'CFCOS P+T+D+R+M'!O131-'ACOS P+T+D+R+M'!O131</f>
        <v>0</v>
      </c>
      <c r="P131" s="28">
        <f>'CFCOS P+T+D+R+M'!P131-'ACOS P+T+D+R+M'!P131</f>
        <v>0</v>
      </c>
      <c r="Q131" s="28">
        <f>'CFCOS P+T+D+R+M'!Q131-'ACOS P+T+D+R+M'!Q131</f>
        <v>0</v>
      </c>
      <c r="R131" s="28">
        <f>'CFCOS P+T+D+R+M'!R131-'ACOS P+T+D+R+M'!R131</f>
        <v>0</v>
      </c>
      <c r="S131" s="28">
        <f>'CFCOS P+T+D+R+M'!S131-'ACOS P+T+D+R+M'!S131</f>
        <v>0</v>
      </c>
      <c r="T131" s="11">
        <f>'CFCOS P+T+D+R+M'!T131-'ACOS P+T+D+R+M'!T131</f>
        <v>0</v>
      </c>
      <c r="U131" s="13"/>
      <c r="V131" s="13"/>
      <c r="W131" s="13"/>
      <c r="X131" s="13"/>
      <c r="Y131" s="13"/>
      <c r="Z131" s="13"/>
    </row>
    <row r="132" spans="1:26">
      <c r="A132" s="26">
        <v>132</v>
      </c>
      <c r="B132" s="6"/>
      <c r="C132" s="6"/>
      <c r="D132" s="6"/>
      <c r="E132" s="6"/>
      <c r="F132" s="47">
        <v>0</v>
      </c>
      <c r="G132" s="17"/>
      <c r="H132" s="28">
        <f>'CFCOS P+T+D+R+M'!H132-'ACOS P+T+D+R+M'!H132</f>
        <v>0</v>
      </c>
      <c r="I132" s="28">
        <f>'CFCOS P+T+D+R+M'!I132-'ACOS P+T+D+R+M'!I132</f>
        <v>0</v>
      </c>
      <c r="J132" s="28">
        <f>'CFCOS P+T+D+R+M'!J132-'ACOS P+T+D+R+M'!J132</f>
        <v>0</v>
      </c>
      <c r="K132" s="28">
        <f>'CFCOS P+T+D+R+M'!K132-'ACOS P+T+D+R+M'!K132</f>
        <v>0</v>
      </c>
      <c r="L132" s="28">
        <f>'CFCOS P+T+D+R+M'!L132-'ACOS P+T+D+R+M'!L132</f>
        <v>0</v>
      </c>
      <c r="M132" s="28">
        <f>'CFCOS P+T+D+R+M'!M132-'ACOS P+T+D+R+M'!M132</f>
        <v>0</v>
      </c>
      <c r="N132" s="28">
        <f>'CFCOS P+T+D+R+M'!N132-'ACOS P+T+D+R+M'!N132</f>
        <v>0</v>
      </c>
      <c r="O132" s="28">
        <f>'CFCOS P+T+D+R+M'!O132-'ACOS P+T+D+R+M'!O132</f>
        <v>0</v>
      </c>
      <c r="P132" s="28">
        <f>'CFCOS P+T+D+R+M'!P132-'ACOS P+T+D+R+M'!P132</f>
        <v>0</v>
      </c>
      <c r="Q132" s="28">
        <f>'CFCOS P+T+D+R+M'!Q132-'ACOS P+T+D+R+M'!Q132</f>
        <v>0</v>
      </c>
      <c r="R132" s="28">
        <f>'CFCOS P+T+D+R+M'!R132-'ACOS P+T+D+R+M'!R132</f>
        <v>0</v>
      </c>
      <c r="S132" s="28">
        <f>'CFCOS P+T+D+R+M'!S132-'ACOS P+T+D+R+M'!S132</f>
        <v>0</v>
      </c>
      <c r="T132" s="11">
        <f>'CFCOS P+T+D+R+M'!T132-'ACOS P+T+D+R+M'!T132</f>
        <v>0</v>
      </c>
    </row>
    <row r="133" spans="1:26">
      <c r="A133" s="26">
        <v>133</v>
      </c>
      <c r="B133" s="6"/>
      <c r="C133" s="6" t="s">
        <v>100</v>
      </c>
      <c r="D133" s="14" t="s">
        <v>101</v>
      </c>
      <c r="E133" s="6"/>
      <c r="F133" s="47" t="s">
        <v>4</v>
      </c>
      <c r="G133" s="17">
        <v>0</v>
      </c>
      <c r="H133" s="28">
        <f>'CFCOS P+T+D+R+M'!H133-'ACOS P+T+D+R+M'!H133</f>
        <v>0</v>
      </c>
      <c r="I133" s="28">
        <f>'CFCOS P+T+D+R+M'!I133-'ACOS P+T+D+R+M'!I133</f>
        <v>0</v>
      </c>
      <c r="J133" s="28">
        <f>'CFCOS P+T+D+R+M'!J133-'ACOS P+T+D+R+M'!J133</f>
        <v>0</v>
      </c>
      <c r="K133" s="28">
        <f>'CFCOS P+T+D+R+M'!K133-'ACOS P+T+D+R+M'!K133</f>
        <v>0</v>
      </c>
      <c r="L133" s="28">
        <f>'CFCOS P+T+D+R+M'!L133-'ACOS P+T+D+R+M'!L133</f>
        <v>0</v>
      </c>
      <c r="M133" s="28">
        <f>'CFCOS P+T+D+R+M'!M133-'ACOS P+T+D+R+M'!M133</f>
        <v>0</v>
      </c>
      <c r="N133" s="28">
        <f>'CFCOS P+T+D+R+M'!N133-'ACOS P+T+D+R+M'!N133</f>
        <v>0</v>
      </c>
      <c r="O133" s="28">
        <f>'CFCOS P+T+D+R+M'!O133-'ACOS P+T+D+R+M'!O133</f>
        <v>0</v>
      </c>
      <c r="P133" s="28">
        <f>'CFCOS P+T+D+R+M'!P133-'ACOS P+T+D+R+M'!P133</f>
        <v>0</v>
      </c>
      <c r="Q133" s="28">
        <f>'CFCOS P+T+D+R+M'!Q133-'ACOS P+T+D+R+M'!Q133</f>
        <v>0</v>
      </c>
      <c r="R133" s="28">
        <f>'CFCOS P+T+D+R+M'!R133-'ACOS P+T+D+R+M'!R133</f>
        <v>0</v>
      </c>
      <c r="S133" s="28">
        <f>'CFCOS P+T+D+R+M'!S133-'ACOS P+T+D+R+M'!S133</f>
        <v>0</v>
      </c>
      <c r="T133" s="11">
        <f>'CFCOS P+T+D+R+M'!T133-'ACOS P+T+D+R+M'!T133</f>
        <v>0</v>
      </c>
      <c r="U133" s="13"/>
      <c r="V133" s="13">
        <v>114</v>
      </c>
      <c r="W133" s="13"/>
      <c r="X133" s="13"/>
      <c r="Y133" s="13"/>
      <c r="Z133" s="13"/>
    </row>
    <row r="134" spans="1:26">
      <c r="A134" s="26">
        <v>134</v>
      </c>
      <c r="B134" s="6"/>
      <c r="C134" s="6"/>
      <c r="D134" s="6"/>
      <c r="E134" s="6" t="s">
        <v>102</v>
      </c>
      <c r="F134" s="47" t="s">
        <v>916</v>
      </c>
      <c r="G134" s="17"/>
      <c r="H134" s="28">
        <f>'CFCOS P+T+D+R+M'!H134-'ACOS P+T+D+R+M'!H134</f>
        <v>0</v>
      </c>
      <c r="I134" s="28">
        <f>'CFCOS P+T+D+R+M'!I134-'ACOS P+T+D+R+M'!I134</f>
        <v>0</v>
      </c>
      <c r="J134" s="28">
        <f>'CFCOS P+T+D+R+M'!J134-'ACOS P+T+D+R+M'!J134</f>
        <v>0</v>
      </c>
      <c r="K134" s="28">
        <f>'CFCOS P+T+D+R+M'!K134-'ACOS P+T+D+R+M'!K134</f>
        <v>0</v>
      </c>
      <c r="L134" s="28">
        <f>'CFCOS P+T+D+R+M'!L134-'ACOS P+T+D+R+M'!L134</f>
        <v>0</v>
      </c>
      <c r="M134" s="28">
        <f>'CFCOS P+T+D+R+M'!M134-'ACOS P+T+D+R+M'!M134</f>
        <v>0</v>
      </c>
      <c r="N134" s="28">
        <f>'CFCOS P+T+D+R+M'!N134-'ACOS P+T+D+R+M'!N134</f>
        <v>0</v>
      </c>
      <c r="O134" s="28">
        <f>'CFCOS P+T+D+R+M'!O134-'ACOS P+T+D+R+M'!O134</f>
        <v>0</v>
      </c>
      <c r="P134" s="28">
        <f>'CFCOS P+T+D+R+M'!P134-'ACOS P+T+D+R+M'!P134</f>
        <v>0</v>
      </c>
      <c r="Q134" s="28">
        <f>'CFCOS P+T+D+R+M'!Q134-'ACOS P+T+D+R+M'!Q134</f>
        <v>0</v>
      </c>
      <c r="R134" s="28">
        <f>'CFCOS P+T+D+R+M'!R134-'ACOS P+T+D+R+M'!R134</f>
        <v>0</v>
      </c>
      <c r="S134" s="28">
        <f>'CFCOS P+T+D+R+M'!S134-'ACOS P+T+D+R+M'!S134</f>
        <v>0</v>
      </c>
      <c r="T134" s="11">
        <f>'CFCOS P+T+D+R+M'!T134-'ACOS P+T+D+R+M'!T134</f>
        <v>0</v>
      </c>
      <c r="U134" s="13"/>
      <c r="V134" s="13">
        <v>115</v>
      </c>
      <c r="W134" s="13"/>
      <c r="X134" s="13"/>
      <c r="Y134" s="13"/>
      <c r="Z134" s="13"/>
    </row>
    <row r="135" spans="1:26">
      <c r="A135" s="26">
        <v>135</v>
      </c>
      <c r="B135" s="6"/>
      <c r="C135" s="6"/>
      <c r="D135" s="6"/>
      <c r="E135" s="6"/>
      <c r="F135" s="47">
        <v>0</v>
      </c>
      <c r="G135" s="17"/>
      <c r="H135" s="28">
        <f>'CFCOS P+T+D+R+M'!H135-'ACOS P+T+D+R+M'!H135</f>
        <v>0</v>
      </c>
      <c r="I135" s="28">
        <f>'CFCOS P+T+D+R+M'!I135-'ACOS P+T+D+R+M'!I135</f>
        <v>0</v>
      </c>
      <c r="J135" s="28">
        <f>'CFCOS P+T+D+R+M'!J135-'ACOS P+T+D+R+M'!J135</f>
        <v>0</v>
      </c>
      <c r="K135" s="28">
        <f>'CFCOS P+T+D+R+M'!K135-'ACOS P+T+D+R+M'!K135</f>
        <v>0</v>
      </c>
      <c r="L135" s="28">
        <f>'CFCOS P+T+D+R+M'!L135-'ACOS P+T+D+R+M'!L135</f>
        <v>0</v>
      </c>
      <c r="M135" s="28">
        <f>'CFCOS P+T+D+R+M'!M135-'ACOS P+T+D+R+M'!M135</f>
        <v>0</v>
      </c>
      <c r="N135" s="28">
        <f>'CFCOS P+T+D+R+M'!N135-'ACOS P+T+D+R+M'!N135</f>
        <v>0</v>
      </c>
      <c r="O135" s="28">
        <f>'CFCOS P+T+D+R+M'!O135-'ACOS P+T+D+R+M'!O135</f>
        <v>0</v>
      </c>
      <c r="P135" s="28">
        <f>'CFCOS P+T+D+R+M'!P135-'ACOS P+T+D+R+M'!P135</f>
        <v>0</v>
      </c>
      <c r="Q135" s="28">
        <f>'CFCOS P+T+D+R+M'!Q135-'ACOS P+T+D+R+M'!Q135</f>
        <v>0</v>
      </c>
      <c r="R135" s="28">
        <f>'CFCOS P+T+D+R+M'!R135-'ACOS P+T+D+R+M'!R135</f>
        <v>0</v>
      </c>
      <c r="S135" s="28">
        <f>'CFCOS P+T+D+R+M'!S135-'ACOS P+T+D+R+M'!S135</f>
        <v>0</v>
      </c>
      <c r="T135" s="11">
        <f>'CFCOS P+T+D+R+M'!T135-'ACOS P+T+D+R+M'!T135</f>
        <v>0</v>
      </c>
      <c r="U135" s="13"/>
      <c r="V135" s="13"/>
      <c r="W135" s="13"/>
      <c r="X135" s="13"/>
      <c r="Y135" s="13"/>
      <c r="Z135" s="13"/>
    </row>
    <row r="136" spans="1:26">
      <c r="A136" s="26">
        <v>136</v>
      </c>
      <c r="B136" s="6"/>
      <c r="C136" s="6"/>
      <c r="D136" s="6"/>
      <c r="E136" s="6"/>
      <c r="F136" s="47">
        <v>0</v>
      </c>
      <c r="G136" s="17"/>
      <c r="H136" s="28">
        <f>'CFCOS P+T+D+R+M'!H136-'ACOS P+T+D+R+M'!H136</f>
        <v>0</v>
      </c>
      <c r="I136" s="28">
        <f>'CFCOS P+T+D+R+M'!I136-'ACOS P+T+D+R+M'!I136</f>
        <v>0</v>
      </c>
      <c r="J136" s="28">
        <f>'CFCOS P+T+D+R+M'!J136-'ACOS P+T+D+R+M'!J136</f>
        <v>0</v>
      </c>
      <c r="K136" s="28">
        <f>'CFCOS P+T+D+R+M'!K136-'ACOS P+T+D+R+M'!K136</f>
        <v>0</v>
      </c>
      <c r="L136" s="28">
        <f>'CFCOS P+T+D+R+M'!L136-'ACOS P+T+D+R+M'!L136</f>
        <v>0</v>
      </c>
      <c r="M136" s="28">
        <f>'CFCOS P+T+D+R+M'!M136-'ACOS P+T+D+R+M'!M136</f>
        <v>0</v>
      </c>
      <c r="N136" s="28">
        <f>'CFCOS P+T+D+R+M'!N136-'ACOS P+T+D+R+M'!N136</f>
        <v>0</v>
      </c>
      <c r="O136" s="28">
        <f>'CFCOS P+T+D+R+M'!O136-'ACOS P+T+D+R+M'!O136</f>
        <v>0</v>
      </c>
      <c r="P136" s="28">
        <f>'CFCOS P+T+D+R+M'!P136-'ACOS P+T+D+R+M'!P136</f>
        <v>0</v>
      </c>
      <c r="Q136" s="28">
        <f>'CFCOS P+T+D+R+M'!Q136-'ACOS P+T+D+R+M'!Q136</f>
        <v>0</v>
      </c>
      <c r="R136" s="28">
        <f>'CFCOS P+T+D+R+M'!R136-'ACOS P+T+D+R+M'!R136</f>
        <v>0</v>
      </c>
      <c r="S136" s="28">
        <f>'CFCOS P+T+D+R+M'!S136-'ACOS P+T+D+R+M'!S136</f>
        <v>0</v>
      </c>
      <c r="T136" s="11">
        <f>'CFCOS P+T+D+R+M'!T136-'ACOS P+T+D+R+M'!T136</f>
        <v>0</v>
      </c>
    </row>
    <row r="137" spans="1:26">
      <c r="A137" s="26">
        <v>137</v>
      </c>
      <c r="B137" s="6"/>
      <c r="C137" s="6" t="s">
        <v>103</v>
      </c>
      <c r="D137" s="6"/>
      <c r="E137" s="6"/>
      <c r="F137" s="47">
        <v>0</v>
      </c>
      <c r="G137" s="17"/>
      <c r="H137" s="28">
        <f>'CFCOS P+T+D+R+M'!H137-'ACOS P+T+D+R+M'!H137</f>
        <v>4237419.5060682297</v>
      </c>
      <c r="I137" s="28">
        <f>'CFCOS P+T+D+R+M'!I137-'ACOS P+T+D+R+M'!I137</f>
        <v>2986647.2000000477</v>
      </c>
      <c r="J137" s="28">
        <f>'CFCOS P+T+D+R+M'!J137-'ACOS P+T+D+R+M'!J137</f>
        <v>577888.11677008867</v>
      </c>
      <c r="K137" s="28">
        <f>'CFCOS P+T+D+R+M'!K137-'ACOS P+T+D+R+M'!K137</f>
        <v>221118.89448797703</v>
      </c>
      <c r="L137" s="28">
        <f>'CFCOS P+T+D+R+M'!L137-'ACOS P+T+D+R+M'!L137</f>
        <v>0.56939049623906612</v>
      </c>
      <c r="M137" s="28">
        <f>'CFCOS P+T+D+R+M'!M137-'ACOS P+T+D+R+M'!M137</f>
        <v>-0.77439600229263306</v>
      </c>
      <c r="N137" s="28">
        <f>'CFCOS P+T+D+R+M'!N137-'ACOS P+T+D+R+M'!N137</f>
        <v>22494.270194999874</v>
      </c>
      <c r="O137" s="28">
        <f>'CFCOS P+T+D+R+M'!O137-'ACOS P+T+D+R+M'!O137</f>
        <v>-0.86710000003222376</v>
      </c>
      <c r="P137" s="28">
        <f>'CFCOS P+T+D+R+M'!P137-'ACOS P+T+D+R+M'!P137</f>
        <v>0.63141899998299778</v>
      </c>
      <c r="Q137" s="28">
        <f>'CFCOS P+T+D+R+M'!Q137-'ACOS P+T+D+R+M'!Q137</f>
        <v>429271.36318171024</v>
      </c>
      <c r="R137" s="28">
        <f>'CFCOS P+T+D+R+M'!R137-'ACOS P+T+D+R+M'!R137</f>
        <v>1.5999998897314072E-2</v>
      </c>
      <c r="S137" s="28">
        <f>'CFCOS P+T+D+R+M'!S137-'ACOS P+T+D+R+M'!S137</f>
        <v>8.6120001971721649E-2</v>
      </c>
      <c r="T137" s="11">
        <f>'CFCOS P+T+D+R+M'!T137-'ACOS P+T+D+R+M'!T137</f>
        <v>0</v>
      </c>
      <c r="U137" s="13"/>
      <c r="V137" s="13"/>
      <c r="W137" s="13"/>
      <c r="X137" s="13"/>
      <c r="Y137" s="13"/>
      <c r="Z137" s="13"/>
    </row>
    <row r="138" spans="1:26">
      <c r="A138" s="26">
        <v>138</v>
      </c>
      <c r="B138" s="6"/>
      <c r="F138" s="47">
        <v>0</v>
      </c>
      <c r="G138" s="17"/>
      <c r="H138" s="51">
        <f>'CFCOS P+T+D+R+M'!H138-'ACOS P+T+D+R+M'!H138</f>
        <v>0</v>
      </c>
      <c r="I138" s="28">
        <f>'CFCOS P+T+D+R+M'!I138-'ACOS P+T+D+R+M'!I138</f>
        <v>0</v>
      </c>
      <c r="J138" s="51">
        <f>'CFCOS P+T+D+R+M'!J138-'ACOS P+T+D+R+M'!J138</f>
        <v>0</v>
      </c>
      <c r="K138" s="51">
        <f>'CFCOS P+T+D+R+M'!K138-'ACOS P+T+D+R+M'!K138</f>
        <v>0</v>
      </c>
      <c r="L138" s="51">
        <f>'CFCOS P+T+D+R+M'!L138-'ACOS P+T+D+R+M'!L138</f>
        <v>0</v>
      </c>
      <c r="M138" s="51">
        <f>'CFCOS P+T+D+R+M'!M138-'ACOS P+T+D+R+M'!M138</f>
        <v>0</v>
      </c>
      <c r="N138" s="51">
        <f>'CFCOS P+T+D+R+M'!N138-'ACOS P+T+D+R+M'!N138</f>
        <v>0</v>
      </c>
      <c r="O138" s="51">
        <f>'CFCOS P+T+D+R+M'!O138-'ACOS P+T+D+R+M'!O138</f>
        <v>0</v>
      </c>
      <c r="P138" s="51">
        <f>'CFCOS P+T+D+R+M'!P138-'ACOS P+T+D+R+M'!P138</f>
        <v>0</v>
      </c>
      <c r="Q138" s="51">
        <f>'CFCOS P+T+D+R+M'!Q138-'ACOS P+T+D+R+M'!Q138</f>
        <v>0</v>
      </c>
      <c r="R138" s="51">
        <f>'CFCOS P+T+D+R+M'!R138-'ACOS P+T+D+R+M'!R138</f>
        <v>0</v>
      </c>
      <c r="S138" s="51">
        <f>'CFCOS P+T+D+R+M'!S138-'ACOS P+T+D+R+M'!S138</f>
        <v>0</v>
      </c>
      <c r="T138" s="11">
        <f>'CFCOS P+T+D+R+M'!T138-'ACOS P+T+D+R+M'!T138</f>
        <v>0</v>
      </c>
    </row>
    <row r="139" spans="1:26">
      <c r="A139" s="26">
        <v>139</v>
      </c>
      <c r="B139" s="6"/>
      <c r="C139" s="6" t="s">
        <v>104</v>
      </c>
      <c r="D139" s="6" t="s">
        <v>105</v>
      </c>
      <c r="E139" s="6"/>
      <c r="F139" s="47" t="s">
        <v>918</v>
      </c>
      <c r="G139" s="17"/>
      <c r="H139" s="28">
        <f>'CFCOS P+T+D+R+M'!H139-'ACOS P+T+D+R+M'!H139</f>
        <v>0</v>
      </c>
      <c r="I139" s="28">
        <f>'CFCOS P+T+D+R+M'!I139-'ACOS P+T+D+R+M'!I139</f>
        <v>0</v>
      </c>
      <c r="J139" s="28">
        <f>'CFCOS P+T+D+R+M'!J139-'ACOS P+T+D+R+M'!J139</f>
        <v>0</v>
      </c>
      <c r="K139" s="28">
        <f>'CFCOS P+T+D+R+M'!K139-'ACOS P+T+D+R+M'!K139</f>
        <v>0</v>
      </c>
      <c r="L139" s="28">
        <f>'CFCOS P+T+D+R+M'!L139-'ACOS P+T+D+R+M'!L139</f>
        <v>0</v>
      </c>
      <c r="M139" s="28">
        <f>'CFCOS P+T+D+R+M'!M139-'ACOS P+T+D+R+M'!M139</f>
        <v>0</v>
      </c>
      <c r="N139" s="28">
        <f>'CFCOS P+T+D+R+M'!N139-'ACOS P+T+D+R+M'!N139</f>
        <v>0</v>
      </c>
      <c r="O139" s="28">
        <f>'CFCOS P+T+D+R+M'!O139-'ACOS P+T+D+R+M'!O139</f>
        <v>0</v>
      </c>
      <c r="P139" s="28">
        <f>'CFCOS P+T+D+R+M'!P139-'ACOS P+T+D+R+M'!P139</f>
        <v>0</v>
      </c>
      <c r="Q139" s="28">
        <f>'CFCOS P+T+D+R+M'!Q139-'ACOS P+T+D+R+M'!Q139</f>
        <v>0</v>
      </c>
      <c r="R139" s="28">
        <f>'CFCOS P+T+D+R+M'!R139-'ACOS P+T+D+R+M'!R139</f>
        <v>0</v>
      </c>
      <c r="S139" s="28">
        <f>'CFCOS P+T+D+R+M'!S139-'ACOS P+T+D+R+M'!S139</f>
        <v>0</v>
      </c>
      <c r="T139" s="11">
        <f>'CFCOS P+T+D+R+M'!T139-'ACOS P+T+D+R+M'!T139</f>
        <v>0</v>
      </c>
      <c r="U139" s="13"/>
      <c r="V139" s="13">
        <v>121</v>
      </c>
      <c r="W139" s="13"/>
      <c r="X139" s="13"/>
      <c r="Y139" s="13"/>
      <c r="Z139" s="13"/>
    </row>
    <row r="140" spans="1:26">
      <c r="A140" s="26">
        <v>140</v>
      </c>
      <c r="B140" s="6"/>
      <c r="C140" s="6"/>
      <c r="D140" s="6"/>
      <c r="E140" s="6" t="s">
        <v>102</v>
      </c>
      <c r="F140" s="47" t="s">
        <v>916</v>
      </c>
      <c r="G140" s="17"/>
      <c r="H140" s="28">
        <f>'CFCOS P+T+D+R+M'!H140-'ACOS P+T+D+R+M'!H140</f>
        <v>0</v>
      </c>
      <c r="I140" s="28">
        <f>'CFCOS P+T+D+R+M'!I140-'ACOS P+T+D+R+M'!I140</f>
        <v>0</v>
      </c>
      <c r="J140" s="28">
        <f>'CFCOS P+T+D+R+M'!J140-'ACOS P+T+D+R+M'!J140</f>
        <v>0</v>
      </c>
      <c r="K140" s="28">
        <f>'CFCOS P+T+D+R+M'!K140-'ACOS P+T+D+R+M'!K140</f>
        <v>0</v>
      </c>
      <c r="L140" s="28">
        <f>'CFCOS P+T+D+R+M'!L140-'ACOS P+T+D+R+M'!L140</f>
        <v>0</v>
      </c>
      <c r="M140" s="28">
        <f>'CFCOS P+T+D+R+M'!M140-'ACOS P+T+D+R+M'!M140</f>
        <v>0</v>
      </c>
      <c r="N140" s="28">
        <f>'CFCOS P+T+D+R+M'!N140-'ACOS P+T+D+R+M'!N140</f>
        <v>0</v>
      </c>
      <c r="O140" s="28">
        <f>'CFCOS P+T+D+R+M'!O140-'ACOS P+T+D+R+M'!O140</f>
        <v>0</v>
      </c>
      <c r="P140" s="28">
        <f>'CFCOS P+T+D+R+M'!P140-'ACOS P+T+D+R+M'!P140</f>
        <v>0</v>
      </c>
      <c r="Q140" s="28">
        <f>'CFCOS P+T+D+R+M'!Q140-'ACOS P+T+D+R+M'!Q140</f>
        <v>0</v>
      </c>
      <c r="R140" s="28">
        <f>'CFCOS P+T+D+R+M'!R140-'ACOS P+T+D+R+M'!R140</f>
        <v>0</v>
      </c>
      <c r="S140" s="28">
        <f>'CFCOS P+T+D+R+M'!S140-'ACOS P+T+D+R+M'!S140</f>
        <v>0</v>
      </c>
      <c r="T140" s="11">
        <f>'CFCOS P+T+D+R+M'!T140-'ACOS P+T+D+R+M'!T140</f>
        <v>0</v>
      </c>
      <c r="U140" s="13"/>
      <c r="V140" s="13">
        <v>122</v>
      </c>
      <c r="W140" s="13"/>
      <c r="X140" s="13"/>
      <c r="Y140" s="13"/>
      <c r="Z140" s="13"/>
    </row>
    <row r="141" spans="1:26">
      <c r="A141" s="26">
        <v>141</v>
      </c>
      <c r="B141" s="6"/>
      <c r="C141" s="6"/>
      <c r="D141" s="6"/>
      <c r="E141" s="6" t="s">
        <v>102</v>
      </c>
      <c r="F141" s="47" t="s">
        <v>916</v>
      </c>
      <c r="G141" s="17"/>
      <c r="H141" s="28">
        <f>'CFCOS P+T+D+R+M'!H141-'ACOS P+T+D+R+M'!H141</f>
        <v>160923.98024819791</v>
      </c>
      <c r="I141" s="28">
        <f>'CFCOS P+T+D+R+M'!I141-'ACOS P+T+D+R+M'!I141</f>
        <v>111843.34510168433</v>
      </c>
      <c r="J141" s="28">
        <f>'CFCOS P+T+D+R+M'!J141-'ACOS P+T+D+R+M'!J141</f>
        <v>35016.119125939906</v>
      </c>
      <c r="K141" s="28">
        <f>'CFCOS P+T+D+R+M'!K141-'ACOS P+T+D+R+M'!K141</f>
        <v>21540.171581843868</v>
      </c>
      <c r="L141" s="28">
        <f>'CFCOS P+T+D+R+M'!L141-'ACOS P+T+D+R+M'!L141</f>
        <v>-10072.136279885017</v>
      </c>
      <c r="M141" s="28">
        <f>'CFCOS P+T+D+R+M'!M141-'ACOS P+T+D+R+M'!M141</f>
        <v>-18570.385542731732</v>
      </c>
      <c r="N141" s="28">
        <f>'CFCOS P+T+D+R+M'!N141-'ACOS P+T+D+R+M'!N141</f>
        <v>1483.1343170130858</v>
      </c>
      <c r="O141" s="28">
        <f>'CFCOS P+T+D+R+M'!O141-'ACOS P+T+D+R+M'!O141</f>
        <v>-26.408887596098793</v>
      </c>
      <c r="P141" s="28">
        <f>'CFCOS P+T+D+R+M'!P141-'ACOS P+T+D+R+M'!P141</f>
        <v>-39.547306001564721</v>
      </c>
      <c r="Q141" s="28">
        <f>'CFCOS P+T+D+R+M'!Q141-'ACOS P+T+D+R+M'!Q141</f>
        <v>24213.587052048184</v>
      </c>
      <c r="R141" s="28">
        <f>'CFCOS P+T+D+R+M'!R141-'ACOS P+T+D+R+M'!R141</f>
        <v>-2176.6321628624573</v>
      </c>
      <c r="S141" s="28">
        <f>'CFCOS P+T+D+R+M'!S141-'ACOS P+T+D+R+M'!S141</f>
        <v>-2287.2667512274347</v>
      </c>
      <c r="T141" s="11">
        <f>'CFCOS P+T+D+R+M'!T141-'ACOS P+T+D+R+M'!T141</f>
        <v>0</v>
      </c>
      <c r="U141" s="13"/>
      <c r="V141" s="13">
        <v>123</v>
      </c>
      <c r="W141" s="13"/>
      <c r="X141" s="13"/>
      <c r="Y141" s="13"/>
      <c r="Z141" s="13"/>
    </row>
    <row r="142" spans="1:26">
      <c r="A142" s="26">
        <v>142</v>
      </c>
      <c r="B142" s="6"/>
      <c r="C142" s="6"/>
      <c r="D142" s="6"/>
      <c r="E142" s="6" t="s">
        <v>106</v>
      </c>
      <c r="F142" s="47" t="s">
        <v>917</v>
      </c>
      <c r="G142" s="17"/>
      <c r="H142" s="28">
        <f>'CFCOS P+T+D+R+M'!H142-'ACOS P+T+D+R+M'!H142</f>
        <v>-234516.05378906007</v>
      </c>
      <c r="I142" s="28">
        <f>'CFCOS P+T+D+R+M'!I142-'ACOS P+T+D+R+M'!I142</f>
        <v>-68183.436439835263</v>
      </c>
      <c r="J142" s="28">
        <f>'CFCOS P+T+D+R+M'!J142-'ACOS P+T+D+R+M'!J142</f>
        <v>-64253.921430078903</v>
      </c>
      <c r="K142" s="28">
        <f>'CFCOS P+T+D+R+M'!K142-'ACOS P+T+D+R+M'!K142</f>
        <v>-21158.675306226367</v>
      </c>
      <c r="L142" s="28">
        <f>'CFCOS P+T+D+R+M'!L142-'ACOS P+T+D+R+M'!L142</f>
        <v>-860.78366452197497</v>
      </c>
      <c r="M142" s="28">
        <f>'CFCOS P+T+D+R+M'!M142-'ACOS P+T+D+R+M'!M142</f>
        <v>-48752.578798693408</v>
      </c>
      <c r="N142" s="28">
        <f>'CFCOS P+T+D+R+M'!N142-'ACOS P+T+D+R+M'!N142</f>
        <v>-2433.1443167452467</v>
      </c>
      <c r="O142" s="28">
        <f>'CFCOS P+T+D+R+M'!O142-'ACOS P+T+D+R+M'!O142</f>
        <v>-71.351928052178366</v>
      </c>
      <c r="P142" s="28">
        <f>'CFCOS P+T+D+R+M'!P142-'ACOS P+T+D+R+M'!P142</f>
        <v>-189.57136458845204</v>
      </c>
      <c r="Q142" s="28">
        <f>'CFCOS P+T+D+R+M'!Q142-'ACOS P+T+D+R+M'!Q142</f>
        <v>-14087.82552018585</v>
      </c>
      <c r="R142" s="28">
        <f>'CFCOS P+T+D+R+M'!R142-'ACOS P+T+D+R+M'!R142</f>
        <v>-5542.3467317355799</v>
      </c>
      <c r="S142" s="28">
        <f>'CFCOS P+T+D+R+M'!S142-'ACOS P+T+D+R+M'!S142</f>
        <v>-8982.4182883968751</v>
      </c>
      <c r="T142" s="11">
        <f>'CFCOS P+T+D+R+M'!T142-'ACOS P+T+D+R+M'!T142</f>
        <v>0</v>
      </c>
      <c r="U142" s="13"/>
      <c r="V142" s="13">
        <v>124</v>
      </c>
      <c r="W142" s="13"/>
      <c r="X142" s="13"/>
      <c r="Y142" s="13"/>
      <c r="Z142" s="13"/>
    </row>
    <row r="143" spans="1:26">
      <c r="A143" s="26">
        <v>143</v>
      </c>
      <c r="B143" s="6"/>
      <c r="C143" s="6"/>
      <c r="D143" s="6"/>
      <c r="E143" s="6"/>
      <c r="F143" s="47">
        <v>0</v>
      </c>
      <c r="G143" s="17"/>
      <c r="H143" s="28">
        <f>'CFCOS P+T+D+R+M'!H143-'ACOS P+T+D+R+M'!H143</f>
        <v>-73592.07354080677</v>
      </c>
      <c r="I143" s="28">
        <f>'CFCOS P+T+D+R+M'!I143-'ACOS P+T+D+R+M'!I143</f>
        <v>43659.908661849797</v>
      </c>
      <c r="J143" s="28">
        <f>'CFCOS P+T+D+R+M'!J143-'ACOS P+T+D+R+M'!J143</f>
        <v>-29237.802304137498</v>
      </c>
      <c r="K143" s="28">
        <f>'CFCOS P+T+D+R+M'!K143-'ACOS P+T+D+R+M'!K143</f>
        <v>381.49627561680973</v>
      </c>
      <c r="L143" s="28">
        <f>'CFCOS P+T+D+R+M'!L143-'ACOS P+T+D+R+M'!L143</f>
        <v>-10932.919944406982</v>
      </c>
      <c r="M143" s="28">
        <f>'CFCOS P+T+D+R+M'!M143-'ACOS P+T+D+R+M'!M143</f>
        <v>-67322.964341424406</v>
      </c>
      <c r="N143" s="28">
        <f>'CFCOS P+T+D+R+M'!N143-'ACOS P+T+D+R+M'!N143</f>
        <v>-950.00999973213766</v>
      </c>
      <c r="O143" s="28">
        <f>'CFCOS P+T+D+R+M'!O143-'ACOS P+T+D+R+M'!O143</f>
        <v>-97.760815648278367</v>
      </c>
      <c r="P143" s="28">
        <f>'CFCOS P+T+D+R+M'!P143-'ACOS P+T+D+R+M'!P143</f>
        <v>-229.11867059001816</v>
      </c>
      <c r="Q143" s="28">
        <f>'CFCOS P+T+D+R+M'!Q143-'ACOS P+T+D+R+M'!Q143</f>
        <v>10125.76153186243</v>
      </c>
      <c r="R143" s="28">
        <f>'CFCOS P+T+D+R+M'!R143-'ACOS P+T+D+R+M'!R143</f>
        <v>-7718.9788945978507</v>
      </c>
      <c r="S143" s="28">
        <f>'CFCOS P+T+D+R+M'!S143-'ACOS P+T+D+R+M'!S143</f>
        <v>-11269.685039624106</v>
      </c>
      <c r="T143" s="11">
        <f>'CFCOS P+T+D+R+M'!T143-'ACOS P+T+D+R+M'!T143</f>
        <v>0</v>
      </c>
      <c r="U143" s="13"/>
      <c r="V143" s="13"/>
      <c r="W143" s="13"/>
      <c r="X143" s="13"/>
      <c r="Y143" s="13"/>
      <c r="Z143" s="13"/>
    </row>
    <row r="144" spans="1:26">
      <c r="A144" s="26">
        <v>144</v>
      </c>
      <c r="B144" s="6"/>
      <c r="C144" s="6"/>
      <c r="D144" s="6"/>
      <c r="E144" s="6"/>
      <c r="F144" s="47">
        <v>0</v>
      </c>
      <c r="G144" s="17"/>
      <c r="H144" s="54">
        <f>'CFCOS P+T+D+R+M'!H144-'ACOS P+T+D+R+M'!H144</f>
        <v>0</v>
      </c>
      <c r="I144" s="54">
        <f>'CFCOS P+T+D+R+M'!I144-'ACOS P+T+D+R+M'!I144</f>
        <v>0</v>
      </c>
      <c r="J144" s="54">
        <f>'CFCOS P+T+D+R+M'!J144-'ACOS P+T+D+R+M'!J144</f>
        <v>0</v>
      </c>
      <c r="K144" s="54">
        <f>'CFCOS P+T+D+R+M'!K144-'ACOS P+T+D+R+M'!K144</f>
        <v>0</v>
      </c>
      <c r="L144" s="54">
        <f>'CFCOS P+T+D+R+M'!L144-'ACOS P+T+D+R+M'!L144</f>
        <v>0</v>
      </c>
      <c r="M144" s="54">
        <f>'CFCOS P+T+D+R+M'!M144-'ACOS P+T+D+R+M'!M144</f>
        <v>0</v>
      </c>
      <c r="N144" s="54">
        <f>'CFCOS P+T+D+R+M'!N144-'ACOS P+T+D+R+M'!N144</f>
        <v>0</v>
      </c>
      <c r="O144" s="54">
        <f>'CFCOS P+T+D+R+M'!O144-'ACOS P+T+D+R+M'!O144</f>
        <v>0</v>
      </c>
      <c r="P144" s="54">
        <f>'CFCOS P+T+D+R+M'!P144-'ACOS P+T+D+R+M'!P144</f>
        <v>0</v>
      </c>
      <c r="Q144" s="54">
        <f>'CFCOS P+T+D+R+M'!Q144-'ACOS P+T+D+R+M'!Q144</f>
        <v>0</v>
      </c>
      <c r="R144" s="54">
        <f>'CFCOS P+T+D+R+M'!R144-'ACOS P+T+D+R+M'!R144</f>
        <v>0</v>
      </c>
      <c r="S144" s="54">
        <f>'CFCOS P+T+D+R+M'!S144-'ACOS P+T+D+R+M'!S144</f>
        <v>0</v>
      </c>
      <c r="T144" s="11">
        <f>'CFCOS P+T+D+R+M'!T144-'ACOS P+T+D+R+M'!T144</f>
        <v>0</v>
      </c>
    </row>
    <row r="145" spans="1:26">
      <c r="A145" s="26">
        <v>145</v>
      </c>
      <c r="B145" s="6"/>
      <c r="C145" s="6" t="s">
        <v>107</v>
      </c>
      <c r="D145" s="6" t="s">
        <v>108</v>
      </c>
      <c r="E145" s="6"/>
      <c r="F145" s="47" t="s">
        <v>918</v>
      </c>
      <c r="G145" s="17"/>
      <c r="H145" s="28">
        <f>'CFCOS P+T+D+R+M'!H145-'ACOS P+T+D+R+M'!H145</f>
        <v>0</v>
      </c>
      <c r="I145" s="28">
        <f>'CFCOS P+T+D+R+M'!I145-'ACOS P+T+D+R+M'!I145</f>
        <v>5.2986729848540637E-5</v>
      </c>
      <c r="J145" s="28">
        <f>'CFCOS P+T+D+R+M'!J145-'ACOS P+T+D+R+M'!J145</f>
        <v>-3.8602415872446283E-6</v>
      </c>
      <c r="K145" s="28">
        <f>'CFCOS P+T+D+R+M'!K145-'ACOS P+T+D+R+M'!K145</f>
        <v>7.5707985962725904E-6</v>
      </c>
      <c r="L145" s="28">
        <f>'CFCOS P+T+D+R+M'!L145-'ACOS P+T+D+R+M'!L145</f>
        <v>-1.7713169704778562E-5</v>
      </c>
      <c r="M145" s="28">
        <f>'CFCOS P+T+D+R+M'!M145-'ACOS P+T+D+R+M'!M145</f>
        <v>-4.0226004367375362E-5</v>
      </c>
      <c r="N145" s="28">
        <f>'CFCOS P+T+D+R+M'!N145-'ACOS P+T+D+R+M'!N145</f>
        <v>-7.2496924422016384E-8</v>
      </c>
      <c r="O145" s="28">
        <f>'CFCOS P+T+D+R+M'!O145-'ACOS P+T+D+R+M'!O145</f>
        <v>-5.7863392070843387E-8</v>
      </c>
      <c r="P145" s="28">
        <f>'CFCOS P+T+D+R+M'!P145-'ACOS P+T+D+R+M'!P145</f>
        <v>-1.1358738270377281E-7</v>
      </c>
      <c r="Q145" s="28">
        <f>'CFCOS P+T+D+R+M'!Q145-'ACOS P+T+D+R+M'!Q145</f>
        <v>1.2068898043321626E-5</v>
      </c>
      <c r="R145" s="28">
        <f>'CFCOS P+T+D+R+M'!R145-'ACOS P+T+D+R+M'!R145</f>
        <v>-4.6588960881843895E-6</v>
      </c>
      <c r="S145" s="28">
        <f>'CFCOS P+T+D+R+M'!S145-'ACOS P+T+D+R+M'!S145</f>
        <v>-5.9241670413287192E-6</v>
      </c>
      <c r="T145" s="11">
        <f>'CFCOS P+T+D+R+M'!T145-'ACOS P+T+D+R+M'!T145</f>
        <v>0</v>
      </c>
      <c r="U145" s="13"/>
      <c r="V145" s="13">
        <v>128</v>
      </c>
      <c r="W145" s="13"/>
      <c r="X145" s="13"/>
      <c r="Y145" s="13"/>
      <c r="Z145" s="13"/>
    </row>
    <row r="146" spans="1:26">
      <c r="A146" s="26">
        <v>146</v>
      </c>
      <c r="B146" s="6"/>
      <c r="C146" s="6"/>
      <c r="D146" s="6"/>
      <c r="E146" s="6"/>
      <c r="F146" s="47" t="s">
        <v>916</v>
      </c>
      <c r="G146" s="17"/>
      <c r="H146" s="28">
        <f>'CFCOS P+T+D+R+M'!H146-'ACOS P+T+D+R+M'!H146</f>
        <v>0</v>
      </c>
      <c r="I146" s="28">
        <f>'CFCOS P+T+D+R+M'!I146-'ACOS P+T+D+R+M'!I146</f>
        <v>0</v>
      </c>
      <c r="J146" s="28">
        <f>'CFCOS P+T+D+R+M'!J146-'ACOS P+T+D+R+M'!J146</f>
        <v>0</v>
      </c>
      <c r="K146" s="28">
        <f>'CFCOS P+T+D+R+M'!K146-'ACOS P+T+D+R+M'!K146</f>
        <v>0</v>
      </c>
      <c r="L146" s="28">
        <f>'CFCOS P+T+D+R+M'!L146-'ACOS P+T+D+R+M'!L146</f>
        <v>0</v>
      </c>
      <c r="M146" s="28">
        <f>'CFCOS P+T+D+R+M'!M146-'ACOS P+T+D+R+M'!M146</f>
        <v>0</v>
      </c>
      <c r="N146" s="28">
        <f>'CFCOS P+T+D+R+M'!N146-'ACOS P+T+D+R+M'!N146</f>
        <v>0</v>
      </c>
      <c r="O146" s="28">
        <f>'CFCOS P+T+D+R+M'!O146-'ACOS P+T+D+R+M'!O146</f>
        <v>0</v>
      </c>
      <c r="P146" s="28">
        <f>'CFCOS P+T+D+R+M'!P146-'ACOS P+T+D+R+M'!P146</f>
        <v>0</v>
      </c>
      <c r="Q146" s="28">
        <f>'CFCOS P+T+D+R+M'!Q146-'ACOS P+T+D+R+M'!Q146</f>
        <v>0</v>
      </c>
      <c r="R146" s="28">
        <f>'CFCOS P+T+D+R+M'!R146-'ACOS P+T+D+R+M'!R146</f>
        <v>0</v>
      </c>
      <c r="S146" s="28">
        <f>'CFCOS P+T+D+R+M'!S146-'ACOS P+T+D+R+M'!S146</f>
        <v>0</v>
      </c>
      <c r="T146" s="11">
        <f>'CFCOS P+T+D+R+M'!T146-'ACOS P+T+D+R+M'!T146</f>
        <v>0</v>
      </c>
      <c r="U146" s="13"/>
      <c r="V146" s="13">
        <v>129</v>
      </c>
      <c r="W146" s="13"/>
      <c r="X146" s="13"/>
      <c r="Y146" s="13"/>
      <c r="Z146" s="13"/>
    </row>
    <row r="147" spans="1:26">
      <c r="A147" s="26">
        <v>147</v>
      </c>
      <c r="B147" s="6"/>
      <c r="C147" s="6"/>
      <c r="D147" s="6"/>
      <c r="E147" s="6"/>
      <c r="F147" s="47">
        <v>0</v>
      </c>
      <c r="G147" s="17"/>
      <c r="H147" s="28">
        <f>'CFCOS P+T+D+R+M'!H147-'ACOS P+T+D+R+M'!H147</f>
        <v>0</v>
      </c>
      <c r="I147" s="28">
        <f>'CFCOS P+T+D+R+M'!I147-'ACOS P+T+D+R+M'!I147</f>
        <v>0</v>
      </c>
      <c r="J147" s="28">
        <f>'CFCOS P+T+D+R+M'!J147-'ACOS P+T+D+R+M'!J147</f>
        <v>0</v>
      </c>
      <c r="K147" s="28">
        <f>'CFCOS P+T+D+R+M'!K147-'ACOS P+T+D+R+M'!K147</f>
        <v>0</v>
      </c>
      <c r="L147" s="28">
        <f>'CFCOS P+T+D+R+M'!L147-'ACOS P+T+D+R+M'!L147</f>
        <v>0</v>
      </c>
      <c r="M147" s="28">
        <f>'CFCOS P+T+D+R+M'!M147-'ACOS P+T+D+R+M'!M147</f>
        <v>0</v>
      </c>
      <c r="N147" s="28">
        <f>'CFCOS P+T+D+R+M'!N147-'ACOS P+T+D+R+M'!N147</f>
        <v>0</v>
      </c>
      <c r="O147" s="28">
        <f>'CFCOS P+T+D+R+M'!O147-'ACOS P+T+D+R+M'!O147</f>
        <v>0</v>
      </c>
      <c r="P147" s="28">
        <f>'CFCOS P+T+D+R+M'!P147-'ACOS P+T+D+R+M'!P147</f>
        <v>0</v>
      </c>
      <c r="Q147" s="28">
        <f>'CFCOS P+T+D+R+M'!Q147-'ACOS P+T+D+R+M'!Q147</f>
        <v>0</v>
      </c>
      <c r="R147" s="28">
        <f>'CFCOS P+T+D+R+M'!R147-'ACOS P+T+D+R+M'!R147</f>
        <v>0</v>
      </c>
      <c r="S147" s="28">
        <f>'CFCOS P+T+D+R+M'!S147-'ACOS P+T+D+R+M'!S147</f>
        <v>0</v>
      </c>
      <c r="T147" s="11">
        <f>'CFCOS P+T+D+R+M'!T147-'ACOS P+T+D+R+M'!T147</f>
        <v>0</v>
      </c>
    </row>
    <row r="148" spans="1:26">
      <c r="A148" s="26">
        <v>148</v>
      </c>
      <c r="B148" s="6"/>
      <c r="C148" s="6" t="s">
        <v>109</v>
      </c>
      <c r="D148" s="6"/>
      <c r="E148" s="6"/>
      <c r="F148" s="47" t="s">
        <v>919</v>
      </c>
      <c r="G148" s="17"/>
      <c r="H148" s="28">
        <f>'CFCOS P+T+D+R+M'!H148-'ACOS P+T+D+R+M'!H148</f>
        <v>-0.93012397736310959</v>
      </c>
      <c r="I148" s="28">
        <f>'CFCOS P+T+D+R+M'!I148-'ACOS P+T+D+R+M'!I148</f>
        <v>27032.477393642068</v>
      </c>
      <c r="J148" s="28">
        <f>'CFCOS P+T+D+R+M'!J148-'ACOS P+T+D+R+M'!J148</f>
        <v>-7015.6005348172039</v>
      </c>
      <c r="K148" s="28">
        <f>'CFCOS P+T+D+R+M'!K148-'ACOS P+T+D+R+M'!K148</f>
        <v>2701.2141581587493</v>
      </c>
      <c r="L148" s="28">
        <f>'CFCOS P+T+D+R+M'!L148-'ACOS P+T+D+R+M'!L148</f>
        <v>-5884.1779926366289</v>
      </c>
      <c r="M148" s="28">
        <f>'CFCOS P+T+D+R+M'!M148-'ACOS P+T+D+R+M'!M148</f>
        <v>-17286.919976903126</v>
      </c>
      <c r="N148" s="28">
        <f>'CFCOS P+T+D+R+M'!N148-'ACOS P+T+D+R+M'!N148</f>
        <v>-313.26808159251232</v>
      </c>
      <c r="O148" s="28">
        <f>'CFCOS P+T+D+R+M'!O148-'ACOS P+T+D+R+M'!O148</f>
        <v>-65.583272198935447</v>
      </c>
      <c r="P148" s="28">
        <f>'CFCOS P+T+D+R+M'!P148-'ACOS P+T+D+R+M'!P148</f>
        <v>-68.037005270547525</v>
      </c>
      <c r="Q148" s="28">
        <f>'CFCOS P+T+D+R+M'!Q148-'ACOS P+T+D+R+M'!Q148</f>
        <v>5389.8399180397391</v>
      </c>
      <c r="R148" s="28">
        <f>'CFCOS P+T+D+R+M'!R148-'ACOS P+T+D+R+M'!R148</f>
        <v>-1913.8765871268697</v>
      </c>
      <c r="S148" s="28">
        <f>'CFCOS P+T+D+R+M'!S148-'ACOS P+T+D+R+M'!S148</f>
        <v>-2576.9981423548888</v>
      </c>
      <c r="T148" s="11">
        <f>'CFCOS P+T+D+R+M'!T148-'ACOS P+T+D+R+M'!T148</f>
        <v>0</v>
      </c>
      <c r="V148" s="13">
        <v>131</v>
      </c>
      <c r="W148" s="13"/>
      <c r="X148" s="13"/>
      <c r="Y148" s="13"/>
      <c r="Z148" s="13"/>
    </row>
    <row r="149" spans="1:26">
      <c r="A149" s="26">
        <v>149</v>
      </c>
      <c r="B149" s="6"/>
      <c r="C149" s="6"/>
      <c r="D149" s="6"/>
      <c r="E149" s="6"/>
      <c r="F149" s="47">
        <v>0</v>
      </c>
      <c r="G149" s="17"/>
      <c r="H149" s="54">
        <f>'CFCOS P+T+D+R+M'!H149-'ACOS P+T+D+R+M'!H149</f>
        <v>0</v>
      </c>
      <c r="I149" s="54">
        <f>'CFCOS P+T+D+R+M'!I149-'ACOS P+T+D+R+M'!I149</f>
        <v>0</v>
      </c>
      <c r="J149" s="54">
        <f>'CFCOS P+T+D+R+M'!J149-'ACOS P+T+D+R+M'!J149</f>
        <v>0</v>
      </c>
      <c r="K149" s="54">
        <f>'CFCOS P+T+D+R+M'!K149-'ACOS P+T+D+R+M'!K149</f>
        <v>0</v>
      </c>
      <c r="L149" s="54">
        <f>'CFCOS P+T+D+R+M'!L149-'ACOS P+T+D+R+M'!L149</f>
        <v>0</v>
      </c>
      <c r="M149" s="54">
        <f>'CFCOS P+T+D+R+M'!M149-'ACOS P+T+D+R+M'!M149</f>
        <v>0</v>
      </c>
      <c r="N149" s="54">
        <f>'CFCOS P+T+D+R+M'!N149-'ACOS P+T+D+R+M'!N149</f>
        <v>0</v>
      </c>
      <c r="O149" s="54">
        <f>'CFCOS P+T+D+R+M'!O149-'ACOS P+T+D+R+M'!O149</f>
        <v>0</v>
      </c>
      <c r="P149" s="54">
        <f>'CFCOS P+T+D+R+M'!P149-'ACOS P+T+D+R+M'!P149</f>
        <v>0</v>
      </c>
      <c r="Q149" s="54">
        <f>'CFCOS P+T+D+R+M'!Q149-'ACOS P+T+D+R+M'!Q149</f>
        <v>0</v>
      </c>
      <c r="R149" s="54">
        <f>'CFCOS P+T+D+R+M'!R149-'ACOS P+T+D+R+M'!R149</f>
        <v>0</v>
      </c>
      <c r="S149" s="54">
        <f>'CFCOS P+T+D+R+M'!S149-'ACOS P+T+D+R+M'!S149</f>
        <v>0</v>
      </c>
      <c r="T149" s="11">
        <f>'CFCOS P+T+D+R+M'!T149-'ACOS P+T+D+R+M'!T149</f>
        <v>0</v>
      </c>
    </row>
    <row r="150" spans="1:26">
      <c r="A150" s="26">
        <v>150</v>
      </c>
      <c r="B150" s="6"/>
      <c r="C150" s="6" t="s">
        <v>110</v>
      </c>
      <c r="D150" s="6"/>
      <c r="E150" s="6"/>
      <c r="F150" s="47" t="s">
        <v>4</v>
      </c>
      <c r="G150" s="55"/>
      <c r="H150" s="28">
        <f>'CFCOS P+T+D+R+M'!H150-'ACOS P+T+D+R+M'!H150</f>
        <v>0.37999999988824129</v>
      </c>
      <c r="I150" s="28">
        <f>'CFCOS P+T+D+R+M'!I150-'ACOS P+T+D+R+M'!I150</f>
        <v>0</v>
      </c>
      <c r="J150" s="28">
        <f>'CFCOS P+T+D+R+M'!J150-'ACOS P+T+D+R+M'!J150</f>
        <v>-663.13999999989755</v>
      </c>
      <c r="K150" s="28">
        <f>'CFCOS P+T+D+R+M'!K150-'ACOS P+T+D+R+M'!K150</f>
        <v>309.67999999999302</v>
      </c>
      <c r="L150" s="28">
        <f>'CFCOS P+T+D+R+M'!L150-'ACOS P+T+D+R+M'!L150</f>
        <v>0</v>
      </c>
      <c r="M150" s="28">
        <f>'CFCOS P+T+D+R+M'!M150-'ACOS P+T+D+R+M'!M150</f>
        <v>-419.76999999996042</v>
      </c>
      <c r="N150" s="28">
        <f>'CFCOS P+T+D+R+M'!N150-'ACOS P+T+D+R+M'!N150</f>
        <v>0</v>
      </c>
      <c r="O150" s="28">
        <f>'CFCOS P+T+D+R+M'!O150-'ACOS P+T+D+R+M'!O150</f>
        <v>0.35999999999967258</v>
      </c>
      <c r="P150" s="28">
        <f>'CFCOS P+T+D+R+M'!P150-'ACOS P+T+D+R+M'!P150</f>
        <v>0</v>
      </c>
      <c r="Q150" s="28">
        <f>'CFCOS P+T+D+R+M'!Q150-'ACOS P+T+D+R+M'!Q150</f>
        <v>773.25000000005821</v>
      </c>
      <c r="R150" s="28">
        <f>'CFCOS P+T+D+R+M'!R150-'ACOS P+T+D+R+M'!R150</f>
        <v>0</v>
      </c>
      <c r="S150" s="28">
        <f>'CFCOS P+T+D+R+M'!S150-'ACOS P+T+D+R+M'!S150</f>
        <v>0</v>
      </c>
      <c r="T150" s="11">
        <f>'CFCOS P+T+D+R+M'!T150-'ACOS P+T+D+R+M'!T150</f>
        <v>0</v>
      </c>
      <c r="V150" s="2">
        <v>133</v>
      </c>
    </row>
    <row r="151" spans="1:26">
      <c r="A151" s="26">
        <v>151</v>
      </c>
      <c r="B151" s="6"/>
      <c r="C151" s="6"/>
      <c r="D151" s="6"/>
      <c r="E151" s="6"/>
      <c r="F151" s="47">
        <v>0</v>
      </c>
      <c r="G151" s="17"/>
      <c r="H151" s="54">
        <f>'CFCOS P+T+D+R+M'!H151-'ACOS P+T+D+R+M'!H151</f>
        <v>0</v>
      </c>
      <c r="I151" s="54">
        <f>'CFCOS P+T+D+R+M'!I151-'ACOS P+T+D+R+M'!I151</f>
        <v>0</v>
      </c>
      <c r="J151" s="54">
        <f>'CFCOS P+T+D+R+M'!J151-'ACOS P+T+D+R+M'!J151</f>
        <v>0</v>
      </c>
      <c r="K151" s="54">
        <f>'CFCOS P+T+D+R+M'!K151-'ACOS P+T+D+R+M'!K151</f>
        <v>0</v>
      </c>
      <c r="L151" s="54">
        <f>'CFCOS P+T+D+R+M'!L151-'ACOS P+T+D+R+M'!L151</f>
        <v>0</v>
      </c>
      <c r="M151" s="54">
        <f>'CFCOS P+T+D+R+M'!M151-'ACOS P+T+D+R+M'!M151</f>
        <v>0</v>
      </c>
      <c r="N151" s="54">
        <f>'CFCOS P+T+D+R+M'!N151-'ACOS P+T+D+R+M'!N151</f>
        <v>0</v>
      </c>
      <c r="O151" s="54">
        <f>'CFCOS P+T+D+R+M'!O151-'ACOS P+T+D+R+M'!O151</f>
        <v>0</v>
      </c>
      <c r="P151" s="54">
        <f>'CFCOS P+T+D+R+M'!P151-'ACOS P+T+D+R+M'!P151</f>
        <v>0</v>
      </c>
      <c r="Q151" s="54">
        <f>'CFCOS P+T+D+R+M'!Q151-'ACOS P+T+D+R+M'!Q151</f>
        <v>0</v>
      </c>
      <c r="R151" s="54">
        <f>'CFCOS P+T+D+R+M'!R151-'ACOS P+T+D+R+M'!R151</f>
        <v>0</v>
      </c>
      <c r="S151" s="54">
        <f>'CFCOS P+T+D+R+M'!S151-'ACOS P+T+D+R+M'!S151</f>
        <v>0</v>
      </c>
      <c r="T151" s="11">
        <f>'CFCOS P+T+D+R+M'!T151-'ACOS P+T+D+R+M'!T151</f>
        <v>0</v>
      </c>
    </row>
    <row r="152" spans="1:26">
      <c r="A152" s="26">
        <v>152</v>
      </c>
      <c r="B152" s="6"/>
      <c r="C152" s="6" t="s">
        <v>111</v>
      </c>
      <c r="D152" s="6"/>
      <c r="E152" s="6"/>
      <c r="F152" s="47">
        <v>0</v>
      </c>
      <c r="G152" s="17"/>
      <c r="H152" s="28">
        <f>'CFCOS P+T+D+R+M'!H152-'ACOS P+T+D+R+M'!H152</f>
        <v>4163826.8824021816</v>
      </c>
      <c r="I152" s="28">
        <f>'CFCOS P+T+D+R+M'!I152-'ACOS P+T+D+R+M'!I152</f>
        <v>3057339.5861084461</v>
      </c>
      <c r="J152" s="28">
        <f>'CFCOS P+T+D+R+M'!J152-'ACOS P+T+D+R+M'!J152</f>
        <v>540971.57392716408</v>
      </c>
      <c r="K152" s="28">
        <f>'CFCOS P+T+D+R+M'!K152-'ACOS P+T+D+R+M'!K152</f>
        <v>224511.28492933512</v>
      </c>
      <c r="L152" s="28">
        <f>'CFCOS P+T+D+R+M'!L152-'ACOS P+T+D+R+M'!L152</f>
        <v>-16816.528564261273</v>
      </c>
      <c r="M152" s="28">
        <f>'CFCOS P+T+D+R+M'!M152-'ACOS P+T+D+R+M'!M152</f>
        <v>-85030.4287545681</v>
      </c>
      <c r="N152" s="28">
        <f>'CFCOS P+T+D+R+M'!N152-'ACOS P+T+D+R+M'!N152</f>
        <v>21230.992113601416</v>
      </c>
      <c r="O152" s="28">
        <f>'CFCOS P+T+D+R+M'!O152-'ACOS P+T+D+R+M'!O152</f>
        <v>-163.85118790506385</v>
      </c>
      <c r="P152" s="28">
        <f>'CFCOS P+T+D+R+M'!P152-'ACOS P+T+D+R+M'!P152</f>
        <v>-296.52425697422586</v>
      </c>
      <c r="Q152" s="28">
        <f>'CFCOS P+T+D+R+M'!Q152-'ACOS P+T+D+R+M'!Q152</f>
        <v>445560.21464368701</v>
      </c>
      <c r="R152" s="28">
        <f>'CFCOS P+T+D+R+M'!R152-'ACOS P+T+D+R+M'!R152</f>
        <v>-9632.839486386627</v>
      </c>
      <c r="S152" s="28">
        <f>'CFCOS P+T+D+R+M'!S152-'ACOS P+T+D+R+M'!S152</f>
        <v>-13846.597067900002</v>
      </c>
      <c r="T152" s="11">
        <f>'CFCOS P+T+D+R+M'!T152-'ACOS P+T+D+R+M'!T152</f>
        <v>0</v>
      </c>
      <c r="V152" s="13"/>
      <c r="W152" s="13"/>
      <c r="X152" s="13"/>
      <c r="Y152" s="13"/>
      <c r="Z152" s="13"/>
    </row>
    <row r="153" spans="1:26">
      <c r="A153" s="26">
        <v>153</v>
      </c>
      <c r="B153" s="6"/>
      <c r="F153" s="47">
        <v>0</v>
      </c>
      <c r="H153" s="51">
        <f>'CFCOS P+T+D+R+M'!H153-'ACOS P+T+D+R+M'!H153</f>
        <v>0</v>
      </c>
      <c r="I153" s="51">
        <f>'CFCOS P+T+D+R+M'!I153-'ACOS P+T+D+R+M'!I153</f>
        <v>0</v>
      </c>
      <c r="J153" s="51">
        <f>'CFCOS P+T+D+R+M'!J153-'ACOS P+T+D+R+M'!J153</f>
        <v>0</v>
      </c>
      <c r="K153" s="51">
        <f>'CFCOS P+T+D+R+M'!K153-'ACOS P+T+D+R+M'!K153</f>
        <v>0</v>
      </c>
      <c r="L153" s="51">
        <f>'CFCOS P+T+D+R+M'!L153-'ACOS P+T+D+R+M'!L153</f>
        <v>0</v>
      </c>
      <c r="M153" s="51">
        <f>'CFCOS P+T+D+R+M'!M153-'ACOS P+T+D+R+M'!M153</f>
        <v>0</v>
      </c>
      <c r="N153" s="51">
        <f>'CFCOS P+T+D+R+M'!N153-'ACOS P+T+D+R+M'!N153</f>
        <v>0</v>
      </c>
      <c r="O153" s="51">
        <f>'CFCOS P+T+D+R+M'!O153-'ACOS P+T+D+R+M'!O153</f>
        <v>0</v>
      </c>
      <c r="P153" s="51">
        <f>'CFCOS P+T+D+R+M'!P153-'ACOS P+T+D+R+M'!P153</f>
        <v>0</v>
      </c>
      <c r="Q153" s="51">
        <f>'CFCOS P+T+D+R+M'!Q153-'ACOS P+T+D+R+M'!Q153</f>
        <v>0</v>
      </c>
      <c r="R153" s="51">
        <f>'CFCOS P+T+D+R+M'!R153-'ACOS P+T+D+R+M'!R153</f>
        <v>0</v>
      </c>
      <c r="S153" s="51">
        <f>'CFCOS P+T+D+R+M'!S153-'ACOS P+T+D+R+M'!S153</f>
        <v>0</v>
      </c>
      <c r="T153" s="11">
        <f>'CFCOS P+T+D+R+M'!T153-'ACOS P+T+D+R+M'!T153</f>
        <v>0</v>
      </c>
    </row>
    <row r="154" spans="1:26">
      <c r="A154" s="26">
        <v>154</v>
      </c>
      <c r="B154" s="6"/>
      <c r="C154" s="6" t="s">
        <v>112</v>
      </c>
      <c r="D154" s="6"/>
      <c r="E154" s="6"/>
      <c r="F154" s="47">
        <v>0</v>
      </c>
      <c r="G154" s="17"/>
      <c r="H154" s="51">
        <f>'CFCOS P+T+D+R+M'!H154-'ACOS P+T+D+R+M'!H154</f>
        <v>0</v>
      </c>
      <c r="I154" s="51">
        <f>'CFCOS P+T+D+R+M'!I154-'ACOS P+T+D+R+M'!I154</f>
        <v>0</v>
      </c>
      <c r="J154" s="51">
        <f>'CFCOS P+T+D+R+M'!J154-'ACOS P+T+D+R+M'!J154</f>
        <v>0</v>
      </c>
      <c r="K154" s="51">
        <f>'CFCOS P+T+D+R+M'!K154-'ACOS P+T+D+R+M'!K154</f>
        <v>0</v>
      </c>
      <c r="L154" s="51">
        <f>'CFCOS P+T+D+R+M'!L154-'ACOS P+T+D+R+M'!L154</f>
        <v>0</v>
      </c>
      <c r="M154" s="51">
        <f>'CFCOS P+T+D+R+M'!M154-'ACOS P+T+D+R+M'!M154</f>
        <v>0</v>
      </c>
      <c r="N154" s="51">
        <f>'CFCOS P+T+D+R+M'!N154-'ACOS P+T+D+R+M'!N154</f>
        <v>0</v>
      </c>
      <c r="O154" s="51">
        <f>'CFCOS P+T+D+R+M'!O154-'ACOS P+T+D+R+M'!O154</f>
        <v>0</v>
      </c>
      <c r="P154" s="51">
        <f>'CFCOS P+T+D+R+M'!P154-'ACOS P+T+D+R+M'!P154</f>
        <v>0</v>
      </c>
      <c r="Q154" s="51">
        <f>'CFCOS P+T+D+R+M'!Q154-'ACOS P+T+D+R+M'!Q154</f>
        <v>0</v>
      </c>
      <c r="R154" s="51">
        <f>'CFCOS P+T+D+R+M'!R154-'ACOS P+T+D+R+M'!R154</f>
        <v>0</v>
      </c>
      <c r="S154" s="51">
        <f>'CFCOS P+T+D+R+M'!S154-'ACOS P+T+D+R+M'!S154</f>
        <v>0</v>
      </c>
      <c r="T154" s="11">
        <f>'CFCOS P+T+D+R+M'!T154-'ACOS P+T+D+R+M'!T154</f>
        <v>0</v>
      </c>
    </row>
    <row r="155" spans="1:26">
      <c r="A155" s="26">
        <v>155</v>
      </c>
      <c r="B155" s="6"/>
      <c r="C155" s="6" t="s">
        <v>113</v>
      </c>
      <c r="D155" s="6" t="s">
        <v>114</v>
      </c>
      <c r="E155" s="6"/>
      <c r="F155" s="47" t="s">
        <v>4</v>
      </c>
      <c r="G155" s="55"/>
      <c r="H155" s="28">
        <f>'CFCOS P+T+D+R+M'!H155-'ACOS P+T+D+R+M'!H155</f>
        <v>0</v>
      </c>
      <c r="I155" s="28">
        <f>'CFCOS P+T+D+R+M'!I155-'ACOS P+T+D+R+M'!I155</f>
        <v>0</v>
      </c>
      <c r="J155" s="28">
        <f>'CFCOS P+T+D+R+M'!J155-'ACOS P+T+D+R+M'!J155</f>
        <v>0</v>
      </c>
      <c r="K155" s="28">
        <f>'CFCOS P+T+D+R+M'!K155-'ACOS P+T+D+R+M'!K155</f>
        <v>0</v>
      </c>
      <c r="L155" s="28">
        <f>'CFCOS P+T+D+R+M'!L155-'ACOS P+T+D+R+M'!L155</f>
        <v>0</v>
      </c>
      <c r="M155" s="28">
        <f>'CFCOS P+T+D+R+M'!M155-'ACOS P+T+D+R+M'!M155</f>
        <v>0</v>
      </c>
      <c r="N155" s="28">
        <f>'CFCOS P+T+D+R+M'!N155-'ACOS P+T+D+R+M'!N155</f>
        <v>0</v>
      </c>
      <c r="O155" s="28">
        <f>'CFCOS P+T+D+R+M'!O155-'ACOS P+T+D+R+M'!O155</f>
        <v>0</v>
      </c>
      <c r="P155" s="28">
        <f>'CFCOS P+T+D+R+M'!P155-'ACOS P+T+D+R+M'!P155</f>
        <v>0</v>
      </c>
      <c r="Q155" s="28">
        <f>'CFCOS P+T+D+R+M'!Q155-'ACOS P+T+D+R+M'!Q155</f>
        <v>0</v>
      </c>
      <c r="R155" s="28">
        <f>'CFCOS P+T+D+R+M'!R155-'ACOS P+T+D+R+M'!R155</f>
        <v>0</v>
      </c>
      <c r="S155" s="28">
        <f>'CFCOS P+T+D+R+M'!S155-'ACOS P+T+D+R+M'!S155</f>
        <v>0</v>
      </c>
      <c r="T155" s="11">
        <f>'CFCOS P+T+D+R+M'!T155-'ACOS P+T+D+R+M'!T155</f>
        <v>0</v>
      </c>
      <c r="U155" s="13"/>
      <c r="V155" s="13">
        <v>139</v>
      </c>
      <c r="W155" s="13"/>
      <c r="X155" s="13"/>
      <c r="Y155" s="13"/>
      <c r="Z155" s="13"/>
    </row>
    <row r="156" spans="1:26">
      <c r="A156" s="26">
        <v>156</v>
      </c>
      <c r="B156" s="6"/>
      <c r="C156" s="6"/>
      <c r="D156" s="6"/>
      <c r="E156" s="6" t="s">
        <v>115</v>
      </c>
      <c r="F156" s="47" t="s">
        <v>920</v>
      </c>
      <c r="G156" s="17"/>
      <c r="H156" s="28">
        <f>'CFCOS P+T+D+R+M'!H156-'ACOS P+T+D+R+M'!H156</f>
        <v>0</v>
      </c>
      <c r="I156" s="28">
        <f>'CFCOS P+T+D+R+M'!I156-'ACOS P+T+D+R+M'!I156</f>
        <v>0</v>
      </c>
      <c r="J156" s="28">
        <f>'CFCOS P+T+D+R+M'!J156-'ACOS P+T+D+R+M'!J156</f>
        <v>0</v>
      </c>
      <c r="K156" s="28">
        <f>'CFCOS P+T+D+R+M'!K156-'ACOS P+T+D+R+M'!K156</f>
        <v>0</v>
      </c>
      <c r="L156" s="28">
        <f>'CFCOS P+T+D+R+M'!L156-'ACOS P+T+D+R+M'!L156</f>
        <v>0</v>
      </c>
      <c r="M156" s="28">
        <f>'CFCOS P+T+D+R+M'!M156-'ACOS P+T+D+R+M'!M156</f>
        <v>0</v>
      </c>
      <c r="N156" s="28">
        <f>'CFCOS P+T+D+R+M'!N156-'ACOS P+T+D+R+M'!N156</f>
        <v>0</v>
      </c>
      <c r="O156" s="28">
        <f>'CFCOS P+T+D+R+M'!O156-'ACOS P+T+D+R+M'!O156</f>
        <v>0</v>
      </c>
      <c r="P156" s="28">
        <f>'CFCOS P+T+D+R+M'!P156-'ACOS P+T+D+R+M'!P156</f>
        <v>0</v>
      </c>
      <c r="Q156" s="28">
        <f>'CFCOS P+T+D+R+M'!Q156-'ACOS P+T+D+R+M'!Q156</f>
        <v>0</v>
      </c>
      <c r="R156" s="28">
        <f>'CFCOS P+T+D+R+M'!R156-'ACOS P+T+D+R+M'!R156</f>
        <v>0</v>
      </c>
      <c r="S156" s="28">
        <f>'CFCOS P+T+D+R+M'!S156-'ACOS P+T+D+R+M'!S156</f>
        <v>0</v>
      </c>
      <c r="T156" s="11">
        <f>'CFCOS P+T+D+R+M'!T156-'ACOS P+T+D+R+M'!T156</f>
        <v>0</v>
      </c>
      <c r="U156" s="13"/>
      <c r="V156" s="13">
        <v>140</v>
      </c>
      <c r="W156" s="13"/>
      <c r="X156" s="13"/>
      <c r="Y156" s="13"/>
      <c r="Z156" s="13"/>
    </row>
    <row r="157" spans="1:26">
      <c r="A157" s="26">
        <v>157</v>
      </c>
      <c r="B157" s="6"/>
      <c r="C157" s="6"/>
      <c r="D157" s="6"/>
      <c r="E157" s="6"/>
      <c r="F157" s="47">
        <v>0</v>
      </c>
      <c r="G157" s="17"/>
      <c r="H157" s="28">
        <f>'CFCOS P+T+D+R+M'!H157-'ACOS P+T+D+R+M'!H157</f>
        <v>0</v>
      </c>
      <c r="I157" s="28">
        <f>'CFCOS P+T+D+R+M'!I157-'ACOS P+T+D+R+M'!I157</f>
        <v>0</v>
      </c>
      <c r="J157" s="28">
        <f>'CFCOS P+T+D+R+M'!J157-'ACOS P+T+D+R+M'!J157</f>
        <v>0</v>
      </c>
      <c r="K157" s="28">
        <f>'CFCOS P+T+D+R+M'!K157-'ACOS P+T+D+R+M'!K157</f>
        <v>0</v>
      </c>
      <c r="L157" s="28">
        <f>'CFCOS P+T+D+R+M'!L157-'ACOS P+T+D+R+M'!L157</f>
        <v>0</v>
      </c>
      <c r="M157" s="28">
        <f>'CFCOS P+T+D+R+M'!M157-'ACOS P+T+D+R+M'!M157</f>
        <v>0</v>
      </c>
      <c r="N157" s="28">
        <f>'CFCOS P+T+D+R+M'!N157-'ACOS P+T+D+R+M'!N157</f>
        <v>0</v>
      </c>
      <c r="O157" s="28">
        <f>'CFCOS P+T+D+R+M'!O157-'ACOS P+T+D+R+M'!O157</f>
        <v>0</v>
      </c>
      <c r="P157" s="28">
        <f>'CFCOS P+T+D+R+M'!P157-'ACOS P+T+D+R+M'!P157</f>
        <v>0</v>
      </c>
      <c r="Q157" s="28">
        <f>'CFCOS P+T+D+R+M'!Q157-'ACOS P+T+D+R+M'!Q157</f>
        <v>0</v>
      </c>
      <c r="R157" s="28">
        <f>'CFCOS P+T+D+R+M'!R157-'ACOS P+T+D+R+M'!R157</f>
        <v>0</v>
      </c>
      <c r="S157" s="28">
        <f>'CFCOS P+T+D+R+M'!S157-'ACOS P+T+D+R+M'!S157</f>
        <v>0</v>
      </c>
      <c r="T157" s="11">
        <f>'CFCOS P+T+D+R+M'!T157-'ACOS P+T+D+R+M'!T157</f>
        <v>0</v>
      </c>
      <c r="U157" s="13"/>
      <c r="V157" s="13"/>
      <c r="W157" s="13"/>
      <c r="X157" s="13"/>
      <c r="Y157" s="13"/>
      <c r="Z157" s="13"/>
    </row>
    <row r="158" spans="1:26">
      <c r="A158" s="26">
        <v>158</v>
      </c>
      <c r="B158" s="6"/>
      <c r="C158" s="6"/>
      <c r="D158" s="6"/>
      <c r="E158" s="6"/>
      <c r="F158" s="47">
        <v>0</v>
      </c>
      <c r="G158" s="17"/>
      <c r="H158" s="51">
        <f>'CFCOS P+T+D+R+M'!H158-'ACOS P+T+D+R+M'!H158</f>
        <v>0</v>
      </c>
      <c r="I158" s="51">
        <f>'CFCOS P+T+D+R+M'!I158-'ACOS P+T+D+R+M'!I158</f>
        <v>0</v>
      </c>
      <c r="J158" s="51">
        <f>'CFCOS P+T+D+R+M'!J158-'ACOS P+T+D+R+M'!J158</f>
        <v>0</v>
      </c>
      <c r="K158" s="51">
        <f>'CFCOS P+T+D+R+M'!K158-'ACOS P+T+D+R+M'!K158</f>
        <v>0</v>
      </c>
      <c r="L158" s="51">
        <f>'CFCOS P+T+D+R+M'!L158-'ACOS P+T+D+R+M'!L158</f>
        <v>0</v>
      </c>
      <c r="M158" s="51">
        <f>'CFCOS P+T+D+R+M'!M158-'ACOS P+T+D+R+M'!M158</f>
        <v>0</v>
      </c>
      <c r="N158" s="51">
        <f>'CFCOS P+T+D+R+M'!N158-'ACOS P+T+D+R+M'!N158</f>
        <v>0</v>
      </c>
      <c r="O158" s="51">
        <f>'CFCOS P+T+D+R+M'!O158-'ACOS P+T+D+R+M'!O158</f>
        <v>0</v>
      </c>
      <c r="P158" s="51">
        <f>'CFCOS P+T+D+R+M'!P158-'ACOS P+T+D+R+M'!P158</f>
        <v>0</v>
      </c>
      <c r="Q158" s="51">
        <f>'CFCOS P+T+D+R+M'!Q158-'ACOS P+T+D+R+M'!Q158</f>
        <v>0</v>
      </c>
      <c r="R158" s="51">
        <f>'CFCOS P+T+D+R+M'!R158-'ACOS P+T+D+R+M'!R158</f>
        <v>0</v>
      </c>
      <c r="S158" s="51">
        <f>'CFCOS P+T+D+R+M'!S158-'ACOS P+T+D+R+M'!S158</f>
        <v>0</v>
      </c>
      <c r="T158" s="11">
        <f>'CFCOS P+T+D+R+M'!T158-'ACOS P+T+D+R+M'!T158</f>
        <v>0</v>
      </c>
    </row>
    <row r="159" spans="1:26">
      <c r="A159" s="26">
        <v>159</v>
      </c>
      <c r="B159" s="6"/>
      <c r="C159" s="6" t="s">
        <v>116</v>
      </c>
      <c r="D159" s="6" t="s">
        <v>117</v>
      </c>
      <c r="E159" s="6"/>
      <c r="F159" s="47" t="s">
        <v>4</v>
      </c>
      <c r="G159" s="55"/>
      <c r="H159" s="28">
        <f>'CFCOS P+T+D+R+M'!H159-'ACOS P+T+D+R+M'!H159</f>
        <v>0</v>
      </c>
      <c r="I159" s="28">
        <f>'CFCOS P+T+D+R+M'!I159-'ACOS P+T+D+R+M'!I159</f>
        <v>4.3267411645501852E-2</v>
      </c>
      <c r="J159" s="28">
        <f>'CFCOS P+T+D+R+M'!J159-'ACOS P+T+D+R+M'!J159</f>
        <v>-30.773909185547382</v>
      </c>
      <c r="K159" s="28">
        <f>'CFCOS P+T+D+R+M'!K159-'ACOS P+T+D+R+M'!K159</f>
        <v>13.419477507617557</v>
      </c>
      <c r="L159" s="28">
        <f>'CFCOS P+T+D+R+M'!L159-'ACOS P+T+D+R+M'!L159</f>
        <v>2.7085962210549042E-4</v>
      </c>
      <c r="M159" s="28">
        <f>'CFCOS P+T+D+R+M'!M159-'ACOS P+T+D+R+M'!M159</f>
        <v>-11.437664381346622</v>
      </c>
      <c r="N159" s="28">
        <f>'CFCOS P+T+D+R+M'!N159-'ACOS P+T+D+R+M'!N159</f>
        <v>0.199535005245707</v>
      </c>
      <c r="O159" s="28">
        <f>'CFCOS P+T+D+R+M'!O159-'ACOS P+T+D+R+M'!O159</f>
        <v>9.7046681730716955E-6</v>
      </c>
      <c r="P159" s="28">
        <f>'CFCOS P+T+D+R+M'!P159-'ACOS P+T+D+R+M'!P159</f>
        <v>5.7056565765378764E-5</v>
      </c>
      <c r="Q159" s="28">
        <f>'CFCOS P+T+D+R+M'!Q159-'ACOS P+T+D+R+M'!Q159</f>
        <v>28.548956021200866</v>
      </c>
      <c r="R159" s="28">
        <f>'CFCOS P+T+D+R+M'!R159-'ACOS P+T+D+R+M'!R159</f>
        <v>0</v>
      </c>
      <c r="S159" s="28">
        <f>'CFCOS P+T+D+R+M'!S159-'ACOS P+T+D+R+M'!S159</f>
        <v>0</v>
      </c>
      <c r="T159" s="11">
        <f>'CFCOS P+T+D+R+M'!T159-'ACOS P+T+D+R+M'!T159</f>
        <v>0</v>
      </c>
      <c r="U159" s="13"/>
      <c r="V159" s="13">
        <v>144</v>
      </c>
      <c r="W159" s="13"/>
      <c r="X159" s="13"/>
      <c r="Y159" s="13"/>
      <c r="Z159" s="13"/>
    </row>
    <row r="160" spans="1:26">
      <c r="A160" s="26">
        <v>160</v>
      </c>
      <c r="B160" s="6"/>
      <c r="C160" s="6"/>
      <c r="D160" s="6"/>
      <c r="E160" s="6" t="s">
        <v>102</v>
      </c>
      <c r="F160" s="47" t="s">
        <v>916</v>
      </c>
      <c r="G160" s="17"/>
      <c r="H160" s="28">
        <f>'CFCOS P+T+D+R+M'!H160-'ACOS P+T+D+R+M'!H160</f>
        <v>0</v>
      </c>
      <c r="I160" s="28">
        <f>'CFCOS P+T+D+R+M'!I160-'ACOS P+T+D+R+M'!I160</f>
        <v>0</v>
      </c>
      <c r="J160" s="28">
        <f>'CFCOS P+T+D+R+M'!J160-'ACOS P+T+D+R+M'!J160</f>
        <v>0</v>
      </c>
      <c r="K160" s="28">
        <f>'CFCOS P+T+D+R+M'!K160-'ACOS P+T+D+R+M'!K160</f>
        <v>0</v>
      </c>
      <c r="L160" s="28">
        <f>'CFCOS P+T+D+R+M'!L160-'ACOS P+T+D+R+M'!L160</f>
        <v>0</v>
      </c>
      <c r="M160" s="28">
        <f>'CFCOS P+T+D+R+M'!M160-'ACOS P+T+D+R+M'!M160</f>
        <v>0</v>
      </c>
      <c r="N160" s="28">
        <f>'CFCOS P+T+D+R+M'!N160-'ACOS P+T+D+R+M'!N160</f>
        <v>0</v>
      </c>
      <c r="O160" s="28">
        <f>'CFCOS P+T+D+R+M'!O160-'ACOS P+T+D+R+M'!O160</f>
        <v>0</v>
      </c>
      <c r="P160" s="28">
        <f>'CFCOS P+T+D+R+M'!P160-'ACOS P+T+D+R+M'!P160</f>
        <v>0</v>
      </c>
      <c r="Q160" s="28">
        <f>'CFCOS P+T+D+R+M'!Q160-'ACOS P+T+D+R+M'!Q160</f>
        <v>0</v>
      </c>
      <c r="R160" s="28">
        <f>'CFCOS P+T+D+R+M'!R160-'ACOS P+T+D+R+M'!R160</f>
        <v>0</v>
      </c>
      <c r="S160" s="28">
        <f>'CFCOS P+T+D+R+M'!S160-'ACOS P+T+D+R+M'!S160</f>
        <v>0</v>
      </c>
      <c r="T160" s="11">
        <f>'CFCOS P+T+D+R+M'!T160-'ACOS P+T+D+R+M'!T160</f>
        <v>0</v>
      </c>
      <c r="U160" s="13"/>
      <c r="V160" s="13">
        <v>145</v>
      </c>
      <c r="W160" s="13"/>
      <c r="X160" s="13"/>
      <c r="Y160" s="13"/>
      <c r="Z160" s="13"/>
    </row>
    <row r="161" spans="1:26">
      <c r="A161" s="26">
        <v>161</v>
      </c>
      <c r="B161" s="6"/>
      <c r="C161" s="6"/>
      <c r="D161" s="6"/>
      <c r="E161" s="6" t="s">
        <v>118</v>
      </c>
      <c r="F161" s="47" t="s">
        <v>920</v>
      </c>
      <c r="G161" s="17"/>
      <c r="H161" s="28">
        <f>'CFCOS P+T+D+R+M'!H161-'ACOS P+T+D+R+M'!H161</f>
        <v>3.9556699108657085</v>
      </c>
      <c r="I161" s="28">
        <f>'CFCOS P+T+D+R+M'!I161-'ACOS P+T+D+R+M'!I161</f>
        <v>3.4262006430503789</v>
      </c>
      <c r="J161" s="28">
        <f>'CFCOS P+T+D+R+M'!J161-'ACOS P+T+D+R+M'!J161</f>
        <v>7.0869702829639891E-2</v>
      </c>
      <c r="K161" s="28">
        <f>'CFCOS P+T+D+R+M'!K161-'ACOS P+T+D+R+M'!K161</f>
        <v>1.1355480295667242E-3</v>
      </c>
      <c r="L161" s="28">
        <f>'CFCOS P+T+D+R+M'!L161-'ACOS P+T+D+R+M'!L161</f>
        <v>4.1917841589629745E-2</v>
      </c>
      <c r="M161" s="28">
        <f>'CFCOS P+T+D+R+M'!M161-'ACOS P+T+D+R+M'!M161</f>
        <v>7.3181379257125645E-4</v>
      </c>
      <c r="N161" s="28">
        <f>'CFCOS P+T+D+R+M'!N161-'ACOS P+T+D+R+M'!N161</f>
        <v>1.5239409326415654E-2</v>
      </c>
      <c r="O161" s="28">
        <f>'CFCOS P+T+D+R+M'!O161-'ACOS P+T+D+R+M'!O161</f>
        <v>1.1831954099919884E-2</v>
      </c>
      <c r="P161" s="28">
        <f>'CFCOS P+T+D+R+M'!P161-'ACOS P+T+D+R+M'!P161</f>
        <v>2.4987898746267057E-3</v>
      </c>
      <c r="Q161" s="28">
        <f>'CFCOS P+T+D+R+M'!Q161-'ACOS P+T+D+R+M'!Q161</f>
        <v>0.38523512096850254</v>
      </c>
      <c r="R161" s="28">
        <f>'CFCOS P+T+D+R+M'!R161-'ACOS P+T+D+R+M'!R161</f>
        <v>4.5436521545665423E-6</v>
      </c>
      <c r="S161" s="28">
        <f>'CFCOS P+T+D+R+M'!S161-'ACOS P+T+D+R+M'!S161</f>
        <v>4.5436521545665423E-6</v>
      </c>
      <c r="T161" s="11">
        <f>'CFCOS P+T+D+R+M'!T161-'ACOS P+T+D+R+M'!T161</f>
        <v>0</v>
      </c>
      <c r="U161" s="13"/>
      <c r="V161" s="13">
        <v>146</v>
      </c>
      <c r="W161" s="13"/>
      <c r="X161" s="13"/>
      <c r="Y161" s="13"/>
      <c r="Z161" s="13"/>
    </row>
    <row r="162" spans="1:26">
      <c r="A162" s="26">
        <v>162</v>
      </c>
      <c r="B162" s="6"/>
      <c r="C162" s="6"/>
      <c r="D162" s="6"/>
      <c r="E162" s="6"/>
      <c r="F162" s="47">
        <v>0</v>
      </c>
      <c r="G162" s="17"/>
      <c r="H162" s="28">
        <f>'CFCOS P+T+D+R+M'!H162-'ACOS P+T+D+R+M'!H162</f>
        <v>3.955669910646975</v>
      </c>
      <c r="I162" s="28">
        <f>'CFCOS P+T+D+R+M'!I162-'ACOS P+T+D+R+M'!I162</f>
        <v>3.4694680548273027</v>
      </c>
      <c r="J162" s="28">
        <f>'CFCOS P+T+D+R+M'!J162-'ACOS P+T+D+R+M'!J162</f>
        <v>-30.70303948270157</v>
      </c>
      <c r="K162" s="28">
        <f>'CFCOS P+T+D+R+M'!K162-'ACOS P+T+D+R+M'!K162</f>
        <v>13.420613055655849</v>
      </c>
      <c r="L162" s="28">
        <f>'CFCOS P+T+D+R+M'!L162-'ACOS P+T+D+R+M'!L162</f>
        <v>4.2188701212580781E-2</v>
      </c>
      <c r="M162" s="28">
        <f>'CFCOS P+T+D+R+M'!M162-'ACOS P+T+D+R+M'!M162</f>
        <v>-11.436932567554322</v>
      </c>
      <c r="N162" s="28">
        <f>'CFCOS P+T+D+R+M'!N162-'ACOS P+T+D+R+M'!N162</f>
        <v>0.21477441456954693</v>
      </c>
      <c r="O162" s="28">
        <f>'CFCOS P+T+D+R+M'!O162-'ACOS P+T+D+R+M'!O162</f>
        <v>1.1841658768162233E-2</v>
      </c>
      <c r="P162" s="28">
        <f>'CFCOS P+T+D+R+M'!P162-'ACOS P+T+D+R+M'!P162</f>
        <v>2.5558464403729886E-3</v>
      </c>
      <c r="Q162" s="28">
        <f>'CFCOS P+T+D+R+M'!Q162-'ACOS P+T+D+R+M'!Q162</f>
        <v>28.934191142150667</v>
      </c>
      <c r="R162" s="28">
        <f>'CFCOS P+T+D+R+M'!R162-'ACOS P+T+D+R+M'!R162</f>
        <v>4.5436521546315944E-6</v>
      </c>
      <c r="S162" s="28">
        <f>'CFCOS P+T+D+R+M'!S162-'ACOS P+T+D+R+M'!S162</f>
        <v>4.5436521546315944E-6</v>
      </c>
      <c r="T162" s="11">
        <f>'CFCOS P+T+D+R+M'!T162-'ACOS P+T+D+R+M'!T162</f>
        <v>0</v>
      </c>
      <c r="U162" s="13"/>
      <c r="V162" s="13"/>
      <c r="W162" s="13"/>
      <c r="X162" s="13"/>
      <c r="Y162" s="13"/>
      <c r="Z162" s="13"/>
    </row>
    <row r="163" spans="1:26">
      <c r="A163" s="26">
        <v>163</v>
      </c>
      <c r="B163" s="6"/>
      <c r="C163" s="6"/>
      <c r="D163" s="6"/>
      <c r="E163" s="6"/>
      <c r="F163" s="47">
        <v>0</v>
      </c>
      <c r="G163" s="17"/>
      <c r="H163" s="51">
        <f>'CFCOS P+T+D+R+M'!H163-'ACOS P+T+D+R+M'!H163</f>
        <v>0</v>
      </c>
      <c r="I163" s="51">
        <f>'CFCOS P+T+D+R+M'!I163-'ACOS P+T+D+R+M'!I163</f>
        <v>0</v>
      </c>
      <c r="J163" s="51">
        <f>'CFCOS P+T+D+R+M'!J163-'ACOS P+T+D+R+M'!J163</f>
        <v>0</v>
      </c>
      <c r="K163" s="51">
        <f>'CFCOS P+T+D+R+M'!K163-'ACOS P+T+D+R+M'!K163</f>
        <v>0</v>
      </c>
      <c r="L163" s="51">
        <f>'CFCOS P+T+D+R+M'!L163-'ACOS P+T+D+R+M'!L163</f>
        <v>0</v>
      </c>
      <c r="M163" s="51">
        <f>'CFCOS P+T+D+R+M'!M163-'ACOS P+T+D+R+M'!M163</f>
        <v>0</v>
      </c>
      <c r="N163" s="51">
        <f>'CFCOS P+T+D+R+M'!N163-'ACOS P+T+D+R+M'!N163</f>
        <v>0</v>
      </c>
      <c r="O163" s="51">
        <f>'CFCOS P+T+D+R+M'!O163-'ACOS P+T+D+R+M'!O163</f>
        <v>0</v>
      </c>
      <c r="P163" s="51">
        <f>'CFCOS P+T+D+R+M'!P163-'ACOS P+T+D+R+M'!P163</f>
        <v>0</v>
      </c>
      <c r="Q163" s="51">
        <f>'CFCOS P+T+D+R+M'!Q163-'ACOS P+T+D+R+M'!Q163</f>
        <v>0</v>
      </c>
      <c r="R163" s="51">
        <f>'CFCOS P+T+D+R+M'!R163-'ACOS P+T+D+R+M'!R163</f>
        <v>0</v>
      </c>
      <c r="S163" s="51">
        <f>'CFCOS P+T+D+R+M'!S163-'ACOS P+T+D+R+M'!S163</f>
        <v>0</v>
      </c>
      <c r="T163" s="11">
        <f>'CFCOS P+T+D+R+M'!T163-'ACOS P+T+D+R+M'!T163</f>
        <v>0</v>
      </c>
    </row>
    <row r="164" spans="1:26">
      <c r="A164" s="26">
        <v>164</v>
      </c>
      <c r="B164" s="6"/>
      <c r="C164" s="6" t="s">
        <v>119</v>
      </c>
      <c r="D164" s="6" t="s">
        <v>120</v>
      </c>
      <c r="E164" s="6"/>
      <c r="F164" s="47" t="s">
        <v>916</v>
      </c>
      <c r="G164" s="17"/>
      <c r="H164" s="28">
        <f>'CFCOS P+T+D+R+M'!H164-'ACOS P+T+D+R+M'!H164</f>
        <v>0</v>
      </c>
      <c r="I164" s="28">
        <f>'CFCOS P+T+D+R+M'!I164-'ACOS P+T+D+R+M'!I164</f>
        <v>0</v>
      </c>
      <c r="J164" s="28">
        <f>'CFCOS P+T+D+R+M'!J164-'ACOS P+T+D+R+M'!J164</f>
        <v>0</v>
      </c>
      <c r="K164" s="28">
        <f>'CFCOS P+T+D+R+M'!K164-'ACOS P+T+D+R+M'!K164</f>
        <v>0</v>
      </c>
      <c r="L164" s="28">
        <f>'CFCOS P+T+D+R+M'!L164-'ACOS P+T+D+R+M'!L164</f>
        <v>0</v>
      </c>
      <c r="M164" s="28">
        <f>'CFCOS P+T+D+R+M'!M164-'ACOS P+T+D+R+M'!M164</f>
        <v>0</v>
      </c>
      <c r="N164" s="28">
        <f>'CFCOS P+T+D+R+M'!N164-'ACOS P+T+D+R+M'!N164</f>
        <v>0</v>
      </c>
      <c r="O164" s="28">
        <f>'CFCOS P+T+D+R+M'!O164-'ACOS P+T+D+R+M'!O164</f>
        <v>0</v>
      </c>
      <c r="P164" s="28">
        <f>'CFCOS P+T+D+R+M'!P164-'ACOS P+T+D+R+M'!P164</f>
        <v>0</v>
      </c>
      <c r="Q164" s="28">
        <f>'CFCOS P+T+D+R+M'!Q164-'ACOS P+T+D+R+M'!Q164</f>
        <v>0</v>
      </c>
      <c r="R164" s="28">
        <f>'CFCOS P+T+D+R+M'!R164-'ACOS P+T+D+R+M'!R164</f>
        <v>0</v>
      </c>
      <c r="S164" s="28">
        <f>'CFCOS P+T+D+R+M'!S164-'ACOS P+T+D+R+M'!S164</f>
        <v>0</v>
      </c>
      <c r="T164" s="11">
        <f>'CFCOS P+T+D+R+M'!T164-'ACOS P+T+D+R+M'!T164</f>
        <v>0</v>
      </c>
      <c r="U164" s="13"/>
      <c r="V164" s="13">
        <v>150</v>
      </c>
      <c r="W164" s="13"/>
      <c r="X164" s="13"/>
      <c r="Y164" s="13"/>
      <c r="Z164" s="13"/>
    </row>
    <row r="165" spans="1:26">
      <c r="A165" s="26">
        <v>165</v>
      </c>
      <c r="B165" s="6"/>
      <c r="F165" s="47">
        <v>0</v>
      </c>
      <c r="G165" s="17"/>
      <c r="H165" s="51">
        <f>'CFCOS P+T+D+R+M'!H165-'ACOS P+T+D+R+M'!H165</f>
        <v>0</v>
      </c>
      <c r="I165" s="51">
        <f>'CFCOS P+T+D+R+M'!I165-'ACOS P+T+D+R+M'!I165</f>
        <v>0</v>
      </c>
      <c r="J165" s="51">
        <f>'CFCOS P+T+D+R+M'!J165-'ACOS P+T+D+R+M'!J165</f>
        <v>0</v>
      </c>
      <c r="K165" s="51">
        <f>'CFCOS P+T+D+R+M'!K165-'ACOS P+T+D+R+M'!K165</f>
        <v>0</v>
      </c>
      <c r="L165" s="51">
        <f>'CFCOS P+T+D+R+M'!L165-'ACOS P+T+D+R+M'!L165</f>
        <v>0</v>
      </c>
      <c r="M165" s="51">
        <f>'CFCOS P+T+D+R+M'!M165-'ACOS P+T+D+R+M'!M165</f>
        <v>0</v>
      </c>
      <c r="N165" s="51">
        <f>'CFCOS P+T+D+R+M'!N165-'ACOS P+T+D+R+M'!N165</f>
        <v>0</v>
      </c>
      <c r="O165" s="51">
        <f>'CFCOS P+T+D+R+M'!O165-'ACOS P+T+D+R+M'!O165</f>
        <v>0</v>
      </c>
      <c r="P165" s="51">
        <f>'CFCOS P+T+D+R+M'!P165-'ACOS P+T+D+R+M'!P165</f>
        <v>0</v>
      </c>
      <c r="Q165" s="51">
        <f>'CFCOS P+T+D+R+M'!Q165-'ACOS P+T+D+R+M'!Q165</f>
        <v>0</v>
      </c>
      <c r="R165" s="51">
        <f>'CFCOS P+T+D+R+M'!R165-'ACOS P+T+D+R+M'!R165</f>
        <v>0</v>
      </c>
      <c r="S165" s="51">
        <f>'CFCOS P+T+D+R+M'!S165-'ACOS P+T+D+R+M'!S165</f>
        <v>0</v>
      </c>
      <c r="T165" s="11">
        <f>'CFCOS P+T+D+R+M'!T165-'ACOS P+T+D+R+M'!T165</f>
        <v>0</v>
      </c>
    </row>
    <row r="166" spans="1:26">
      <c r="A166" s="26">
        <v>166</v>
      </c>
      <c r="B166" s="6"/>
      <c r="C166" s="6" t="s">
        <v>121</v>
      </c>
      <c r="D166" s="6" t="s">
        <v>122</v>
      </c>
      <c r="F166" s="47" t="s">
        <v>4</v>
      </c>
      <c r="G166" s="55"/>
      <c r="H166" s="28">
        <f>'CFCOS P+T+D+R+M'!H166-'ACOS P+T+D+R+M'!H166</f>
        <v>0</v>
      </c>
      <c r="I166" s="28">
        <f>'CFCOS P+T+D+R+M'!I166-'ACOS P+T+D+R+M'!I166</f>
        <v>546.10265145567246</v>
      </c>
      <c r="J166" s="28">
        <f>'CFCOS P+T+D+R+M'!J166-'ACOS P+T+D+R+M'!J166</f>
        <v>-1272.9560019150376</v>
      </c>
      <c r="K166" s="28">
        <f>'CFCOS P+T+D+R+M'!K166-'ACOS P+T+D+R+M'!K166</f>
        <v>464.02109804857173</v>
      </c>
      <c r="L166" s="28">
        <f>'CFCOS P+T+D+R+M'!L166-'ACOS P+T+D+R+M'!L166</f>
        <v>-6.8260391920525763</v>
      </c>
      <c r="M166" s="28">
        <f>'CFCOS P+T+D+R+M'!M166-'ACOS P+T+D+R+M'!M166</f>
        <v>0</v>
      </c>
      <c r="N166" s="28">
        <f>'CFCOS P+T+D+R+M'!N166-'ACOS P+T+D+R+M'!N166</f>
        <v>-105.59695459520299</v>
      </c>
      <c r="O166" s="28">
        <f>'CFCOS P+T+D+R+M'!O166-'ACOS P+T+D+R+M'!O166</f>
        <v>-3.3273764752385659</v>
      </c>
      <c r="P166" s="28">
        <f>'CFCOS P+T+D+R+M'!P166-'ACOS P+T+D+R+M'!P166</f>
        <v>-1.7552497341972639</v>
      </c>
      <c r="Q166" s="28">
        <f>'CFCOS P+T+D+R+M'!Q166-'ACOS P+T+D+R+M'!Q166</f>
        <v>380.33787240751553</v>
      </c>
      <c r="R166" s="28">
        <f>'CFCOS P+T+D+R+M'!R166-'ACOS P+T+D+R+M'!R166</f>
        <v>0</v>
      </c>
      <c r="S166" s="28">
        <f>'CFCOS P+T+D+R+M'!S166-'ACOS P+T+D+R+M'!S166</f>
        <v>0</v>
      </c>
      <c r="T166" s="11">
        <f>'CFCOS P+T+D+R+M'!T166-'ACOS P+T+D+R+M'!T166</f>
        <v>0</v>
      </c>
      <c r="U166" s="13"/>
      <c r="V166" s="13">
        <v>154</v>
      </c>
      <c r="W166" s="13"/>
      <c r="X166" s="13"/>
      <c r="Y166" s="13"/>
      <c r="Z166" s="13"/>
    </row>
    <row r="167" spans="1:26">
      <c r="A167" s="26">
        <v>167</v>
      </c>
      <c r="B167" s="6"/>
      <c r="D167" s="6"/>
      <c r="E167" s="6" t="s">
        <v>102</v>
      </c>
      <c r="F167" s="47" t="s">
        <v>916</v>
      </c>
      <c r="G167" s="17"/>
      <c r="H167" s="28">
        <f>'CFCOS P+T+D+R+M'!H167-'ACOS P+T+D+R+M'!H167</f>
        <v>3779.1248424444348</v>
      </c>
      <c r="I167" s="28">
        <f>'CFCOS P+T+D+R+M'!I167-'ACOS P+T+D+R+M'!I167</f>
        <v>2626.5194490217837</v>
      </c>
      <c r="J167" s="28">
        <f>'CFCOS P+T+D+R+M'!J167-'ACOS P+T+D+R+M'!J167</f>
        <v>822.31551488302648</v>
      </c>
      <c r="K167" s="28">
        <f>'CFCOS P+T+D+R+M'!K167-'ACOS P+T+D+R+M'!K167</f>
        <v>505.84752757116803</v>
      </c>
      <c r="L167" s="28">
        <f>'CFCOS P+T+D+R+M'!L167-'ACOS P+T+D+R+M'!L167</f>
        <v>-236.53317779673307</v>
      </c>
      <c r="M167" s="28">
        <f>'CFCOS P+T+D+R+M'!M167-'ACOS P+T+D+R+M'!M167</f>
        <v>-436.10532892664196</v>
      </c>
      <c r="N167" s="28">
        <f>'CFCOS P+T+D+R+M'!N167-'ACOS P+T+D+R+M'!N167</f>
        <v>34.829798103808571</v>
      </c>
      <c r="O167" s="28">
        <f>'CFCOS P+T+D+R+M'!O167-'ACOS P+T+D+R+M'!O167</f>
        <v>-0.62018403361537366</v>
      </c>
      <c r="P167" s="28">
        <f>'CFCOS P+T+D+R+M'!P167-'ACOS P+T+D+R+M'!P167</f>
        <v>-0.92872551581081098</v>
      </c>
      <c r="Q167" s="28">
        <f>'CFCOS P+T+D+R+M'!Q167-'ACOS P+T+D+R+M'!Q167</f>
        <v>568.62978539284086</v>
      </c>
      <c r="R167" s="28">
        <f>'CFCOS P+T+D+R+M'!R167-'ACOS P+T+D+R+M'!R167</f>
        <v>-51.115841572231147</v>
      </c>
      <c r="S167" s="28">
        <f>'CFCOS P+T+D+R+M'!S167-'ACOS P+T+D+R+M'!S167</f>
        <v>-53.713974682541448</v>
      </c>
      <c r="T167" s="11">
        <f>'CFCOS P+T+D+R+M'!T167-'ACOS P+T+D+R+M'!T167</f>
        <v>0</v>
      </c>
      <c r="U167" s="13"/>
      <c r="V167" s="13">
        <v>155</v>
      </c>
      <c r="W167" s="13"/>
      <c r="X167" s="13"/>
      <c r="Y167" s="13"/>
      <c r="Z167" s="13"/>
    </row>
    <row r="168" spans="1:26">
      <c r="A168" s="26">
        <v>168</v>
      </c>
      <c r="B168" s="6"/>
      <c r="D168" s="6"/>
      <c r="E168" s="6" t="s">
        <v>102</v>
      </c>
      <c r="F168" s="47" t="s">
        <v>916</v>
      </c>
      <c r="G168" s="17"/>
      <c r="H168" s="28">
        <f>'CFCOS P+T+D+R+M'!H168-'ACOS P+T+D+R+M'!H168</f>
        <v>11.010367743101597</v>
      </c>
      <c r="I168" s="28">
        <f>'CFCOS P+T+D+R+M'!I168-'ACOS P+T+D+R+M'!I168</f>
        <v>7.6522862365754918</v>
      </c>
      <c r="J168" s="28">
        <f>'CFCOS P+T+D+R+M'!J168-'ACOS P+T+D+R+M'!J168</f>
        <v>2.3957917764532795</v>
      </c>
      <c r="K168" s="28">
        <f>'CFCOS P+T+D+R+M'!K168-'ACOS P+T+D+R+M'!K168</f>
        <v>1.4737717150658227</v>
      </c>
      <c r="L168" s="28">
        <f>'CFCOS P+T+D+R+M'!L168-'ACOS P+T+D+R+M'!L168</f>
        <v>-0.68913237311891251</v>
      </c>
      <c r="M168" s="28">
        <f>'CFCOS P+T+D+R+M'!M168-'ACOS P+T+D+R+M'!M168</f>
        <v>-1.2705798951863017</v>
      </c>
      <c r="N168" s="28">
        <f>'CFCOS P+T+D+R+M'!N168-'ACOS P+T+D+R+M'!N168</f>
        <v>0.10147558006917734</v>
      </c>
      <c r="O168" s="28">
        <f>'CFCOS P+T+D+R+M'!O168-'ACOS P+T+D+R+M'!O168</f>
        <v>-1.8068877222081614E-3</v>
      </c>
      <c r="P168" s="28">
        <f>'CFCOS P+T+D+R+M'!P168-'ACOS P+T+D+R+M'!P168</f>
        <v>-2.7058141468705443E-3</v>
      </c>
      <c r="Q168" s="28">
        <f>'CFCOS P+T+D+R+M'!Q168-'ACOS P+T+D+R+M'!Q168</f>
        <v>1.6566859545201282</v>
      </c>
      <c r="R168" s="28">
        <f>'CFCOS P+T+D+R+M'!R168-'ACOS P+T+D+R+M'!R168</f>
        <v>-0.14892448296157568</v>
      </c>
      <c r="S168" s="28">
        <f>'CFCOS P+T+D+R+M'!S168-'ACOS P+T+D+R+M'!S168</f>
        <v>-0.15649406644524788</v>
      </c>
      <c r="T168" s="11">
        <f>'CFCOS P+T+D+R+M'!T168-'ACOS P+T+D+R+M'!T168</f>
        <v>0</v>
      </c>
      <c r="U168" s="13"/>
      <c r="V168" s="13">
        <v>156</v>
      </c>
      <c r="W168" s="13"/>
      <c r="X168" s="13"/>
      <c r="Y168" s="13"/>
      <c r="Z168" s="13"/>
    </row>
    <row r="169" spans="1:26">
      <c r="A169" s="26">
        <v>169</v>
      </c>
      <c r="B169" s="6"/>
      <c r="D169" s="6"/>
      <c r="E169" s="6" t="s">
        <v>123</v>
      </c>
      <c r="F169" s="47" t="s">
        <v>921</v>
      </c>
      <c r="G169" s="17"/>
      <c r="H169" s="28">
        <f>'CFCOS P+T+D+R+M'!H169-'ACOS P+T+D+R+M'!H169</f>
        <v>1873.496238597203</v>
      </c>
      <c r="I169" s="28">
        <f>'CFCOS P+T+D+R+M'!I169-'ACOS P+T+D+R+M'!I169</f>
        <v>1485.4231476682471</v>
      </c>
      <c r="J169" s="28">
        <f>'CFCOS P+T+D+R+M'!J169-'ACOS P+T+D+R+M'!J169</f>
        <v>283.834926787531</v>
      </c>
      <c r="K169" s="28">
        <f>'CFCOS P+T+D+R+M'!K169-'ACOS P+T+D+R+M'!K169</f>
        <v>298.1715725940594</v>
      </c>
      <c r="L169" s="28">
        <f>'CFCOS P+T+D+R+M'!L169-'ACOS P+T+D+R+M'!L169</f>
        <v>-116.40515764578777</v>
      </c>
      <c r="M169" s="28">
        <f>'CFCOS P+T+D+R+M'!M169-'ACOS P+T+D+R+M'!M169</f>
        <v>-339.8547336756601</v>
      </c>
      <c r="N169" s="28">
        <f>'CFCOS P+T+D+R+M'!N169-'ACOS P+T+D+R+M'!N169</f>
        <v>9.6129790962477273</v>
      </c>
      <c r="O169" s="28">
        <f>'CFCOS P+T+D+R+M'!O169-'ACOS P+T+D+R+M'!O169</f>
        <v>-0.88206384862462528</v>
      </c>
      <c r="P169" s="28">
        <f>'CFCOS P+T+D+R+M'!P169-'ACOS P+T+D+R+M'!P169</f>
        <v>-0.79975244280183233</v>
      </c>
      <c r="Q169" s="28">
        <f>'CFCOS P+T+D+R+M'!Q169-'ACOS P+T+D+R+M'!Q169</f>
        <v>336.08544091347721</v>
      </c>
      <c r="R169" s="28">
        <f>'CFCOS P+T+D+R+M'!R169-'ACOS P+T+D+R+M'!R169</f>
        <v>-39.344655881646759</v>
      </c>
      <c r="S169" s="28">
        <f>'CFCOS P+T+D+R+M'!S169-'ACOS P+T+D+R+M'!S169</f>
        <v>-42.345464967926091</v>
      </c>
      <c r="T169" s="11">
        <f>'CFCOS P+T+D+R+M'!T169-'ACOS P+T+D+R+M'!T169</f>
        <v>0</v>
      </c>
      <c r="U169" s="13"/>
      <c r="V169" s="13">
        <v>157</v>
      </c>
      <c r="W169" s="13"/>
      <c r="X169" s="13"/>
      <c r="Y169" s="13"/>
      <c r="Z169" s="13"/>
    </row>
    <row r="170" spans="1:26">
      <c r="A170" s="26">
        <v>170</v>
      </c>
      <c r="B170" s="6"/>
      <c r="D170" s="6"/>
      <c r="F170" s="47">
        <v>0</v>
      </c>
      <c r="G170" s="17"/>
      <c r="H170" s="28">
        <f>'CFCOS P+T+D+R+M'!H170-'ACOS P+T+D+R+M'!H170</f>
        <v>5663.6314487839118</v>
      </c>
      <c r="I170" s="28">
        <f>'CFCOS P+T+D+R+M'!I170-'ACOS P+T+D+R+M'!I170</f>
        <v>4665.6975343823433</v>
      </c>
      <c r="J170" s="28">
        <f>'CFCOS P+T+D+R+M'!J170-'ACOS P+T+D+R+M'!J170</f>
        <v>-164.40976846776903</v>
      </c>
      <c r="K170" s="28">
        <f>'CFCOS P+T+D+R+M'!K170-'ACOS P+T+D+R+M'!K170</f>
        <v>1269.5139699288411</v>
      </c>
      <c r="L170" s="28">
        <f>'CFCOS P+T+D+R+M'!L170-'ACOS P+T+D+R+M'!L170</f>
        <v>-360.45350700769268</v>
      </c>
      <c r="M170" s="28">
        <f>'CFCOS P+T+D+R+M'!M170-'ACOS P+T+D+R+M'!M170</f>
        <v>-777.2306424974231</v>
      </c>
      <c r="N170" s="28">
        <f>'CFCOS P+T+D+R+M'!N170-'ACOS P+T+D+R+M'!N170</f>
        <v>-61.052701815075125</v>
      </c>
      <c r="O170" s="28">
        <f>'CFCOS P+T+D+R+M'!O170-'ACOS P+T+D+R+M'!O170</f>
        <v>-4.8314312452007471</v>
      </c>
      <c r="P170" s="28">
        <f>'CFCOS P+T+D+R+M'!P170-'ACOS P+T+D+R+M'!P170</f>
        <v>-3.4864335069564731</v>
      </c>
      <c r="Q170" s="28">
        <f>'CFCOS P+T+D+R+M'!Q170-'ACOS P+T+D+R+M'!Q170</f>
        <v>1286.7097846682882</v>
      </c>
      <c r="R170" s="28">
        <f>'CFCOS P+T+D+R+M'!R170-'ACOS P+T+D+R+M'!R170</f>
        <v>-90.609421936853323</v>
      </c>
      <c r="S170" s="28">
        <f>'CFCOS P+T+D+R+M'!S170-'ACOS P+T+D+R+M'!S170</f>
        <v>-96.215933716914151</v>
      </c>
      <c r="T170" s="11">
        <f>'CFCOS P+T+D+R+M'!T170-'ACOS P+T+D+R+M'!T170</f>
        <v>0</v>
      </c>
      <c r="U170" s="13"/>
      <c r="V170" s="13"/>
      <c r="W170" s="13"/>
      <c r="X170" s="13"/>
      <c r="Y170" s="13"/>
      <c r="Z170" s="13"/>
    </row>
    <row r="171" spans="1:26">
      <c r="A171" s="26">
        <v>171</v>
      </c>
      <c r="B171" s="6"/>
      <c r="D171" s="6"/>
      <c r="E171" s="6"/>
      <c r="F171" s="47">
        <v>0</v>
      </c>
      <c r="G171" s="17"/>
      <c r="H171" s="51">
        <f>'CFCOS P+T+D+R+M'!H171-'ACOS P+T+D+R+M'!H171</f>
        <v>0</v>
      </c>
      <c r="I171" s="51">
        <f>'CFCOS P+T+D+R+M'!I171-'ACOS P+T+D+R+M'!I171</f>
        <v>0</v>
      </c>
      <c r="J171" s="51">
        <f>'CFCOS P+T+D+R+M'!J171-'ACOS P+T+D+R+M'!J171</f>
        <v>0</v>
      </c>
      <c r="K171" s="51">
        <f>'CFCOS P+T+D+R+M'!K171-'ACOS P+T+D+R+M'!K171</f>
        <v>0</v>
      </c>
      <c r="L171" s="51">
        <f>'CFCOS P+T+D+R+M'!L171-'ACOS P+T+D+R+M'!L171</f>
        <v>0</v>
      </c>
      <c r="M171" s="51">
        <f>'CFCOS P+T+D+R+M'!M171-'ACOS P+T+D+R+M'!M171</f>
        <v>0</v>
      </c>
      <c r="N171" s="51">
        <f>'CFCOS P+T+D+R+M'!N171-'ACOS P+T+D+R+M'!N171</f>
        <v>0</v>
      </c>
      <c r="O171" s="51">
        <f>'CFCOS P+T+D+R+M'!O171-'ACOS P+T+D+R+M'!O171</f>
        <v>0</v>
      </c>
      <c r="P171" s="51">
        <f>'CFCOS P+T+D+R+M'!P171-'ACOS P+T+D+R+M'!P171</f>
        <v>0</v>
      </c>
      <c r="Q171" s="51">
        <f>'CFCOS P+T+D+R+M'!Q171-'ACOS P+T+D+R+M'!Q171</f>
        <v>0</v>
      </c>
      <c r="R171" s="51">
        <f>'CFCOS P+T+D+R+M'!R171-'ACOS P+T+D+R+M'!R171</f>
        <v>0</v>
      </c>
      <c r="S171" s="51">
        <f>'CFCOS P+T+D+R+M'!S171-'ACOS P+T+D+R+M'!S171</f>
        <v>0</v>
      </c>
      <c r="T171" s="11">
        <f>'CFCOS P+T+D+R+M'!T171-'ACOS P+T+D+R+M'!T171</f>
        <v>0</v>
      </c>
    </row>
    <row r="172" spans="1:26">
      <c r="A172" s="26">
        <v>172</v>
      </c>
      <c r="B172" s="6"/>
      <c r="C172" s="6" t="s">
        <v>124</v>
      </c>
      <c r="D172" s="6" t="s">
        <v>125</v>
      </c>
      <c r="E172" s="6"/>
      <c r="F172" s="47" t="s">
        <v>4</v>
      </c>
      <c r="G172" s="55"/>
      <c r="H172" s="28">
        <f>'CFCOS P+T+D+R+M'!H172-'ACOS P+T+D+R+M'!H172</f>
        <v>0</v>
      </c>
      <c r="I172" s="28">
        <f>'CFCOS P+T+D+R+M'!I172-'ACOS P+T+D+R+M'!I172</f>
        <v>-853.21579834877048</v>
      </c>
      <c r="J172" s="28">
        <f>'CFCOS P+T+D+R+M'!J172-'ACOS P+T+D+R+M'!J172</f>
        <v>125.06765699171228</v>
      </c>
      <c r="K172" s="28">
        <f>'CFCOS P+T+D+R+M'!K172-'ACOS P+T+D+R+M'!K172</f>
        <v>-139.52510351198725</v>
      </c>
      <c r="L172" s="28">
        <f>'CFCOS P+T+D+R+M'!L172-'ACOS P+T+D+R+M'!L172</f>
        <v>165.55065849224047</v>
      </c>
      <c r="M172" s="28">
        <f>'CFCOS P+T+D+R+M'!M172-'ACOS P+T+D+R+M'!M172</f>
        <v>741.81889760977356</v>
      </c>
      <c r="N172" s="28">
        <f>'CFCOS P+T+D+R+M'!N172-'ACOS P+T+D+R+M'!N172</f>
        <v>-0.71669720132558723</v>
      </c>
      <c r="O172" s="28">
        <f>'CFCOS P+T+D+R+M'!O172-'ACOS P+T+D+R+M'!O172</f>
        <v>1.057848050635755</v>
      </c>
      <c r="P172" s="28">
        <f>'CFCOS P+T+D+R+M'!P172-'ACOS P+T+D+R+M'!P172</f>
        <v>1.7032225399094614</v>
      </c>
      <c r="Q172" s="28">
        <f>'CFCOS P+T+D+R+M'!Q172-'ACOS P+T+D+R+M'!Q172</f>
        <v>-224.09655966586433</v>
      </c>
      <c r="R172" s="28">
        <f>'CFCOS P+T+D+R+M'!R172-'ACOS P+T+D+R+M'!R172</f>
        <v>86.70094685829099</v>
      </c>
      <c r="S172" s="28">
        <f>'CFCOS P+T+D+R+M'!S172-'ACOS P+T+D+R+M'!S172</f>
        <v>95.654928184914752</v>
      </c>
      <c r="T172" s="11">
        <f>'CFCOS P+T+D+R+M'!T172-'ACOS P+T+D+R+M'!T172</f>
        <v>0</v>
      </c>
      <c r="U172" s="13"/>
      <c r="V172" s="13">
        <v>161</v>
      </c>
      <c r="W172" s="13"/>
      <c r="X172" s="13"/>
      <c r="Y172" s="13"/>
      <c r="Z172" s="13"/>
    </row>
    <row r="173" spans="1:26">
      <c r="A173" s="26">
        <v>173</v>
      </c>
      <c r="B173" s="6"/>
      <c r="C173" s="6"/>
      <c r="D173" s="6"/>
      <c r="E173" s="6" t="s">
        <v>118</v>
      </c>
      <c r="F173" s="47" t="s">
        <v>920</v>
      </c>
      <c r="G173" s="17"/>
      <c r="H173" s="28">
        <f>'CFCOS P+T+D+R+M'!H173-'ACOS P+T+D+R+M'!H173</f>
        <v>0</v>
      </c>
      <c r="I173" s="28">
        <f>'CFCOS P+T+D+R+M'!I173-'ACOS P+T+D+R+M'!I173</f>
        <v>0</v>
      </c>
      <c r="J173" s="28">
        <f>'CFCOS P+T+D+R+M'!J173-'ACOS P+T+D+R+M'!J173</f>
        <v>0</v>
      </c>
      <c r="K173" s="28">
        <f>'CFCOS P+T+D+R+M'!K173-'ACOS P+T+D+R+M'!K173</f>
        <v>0</v>
      </c>
      <c r="L173" s="28">
        <f>'CFCOS P+T+D+R+M'!L173-'ACOS P+T+D+R+M'!L173</f>
        <v>0</v>
      </c>
      <c r="M173" s="28">
        <f>'CFCOS P+T+D+R+M'!M173-'ACOS P+T+D+R+M'!M173</f>
        <v>0</v>
      </c>
      <c r="N173" s="28">
        <f>'CFCOS P+T+D+R+M'!N173-'ACOS P+T+D+R+M'!N173</f>
        <v>0</v>
      </c>
      <c r="O173" s="28">
        <f>'CFCOS P+T+D+R+M'!O173-'ACOS P+T+D+R+M'!O173</f>
        <v>0</v>
      </c>
      <c r="P173" s="28">
        <f>'CFCOS P+T+D+R+M'!P173-'ACOS P+T+D+R+M'!P173</f>
        <v>0</v>
      </c>
      <c r="Q173" s="28">
        <f>'CFCOS P+T+D+R+M'!Q173-'ACOS P+T+D+R+M'!Q173</f>
        <v>0</v>
      </c>
      <c r="R173" s="28">
        <f>'CFCOS P+T+D+R+M'!R173-'ACOS P+T+D+R+M'!R173</f>
        <v>0</v>
      </c>
      <c r="S173" s="28">
        <f>'CFCOS P+T+D+R+M'!S173-'ACOS P+T+D+R+M'!S173</f>
        <v>0</v>
      </c>
      <c r="T173" s="11">
        <f>'CFCOS P+T+D+R+M'!T173-'ACOS P+T+D+R+M'!T173</f>
        <v>0</v>
      </c>
      <c r="U173" s="13"/>
      <c r="V173" s="13">
        <v>162</v>
      </c>
      <c r="W173" s="13"/>
      <c r="X173" s="13"/>
      <c r="Y173" s="13"/>
      <c r="Z173" s="13"/>
    </row>
    <row r="174" spans="1:26">
      <c r="A174" s="26">
        <v>174</v>
      </c>
      <c r="B174" s="6"/>
      <c r="C174" s="6"/>
      <c r="D174" s="6"/>
      <c r="E174" s="6" t="s">
        <v>106</v>
      </c>
      <c r="F174" s="47" t="s">
        <v>917</v>
      </c>
      <c r="G174" s="17"/>
      <c r="H174" s="28">
        <f>'CFCOS P+T+D+R+M'!H174-'ACOS P+T+D+R+M'!H174</f>
        <v>4623.1376209589653</v>
      </c>
      <c r="I174" s="28">
        <f>'CFCOS P+T+D+R+M'!I174-'ACOS P+T+D+R+M'!I174</f>
        <v>3709.9172253587749</v>
      </c>
      <c r="J174" s="28">
        <f>'CFCOS P+T+D+R+M'!J174-'ACOS P+T+D+R+M'!J174</f>
        <v>1338.9991798277479</v>
      </c>
      <c r="K174" s="28">
        <f>'CFCOS P+T+D+R+M'!K174-'ACOS P+T+D+R+M'!K174</f>
        <v>686.61689628101885</v>
      </c>
      <c r="L174" s="28">
        <f>'CFCOS P+T+D+R+M'!L174-'ACOS P+T+D+R+M'!L174</f>
        <v>-1239.3736439166914</v>
      </c>
      <c r="M174" s="28">
        <f>'CFCOS P+T+D+R+M'!M174-'ACOS P+T+D+R+M'!M174</f>
        <v>-469.01610761811025</v>
      </c>
      <c r="N174" s="28">
        <f>'CFCOS P+T+D+R+M'!N174-'ACOS P+T+D+R+M'!N174</f>
        <v>37.40084500505327</v>
      </c>
      <c r="O174" s="28">
        <f>'CFCOS P+T+D+R+M'!O174-'ACOS P+T+D+R+M'!O174</f>
        <v>-0.68642940313498002</v>
      </c>
      <c r="P174" s="28">
        <f>'CFCOS P+T+D+R+M'!P174-'ACOS P+T+D+R+M'!P174</f>
        <v>-1.823739907221352</v>
      </c>
      <c r="Q174" s="28">
        <f>'CFCOS P+T+D+R+M'!Q174-'ACOS P+T+D+R+M'!Q174</f>
        <v>700.83649092802079</v>
      </c>
      <c r="R174" s="28">
        <f>'CFCOS P+T+D+R+M'!R174-'ACOS P+T+D+R+M'!R174</f>
        <v>-53.319228546286467</v>
      </c>
      <c r="S174" s="28">
        <f>'CFCOS P+T+D+R+M'!S174-'ACOS P+T+D+R+M'!S174</f>
        <v>-86.413867049326655</v>
      </c>
      <c r="T174" s="11">
        <f>'CFCOS P+T+D+R+M'!T174-'ACOS P+T+D+R+M'!T174</f>
        <v>0</v>
      </c>
      <c r="U174" s="13"/>
      <c r="V174" s="13">
        <v>163</v>
      </c>
      <c r="W174" s="13"/>
      <c r="X174" s="13"/>
      <c r="Y174" s="13"/>
      <c r="Z174" s="13"/>
    </row>
    <row r="175" spans="1:26">
      <c r="A175" s="26">
        <v>175</v>
      </c>
      <c r="B175" s="6"/>
      <c r="C175" s="6"/>
      <c r="D175" s="6"/>
      <c r="E175" s="6" t="s">
        <v>102</v>
      </c>
      <c r="F175" s="47" t="s">
        <v>916</v>
      </c>
      <c r="G175" s="17"/>
      <c r="H175" s="28">
        <f>'CFCOS P+T+D+R+M'!H175-'ACOS P+T+D+R+M'!H175</f>
        <v>619.76226318289991</v>
      </c>
      <c r="I175" s="28">
        <f>'CFCOS P+T+D+R+M'!I175-'ACOS P+T+D+R+M'!I175</f>
        <v>520.92970846296521</v>
      </c>
      <c r="J175" s="28">
        <f>'CFCOS P+T+D+R+M'!J175-'ACOS P+T+D+R+M'!J175</f>
        <v>121.63619676002418</v>
      </c>
      <c r="K175" s="28">
        <f>'CFCOS P+T+D+R+M'!K175-'ACOS P+T+D+R+M'!K175</f>
        <v>97.705792843305971</v>
      </c>
      <c r="L175" s="28">
        <f>'CFCOS P+T+D+R+M'!L175-'ACOS P+T+D+R+M'!L175</f>
        <v>-56.290320697208927</v>
      </c>
      <c r="M175" s="28">
        <f>'CFCOS P+T+D+R+M'!M175-'ACOS P+T+D+R+M'!M175</f>
        <v>-149.93466095151962</v>
      </c>
      <c r="N175" s="28">
        <f>'CFCOS P+T+D+R+M'!N175-'ACOS P+T+D+R+M'!N175</f>
        <v>5.7877154175666874</v>
      </c>
      <c r="O175" s="28">
        <f>'CFCOS P+T+D+R+M'!O175-'ACOS P+T+D+R+M'!O175</f>
        <v>-0.21352918966792345</v>
      </c>
      <c r="P175" s="28">
        <f>'CFCOS P+T+D+R+M'!P175-'ACOS P+T+D+R+M'!P175</f>
        <v>-0.33234906540366183</v>
      </c>
      <c r="Q175" s="28">
        <f>'CFCOS P+T+D+R+M'!Q175-'ACOS P+T+D+R+M'!Q175</f>
        <v>116.94159370015404</v>
      </c>
      <c r="R175" s="28">
        <f>'CFCOS P+T+D+R+M'!R175-'ACOS P+T+D+R+M'!R175</f>
        <v>-17.547653321022153</v>
      </c>
      <c r="S175" s="28">
        <f>'CFCOS P+T+D+R+M'!S175-'ACOS P+T+D+R+M'!S175</f>
        <v>-18.920230776138851</v>
      </c>
      <c r="T175" s="11">
        <f>'CFCOS P+T+D+R+M'!T175-'ACOS P+T+D+R+M'!T175</f>
        <v>0</v>
      </c>
      <c r="U175" s="13"/>
      <c r="V175" s="13">
        <v>164</v>
      </c>
      <c r="W175" s="13"/>
      <c r="X175" s="13"/>
      <c r="Y175" s="13"/>
      <c r="Z175" s="13"/>
    </row>
    <row r="176" spans="1:26">
      <c r="A176" s="26">
        <v>176</v>
      </c>
      <c r="B176" s="6"/>
      <c r="C176" s="6"/>
      <c r="D176" s="6"/>
      <c r="E176" s="6" t="s">
        <v>102</v>
      </c>
      <c r="F176" s="47" t="s">
        <v>916</v>
      </c>
      <c r="G176" s="17"/>
      <c r="H176" s="28">
        <f>'CFCOS P+T+D+R+M'!H176-'ACOS P+T+D+R+M'!H176</f>
        <v>72581.154139958322</v>
      </c>
      <c r="I176" s="28">
        <f>'CFCOS P+T+D+R+M'!I176-'ACOS P+T+D+R+M'!I176</f>
        <v>50444.433811757714</v>
      </c>
      <c r="J176" s="28">
        <f>'CFCOS P+T+D+R+M'!J176-'ACOS P+T+D+R+M'!J176</f>
        <v>15793.235636744648</v>
      </c>
      <c r="K176" s="28">
        <f>'CFCOS P+T+D+R+M'!K176-'ACOS P+T+D+R+M'!K176</f>
        <v>9715.2115636942908</v>
      </c>
      <c r="L176" s="28">
        <f>'CFCOS P+T+D+R+M'!L176-'ACOS P+T+D+R+M'!L176</f>
        <v>-4542.8112996062555</v>
      </c>
      <c r="M176" s="28">
        <f>'CFCOS P+T+D+R+M'!M176-'ACOS P+T+D+R+M'!M176</f>
        <v>-8375.7561392467469</v>
      </c>
      <c r="N176" s="28">
        <f>'CFCOS P+T+D+R+M'!N176-'ACOS P+T+D+R+M'!N176</f>
        <v>668.93448886461556</v>
      </c>
      <c r="O176" s="28">
        <f>'CFCOS P+T+D+R+M'!O176-'ACOS P+T+D+R+M'!O176</f>
        <v>-11.911136788448857</v>
      </c>
      <c r="P176" s="28">
        <f>'CFCOS P+T+D+R+M'!P176-'ACOS P+T+D+R+M'!P176</f>
        <v>-17.836925909326965</v>
      </c>
      <c r="Q176" s="28">
        <f>'CFCOS P+T+D+R+M'!Q176-'ACOS P+T+D+R+M'!Q176</f>
        <v>10920.995686258655</v>
      </c>
      <c r="R176" s="28">
        <f>'CFCOS P+T+D+R+M'!R176-'ACOS P+T+D+R+M'!R176</f>
        <v>-981.72114730859175</v>
      </c>
      <c r="S176" s="28">
        <f>'CFCOS P+T+D+R+M'!S176-'ACOS P+T+D+R+M'!S176</f>
        <v>-1031.6203984890599</v>
      </c>
      <c r="T176" s="11">
        <f>'CFCOS P+T+D+R+M'!T176-'ACOS P+T+D+R+M'!T176</f>
        <v>0</v>
      </c>
      <c r="U176" s="13"/>
      <c r="V176" s="13">
        <v>165</v>
      </c>
      <c r="W176" s="13"/>
      <c r="X176" s="13"/>
      <c r="Y176" s="13"/>
      <c r="Z176" s="13"/>
    </row>
    <row r="177" spans="1:26">
      <c r="A177" s="26">
        <v>177</v>
      </c>
      <c r="B177" s="6"/>
      <c r="C177" s="6"/>
      <c r="D177" s="6"/>
      <c r="E177" s="6"/>
      <c r="F177" s="47">
        <v>0</v>
      </c>
      <c r="G177" s="17"/>
      <c r="H177" s="28">
        <f>'CFCOS P+T+D+R+M'!H177-'ACOS P+T+D+R+M'!H177</f>
        <v>77824.054024122655</v>
      </c>
      <c r="I177" s="28">
        <f>'CFCOS P+T+D+R+M'!I177-'ACOS P+T+D+R+M'!I177</f>
        <v>53822.064947232604</v>
      </c>
      <c r="J177" s="28">
        <f>'CFCOS P+T+D+R+M'!J177-'ACOS P+T+D+R+M'!J177</f>
        <v>17378.938670326024</v>
      </c>
      <c r="K177" s="28">
        <f>'CFCOS P+T+D+R+M'!K177-'ACOS P+T+D+R+M'!K177</f>
        <v>10360.009149306454</v>
      </c>
      <c r="L177" s="28">
        <f>'CFCOS P+T+D+R+M'!L177-'ACOS P+T+D+R+M'!L177</f>
        <v>-5672.9246057279233</v>
      </c>
      <c r="M177" s="28">
        <f>'CFCOS P+T+D+R+M'!M177-'ACOS P+T+D+R+M'!M177</f>
        <v>-8252.888010205701</v>
      </c>
      <c r="N177" s="28">
        <f>'CFCOS P+T+D+R+M'!N177-'ACOS P+T+D+R+M'!N177</f>
        <v>711.40635208599269</v>
      </c>
      <c r="O177" s="28">
        <f>'CFCOS P+T+D+R+M'!O177-'ACOS P+T+D+R+M'!O177</f>
        <v>-11.753247330616432</v>
      </c>
      <c r="P177" s="28">
        <f>'CFCOS P+T+D+R+M'!P177-'ACOS P+T+D+R+M'!P177</f>
        <v>-18.289792342042347</v>
      </c>
      <c r="Q177" s="28">
        <f>'CFCOS P+T+D+R+M'!Q177-'ACOS P+T+D+R+M'!Q177</f>
        <v>11514.677211221308</v>
      </c>
      <c r="R177" s="28">
        <f>'CFCOS P+T+D+R+M'!R177-'ACOS P+T+D+R+M'!R177</f>
        <v>-965.88708231784403</v>
      </c>
      <c r="S177" s="28">
        <f>'CFCOS P+T+D+R+M'!S177-'ACOS P+T+D+R+M'!S177</f>
        <v>-1041.2995681297034</v>
      </c>
      <c r="T177" s="11">
        <f>'CFCOS P+T+D+R+M'!T177-'ACOS P+T+D+R+M'!T177</f>
        <v>0</v>
      </c>
      <c r="U177" s="13"/>
      <c r="V177" s="13"/>
      <c r="W177" s="13"/>
      <c r="X177" s="13"/>
      <c r="Y177" s="13"/>
      <c r="Z177" s="13"/>
    </row>
    <row r="178" spans="1:26">
      <c r="A178" s="26">
        <v>178</v>
      </c>
      <c r="B178" s="6"/>
      <c r="C178" s="6"/>
      <c r="D178" s="6"/>
      <c r="E178" s="6"/>
      <c r="F178" s="47">
        <v>0</v>
      </c>
      <c r="G178" s="17"/>
      <c r="H178" s="54">
        <f>'CFCOS P+T+D+R+M'!H178-'ACOS P+T+D+R+M'!H178</f>
        <v>0</v>
      </c>
      <c r="I178" s="54">
        <f>'CFCOS P+T+D+R+M'!I178-'ACOS P+T+D+R+M'!I178</f>
        <v>0</v>
      </c>
      <c r="J178" s="54">
        <f>'CFCOS P+T+D+R+M'!J178-'ACOS P+T+D+R+M'!J178</f>
        <v>0</v>
      </c>
      <c r="K178" s="54">
        <f>'CFCOS P+T+D+R+M'!K178-'ACOS P+T+D+R+M'!K178</f>
        <v>0</v>
      </c>
      <c r="L178" s="54">
        <f>'CFCOS P+T+D+R+M'!L178-'ACOS P+T+D+R+M'!L178</f>
        <v>0</v>
      </c>
      <c r="M178" s="54">
        <f>'CFCOS P+T+D+R+M'!M178-'ACOS P+T+D+R+M'!M178</f>
        <v>0</v>
      </c>
      <c r="N178" s="54">
        <f>'CFCOS P+T+D+R+M'!N178-'ACOS P+T+D+R+M'!N178</f>
        <v>0</v>
      </c>
      <c r="O178" s="54">
        <f>'CFCOS P+T+D+R+M'!O178-'ACOS P+T+D+R+M'!O178</f>
        <v>0</v>
      </c>
      <c r="P178" s="54">
        <f>'CFCOS P+T+D+R+M'!P178-'ACOS P+T+D+R+M'!P178</f>
        <v>0</v>
      </c>
      <c r="Q178" s="54">
        <f>'CFCOS P+T+D+R+M'!Q178-'ACOS P+T+D+R+M'!Q178</f>
        <v>0</v>
      </c>
      <c r="R178" s="54">
        <f>'CFCOS P+T+D+R+M'!R178-'ACOS P+T+D+R+M'!R178</f>
        <v>0</v>
      </c>
      <c r="S178" s="54">
        <f>'CFCOS P+T+D+R+M'!S178-'ACOS P+T+D+R+M'!S178</f>
        <v>0</v>
      </c>
      <c r="T178" s="11">
        <f>'CFCOS P+T+D+R+M'!T178-'ACOS P+T+D+R+M'!T178</f>
        <v>0</v>
      </c>
    </row>
    <row r="179" spans="1:26">
      <c r="A179" s="26">
        <v>179</v>
      </c>
      <c r="B179" s="6"/>
      <c r="C179" s="6" t="s">
        <v>126</v>
      </c>
      <c r="D179" s="6"/>
      <c r="E179" s="6"/>
      <c r="F179" s="47">
        <v>0</v>
      </c>
      <c r="G179" s="17"/>
      <c r="H179" s="28">
        <f>'CFCOS P+T+D+R+M'!H179-'ACOS P+T+D+R+M'!H179</f>
        <v>83491.64114280045</v>
      </c>
      <c r="I179" s="28">
        <f>'CFCOS P+T+D+R+M'!I179-'ACOS P+T+D+R+M'!I179</f>
        <v>58491.231949668378</v>
      </c>
      <c r="J179" s="28">
        <f>'CFCOS P+T+D+R+M'!J179-'ACOS P+T+D+R+M'!J179</f>
        <v>17183.825862374157</v>
      </c>
      <c r="K179" s="28">
        <f>'CFCOS P+T+D+R+M'!K179-'ACOS P+T+D+R+M'!K179</f>
        <v>11642.943732289597</v>
      </c>
      <c r="L179" s="28">
        <f>'CFCOS P+T+D+R+M'!L179-'ACOS P+T+D+R+M'!L179</f>
        <v>-6033.3359240344143</v>
      </c>
      <c r="M179" s="28">
        <f>'CFCOS P+T+D+R+M'!M179-'ACOS P+T+D+R+M'!M179</f>
        <v>-9041.5555852707475</v>
      </c>
      <c r="N179" s="28">
        <f>'CFCOS P+T+D+R+M'!N179-'ACOS P+T+D+R+M'!N179</f>
        <v>650.5684246851597</v>
      </c>
      <c r="O179" s="28">
        <f>'CFCOS P+T+D+R+M'!O179-'ACOS P+T+D+R+M'!O179</f>
        <v>-16.57283691703924</v>
      </c>
      <c r="P179" s="28">
        <f>'CFCOS P+T+D+R+M'!P179-'ACOS P+T+D+R+M'!P179</f>
        <v>-21.773670002563449</v>
      </c>
      <c r="Q179" s="28">
        <f>'CFCOS P+T+D+R+M'!Q179-'ACOS P+T+D+R+M'!Q179</f>
        <v>12830.321187030524</v>
      </c>
      <c r="R179" s="28">
        <f>'CFCOS P+T+D+R+M'!R179-'ACOS P+T+D+R+M'!R179</f>
        <v>-1056.496499711182</v>
      </c>
      <c r="S179" s="28">
        <f>'CFCOS P+T+D+R+M'!S179-'ACOS P+T+D+R+M'!S179</f>
        <v>-1137.5154973028693</v>
      </c>
      <c r="T179" s="11">
        <f>'CFCOS P+T+D+R+M'!T179-'ACOS P+T+D+R+M'!T179</f>
        <v>0</v>
      </c>
      <c r="U179" s="13"/>
      <c r="V179" s="13"/>
      <c r="W179" s="13"/>
      <c r="X179" s="13"/>
      <c r="Y179" s="13"/>
      <c r="Z179" s="13"/>
    </row>
    <row r="180" spans="1:26">
      <c r="A180" s="26">
        <v>180</v>
      </c>
      <c r="B180" s="6"/>
      <c r="F180" s="47">
        <v>0</v>
      </c>
      <c r="H180" s="56">
        <f>'CFCOS P+T+D+R+M'!H180-'ACOS P+T+D+R+M'!H180</f>
        <v>0</v>
      </c>
      <c r="I180" s="56">
        <f>'CFCOS P+T+D+R+M'!I180-'ACOS P+T+D+R+M'!I180</f>
        <v>0</v>
      </c>
      <c r="J180" s="56">
        <f>'CFCOS P+T+D+R+M'!J180-'ACOS P+T+D+R+M'!J180</f>
        <v>0</v>
      </c>
      <c r="K180" s="56">
        <f>'CFCOS P+T+D+R+M'!K180-'ACOS P+T+D+R+M'!K180</f>
        <v>0</v>
      </c>
      <c r="L180" s="56">
        <f>'CFCOS P+T+D+R+M'!L180-'ACOS P+T+D+R+M'!L180</f>
        <v>0</v>
      </c>
      <c r="M180" s="56">
        <f>'CFCOS P+T+D+R+M'!M180-'ACOS P+T+D+R+M'!M180</f>
        <v>0</v>
      </c>
      <c r="N180" s="56">
        <f>'CFCOS P+T+D+R+M'!N180-'ACOS P+T+D+R+M'!N180</f>
        <v>0</v>
      </c>
      <c r="O180" s="56">
        <f>'CFCOS P+T+D+R+M'!O180-'ACOS P+T+D+R+M'!O180</f>
        <v>0</v>
      </c>
      <c r="P180" s="56">
        <f>'CFCOS P+T+D+R+M'!P180-'ACOS P+T+D+R+M'!P180</f>
        <v>0</v>
      </c>
      <c r="Q180" s="56">
        <f>'CFCOS P+T+D+R+M'!Q180-'ACOS P+T+D+R+M'!Q180</f>
        <v>0</v>
      </c>
      <c r="R180" s="56">
        <f>'CFCOS P+T+D+R+M'!R180-'ACOS P+T+D+R+M'!R180</f>
        <v>0</v>
      </c>
      <c r="S180" s="56">
        <f>'CFCOS P+T+D+R+M'!S180-'ACOS P+T+D+R+M'!S180</f>
        <v>0</v>
      </c>
      <c r="T180" s="11">
        <f>'CFCOS P+T+D+R+M'!T180-'ACOS P+T+D+R+M'!T180</f>
        <v>0</v>
      </c>
    </row>
    <row r="181" spans="1:26" ht="13.5" thickBot="1">
      <c r="A181" s="26">
        <v>181</v>
      </c>
      <c r="B181" s="6"/>
      <c r="C181" s="6" t="s">
        <v>127</v>
      </c>
      <c r="D181" s="6"/>
      <c r="E181" s="6"/>
      <c r="F181" s="47">
        <v>0</v>
      </c>
      <c r="G181" s="17"/>
      <c r="H181" s="57">
        <f>'CFCOS P+T+D+R+M'!H181-'ACOS P+T+D+R+M'!H181</f>
        <v>4247318.5235452652</v>
      </c>
      <c r="I181" s="57">
        <f>'CFCOS P+T+D+R+M'!I181-'ACOS P+T+D+R+M'!I181</f>
        <v>3115830.8180581331</v>
      </c>
      <c r="J181" s="57">
        <f>'CFCOS P+T+D+R+M'!J181-'ACOS P+T+D+R+M'!J181</f>
        <v>558155.39978945255</v>
      </c>
      <c r="K181" s="57">
        <f>'CFCOS P+T+D+R+M'!K181-'ACOS P+T+D+R+M'!K181</f>
        <v>236154.22866162658</v>
      </c>
      <c r="L181" s="57">
        <f>'CFCOS P+T+D+R+M'!L181-'ACOS P+T+D+R+M'!L181</f>
        <v>-22849.864488294348</v>
      </c>
      <c r="M181" s="57">
        <f>'CFCOS P+T+D+R+M'!M181-'ACOS P+T+D+R+M'!M181</f>
        <v>-94071.98433983326</v>
      </c>
      <c r="N181" s="57">
        <f>'CFCOS P+T+D+R+M'!N181-'ACOS P+T+D+R+M'!N181</f>
        <v>21881.560538288206</v>
      </c>
      <c r="O181" s="57">
        <f>'CFCOS P+T+D+R+M'!O181-'ACOS P+T+D+R+M'!O181</f>
        <v>-180.42402482207399</v>
      </c>
      <c r="P181" s="57">
        <f>'CFCOS P+T+D+R+M'!P181-'ACOS P+T+D+R+M'!P181</f>
        <v>-318.29792697681114</v>
      </c>
      <c r="Q181" s="57">
        <f>'CFCOS P+T+D+R+M'!Q181-'ACOS P+T+D+R+M'!Q181</f>
        <v>458390.53583070636</v>
      </c>
      <c r="R181" s="57">
        <f>'CFCOS P+T+D+R+M'!R181-'ACOS P+T+D+R+M'!R181</f>
        <v>-10689.335986096412</v>
      </c>
      <c r="S181" s="57">
        <f>'CFCOS P+T+D+R+M'!S181-'ACOS P+T+D+R+M'!S181</f>
        <v>-14984.112565204501</v>
      </c>
      <c r="T181" s="11">
        <f>'CFCOS P+T+D+R+M'!T181-'ACOS P+T+D+R+M'!T181</f>
        <v>0</v>
      </c>
      <c r="U181" s="13"/>
      <c r="V181" s="13"/>
      <c r="W181" s="13"/>
      <c r="X181" s="13"/>
      <c r="Y181" s="13"/>
      <c r="Z181" s="13"/>
    </row>
    <row r="182" spans="1:26" ht="13.5" thickTop="1">
      <c r="A182" s="26">
        <v>182</v>
      </c>
      <c r="B182" s="6"/>
      <c r="C182" s="6"/>
      <c r="D182" s="6"/>
      <c r="E182" s="6"/>
      <c r="F182" s="47">
        <v>0</v>
      </c>
      <c r="G182" s="17"/>
      <c r="H182" s="58">
        <f>'CFCOS P+T+D+R+M'!H182-'ACOS P+T+D+R+M'!H182</f>
        <v>0</v>
      </c>
      <c r="I182" s="58">
        <f>'CFCOS P+T+D+R+M'!I182-'ACOS P+T+D+R+M'!I182</f>
        <v>0</v>
      </c>
      <c r="J182" s="58">
        <f>'CFCOS P+T+D+R+M'!J182-'ACOS P+T+D+R+M'!J182</f>
        <v>0</v>
      </c>
      <c r="K182" s="58">
        <f>'CFCOS P+T+D+R+M'!K182-'ACOS P+T+D+R+M'!K182</f>
        <v>0</v>
      </c>
      <c r="L182" s="58">
        <f>'CFCOS P+T+D+R+M'!L182-'ACOS P+T+D+R+M'!L182</f>
        <v>0</v>
      </c>
      <c r="M182" s="58">
        <f>'CFCOS P+T+D+R+M'!M182-'ACOS P+T+D+R+M'!M182</f>
        <v>0</v>
      </c>
      <c r="N182" s="58">
        <f>'CFCOS P+T+D+R+M'!N182-'ACOS P+T+D+R+M'!N182</f>
        <v>0</v>
      </c>
      <c r="O182" s="58">
        <f>'CFCOS P+T+D+R+M'!O182-'ACOS P+T+D+R+M'!O182</f>
        <v>0</v>
      </c>
      <c r="P182" s="58">
        <f>'CFCOS P+T+D+R+M'!P182-'ACOS P+T+D+R+M'!P182</f>
        <v>0</v>
      </c>
      <c r="Q182" s="58">
        <f>'CFCOS P+T+D+R+M'!Q182-'ACOS P+T+D+R+M'!Q182</f>
        <v>0</v>
      </c>
      <c r="R182" s="58">
        <f>'CFCOS P+T+D+R+M'!R182-'ACOS P+T+D+R+M'!R182</f>
        <v>0</v>
      </c>
      <c r="S182" s="58">
        <f>'CFCOS P+T+D+R+M'!S182-'ACOS P+T+D+R+M'!S182</f>
        <v>0</v>
      </c>
      <c r="T182" s="11">
        <f>'CFCOS P+T+D+R+M'!T182-'ACOS P+T+D+R+M'!T182</f>
        <v>0</v>
      </c>
    </row>
    <row r="183" spans="1:26">
      <c r="A183" s="26">
        <v>183</v>
      </c>
      <c r="B183" s="6"/>
      <c r="C183" s="6" t="s">
        <v>128</v>
      </c>
      <c r="D183" s="6"/>
      <c r="E183" s="6"/>
      <c r="F183" s="47">
        <v>0</v>
      </c>
      <c r="G183" s="17"/>
      <c r="H183" s="51">
        <f>'CFCOS P+T+D+R+M'!H183-'ACOS P+T+D+R+M'!H183</f>
        <v>0</v>
      </c>
      <c r="I183" s="51">
        <f>'CFCOS P+T+D+R+M'!I183-'ACOS P+T+D+R+M'!I183</f>
        <v>0</v>
      </c>
      <c r="J183" s="51">
        <f>'CFCOS P+T+D+R+M'!J183-'ACOS P+T+D+R+M'!J183</f>
        <v>0</v>
      </c>
      <c r="K183" s="51">
        <f>'CFCOS P+T+D+R+M'!K183-'ACOS P+T+D+R+M'!K183</f>
        <v>0</v>
      </c>
      <c r="L183" s="51">
        <f>'CFCOS P+T+D+R+M'!L183-'ACOS P+T+D+R+M'!L183</f>
        <v>0</v>
      </c>
      <c r="M183" s="51">
        <f>'CFCOS P+T+D+R+M'!M183-'ACOS P+T+D+R+M'!M183</f>
        <v>0</v>
      </c>
      <c r="N183" s="51">
        <f>'CFCOS P+T+D+R+M'!N183-'ACOS P+T+D+R+M'!N183</f>
        <v>0</v>
      </c>
      <c r="O183" s="51">
        <f>'CFCOS P+T+D+R+M'!O183-'ACOS P+T+D+R+M'!O183</f>
        <v>0</v>
      </c>
      <c r="P183" s="51">
        <f>'CFCOS P+T+D+R+M'!P183-'ACOS P+T+D+R+M'!P183</f>
        <v>0</v>
      </c>
      <c r="Q183" s="51">
        <f>'CFCOS P+T+D+R+M'!Q183-'ACOS P+T+D+R+M'!Q183</f>
        <v>0</v>
      </c>
      <c r="R183" s="51">
        <f>'CFCOS P+T+D+R+M'!R183-'ACOS P+T+D+R+M'!R183</f>
        <v>0</v>
      </c>
      <c r="S183" s="51">
        <f>'CFCOS P+T+D+R+M'!S183-'ACOS P+T+D+R+M'!S183</f>
        <v>0</v>
      </c>
      <c r="T183" s="11">
        <f>'CFCOS P+T+D+R+M'!T183-'ACOS P+T+D+R+M'!T183</f>
        <v>0</v>
      </c>
    </row>
    <row r="184" spans="1:26">
      <c r="A184" s="26">
        <v>184</v>
      </c>
      <c r="B184" s="6"/>
      <c r="C184" s="6" t="s">
        <v>129</v>
      </c>
      <c r="D184" s="6" t="s">
        <v>130</v>
      </c>
      <c r="E184" s="6"/>
      <c r="F184" s="47" t="s">
        <v>916</v>
      </c>
      <c r="G184" s="17"/>
      <c r="H184" s="28">
        <f>'CFCOS P+T+D+R+M'!H184-'ACOS P+T+D+R+M'!H184</f>
        <v>0</v>
      </c>
      <c r="I184" s="28">
        <f>'CFCOS P+T+D+R+M'!I184-'ACOS P+T+D+R+M'!I184</f>
        <v>0</v>
      </c>
      <c r="J184" s="28">
        <f>'CFCOS P+T+D+R+M'!J184-'ACOS P+T+D+R+M'!J184</f>
        <v>0</v>
      </c>
      <c r="K184" s="28">
        <f>'CFCOS P+T+D+R+M'!K184-'ACOS P+T+D+R+M'!K184</f>
        <v>0</v>
      </c>
      <c r="L184" s="28">
        <f>'CFCOS P+T+D+R+M'!L184-'ACOS P+T+D+R+M'!L184</f>
        <v>0</v>
      </c>
      <c r="M184" s="28">
        <f>'CFCOS P+T+D+R+M'!M184-'ACOS P+T+D+R+M'!M184</f>
        <v>0</v>
      </c>
      <c r="N184" s="28">
        <f>'CFCOS P+T+D+R+M'!N184-'ACOS P+T+D+R+M'!N184</f>
        <v>0</v>
      </c>
      <c r="O184" s="28">
        <f>'CFCOS P+T+D+R+M'!O184-'ACOS P+T+D+R+M'!O184</f>
        <v>0</v>
      </c>
      <c r="P184" s="28">
        <f>'CFCOS P+T+D+R+M'!P184-'ACOS P+T+D+R+M'!P184</f>
        <v>0</v>
      </c>
      <c r="Q184" s="28">
        <f>'CFCOS P+T+D+R+M'!Q184-'ACOS P+T+D+R+M'!Q184</f>
        <v>0</v>
      </c>
      <c r="R184" s="28">
        <f>'CFCOS P+T+D+R+M'!R184-'ACOS P+T+D+R+M'!R184</f>
        <v>0</v>
      </c>
      <c r="S184" s="28">
        <f>'CFCOS P+T+D+R+M'!S184-'ACOS P+T+D+R+M'!S184</f>
        <v>0</v>
      </c>
      <c r="T184" s="11">
        <f>'CFCOS P+T+D+R+M'!T184-'ACOS P+T+D+R+M'!T184</f>
        <v>0</v>
      </c>
      <c r="U184" s="13"/>
      <c r="V184" s="13">
        <v>179</v>
      </c>
      <c r="W184" s="13"/>
      <c r="X184" s="13"/>
      <c r="Y184" s="13"/>
      <c r="Z184" s="13"/>
    </row>
    <row r="185" spans="1:26">
      <c r="A185" s="26">
        <v>185</v>
      </c>
      <c r="B185" s="6"/>
      <c r="C185" s="6" t="s">
        <v>131</v>
      </c>
      <c r="D185" s="6" t="s">
        <v>132</v>
      </c>
      <c r="E185" s="6"/>
      <c r="F185" s="47" t="s">
        <v>916</v>
      </c>
      <c r="G185" s="17"/>
      <c r="H185" s="28">
        <f>'CFCOS P+T+D+R+M'!H185-'ACOS P+T+D+R+M'!H185</f>
        <v>0</v>
      </c>
      <c r="I185" s="28">
        <f>'CFCOS P+T+D+R+M'!I185-'ACOS P+T+D+R+M'!I185</f>
        <v>0</v>
      </c>
      <c r="J185" s="28">
        <f>'CFCOS P+T+D+R+M'!J185-'ACOS P+T+D+R+M'!J185</f>
        <v>0</v>
      </c>
      <c r="K185" s="28">
        <f>'CFCOS P+T+D+R+M'!K185-'ACOS P+T+D+R+M'!K185</f>
        <v>0</v>
      </c>
      <c r="L185" s="28">
        <f>'CFCOS P+T+D+R+M'!L185-'ACOS P+T+D+R+M'!L185</f>
        <v>0</v>
      </c>
      <c r="M185" s="28">
        <f>'CFCOS P+T+D+R+M'!M185-'ACOS P+T+D+R+M'!M185</f>
        <v>0</v>
      </c>
      <c r="N185" s="28">
        <f>'CFCOS P+T+D+R+M'!N185-'ACOS P+T+D+R+M'!N185</f>
        <v>0</v>
      </c>
      <c r="O185" s="28">
        <f>'CFCOS P+T+D+R+M'!O185-'ACOS P+T+D+R+M'!O185</f>
        <v>0</v>
      </c>
      <c r="P185" s="28">
        <f>'CFCOS P+T+D+R+M'!P185-'ACOS P+T+D+R+M'!P185</f>
        <v>0</v>
      </c>
      <c r="Q185" s="28">
        <f>'CFCOS P+T+D+R+M'!Q185-'ACOS P+T+D+R+M'!Q185</f>
        <v>0</v>
      </c>
      <c r="R185" s="28">
        <f>'CFCOS P+T+D+R+M'!R185-'ACOS P+T+D+R+M'!R185</f>
        <v>0</v>
      </c>
      <c r="S185" s="28">
        <f>'CFCOS P+T+D+R+M'!S185-'ACOS P+T+D+R+M'!S185</f>
        <v>0</v>
      </c>
      <c r="T185" s="11">
        <f>'CFCOS P+T+D+R+M'!T185-'ACOS P+T+D+R+M'!T185</f>
        <v>0</v>
      </c>
      <c r="U185" s="13"/>
      <c r="V185" s="13">
        <v>184</v>
      </c>
      <c r="W185" s="13"/>
      <c r="X185" s="13"/>
      <c r="Y185" s="13"/>
      <c r="Z185" s="13"/>
    </row>
    <row r="186" spans="1:26">
      <c r="A186" s="26">
        <v>186</v>
      </c>
      <c r="B186" s="6"/>
      <c r="C186" s="6" t="s">
        <v>133</v>
      </c>
      <c r="D186" s="6" t="s">
        <v>134</v>
      </c>
      <c r="E186" s="6"/>
      <c r="F186" s="47" t="s">
        <v>917</v>
      </c>
      <c r="G186" s="17"/>
      <c r="H186" s="28">
        <f>'CFCOS P+T+D+R+M'!H186-'ACOS P+T+D+R+M'!H186</f>
        <v>-15.140614028856362</v>
      </c>
      <c r="I186" s="28">
        <f>'CFCOS P+T+D+R+M'!I186-'ACOS P+T+D+R+M'!I186</f>
        <v>-12.149849170294146</v>
      </c>
      <c r="J186" s="28">
        <f>'CFCOS P+T+D+R+M'!J186-'ACOS P+T+D+R+M'!J186</f>
        <v>-4.3851754866259398</v>
      </c>
      <c r="K186" s="28">
        <f>'CFCOS P+T+D+R+M'!K186-'ACOS P+T+D+R+M'!K186</f>
        <v>-2.2486463230411573</v>
      </c>
      <c r="L186" s="28">
        <f>'CFCOS P+T+D+R+M'!L186-'ACOS P+T+D+R+M'!L186</f>
        <v>4.0589053406090159</v>
      </c>
      <c r="M186" s="28">
        <f>'CFCOS P+T+D+R+M'!M186-'ACOS P+T+D+R+M'!M186</f>
        <v>1.5360113500773878</v>
      </c>
      <c r="N186" s="28">
        <f>'CFCOS P+T+D+R+M'!N186-'ACOS P+T+D+R+M'!N186</f>
        <v>-0.12248645941393477</v>
      </c>
      <c r="O186" s="28">
        <f>'CFCOS P+T+D+R+M'!O186-'ACOS P+T+D+R+M'!O186</f>
        <v>2.2480322895450655E-3</v>
      </c>
      <c r="P186" s="28">
        <f>'CFCOS P+T+D+R+M'!P186-'ACOS P+T+D+R+M'!P186</f>
        <v>5.9726844165499671E-3</v>
      </c>
      <c r="Q186" s="28">
        <f>'CFCOS P+T+D+R+M'!Q186-'ACOS P+T+D+R+M'!Q186</f>
        <v>-2.2952149982241963</v>
      </c>
      <c r="R186" s="28">
        <f>'CFCOS P+T+D+R+M'!R186-'ACOS P+T+D+R+M'!R186</f>
        <v>0.1746186088158197</v>
      </c>
      <c r="S186" s="28">
        <f>'CFCOS P+T+D+R+M'!S186-'ACOS P+T+D+R+M'!S186</f>
        <v>0.28300239253172776</v>
      </c>
      <c r="T186" s="11">
        <f>'CFCOS P+T+D+R+M'!T186-'ACOS P+T+D+R+M'!T186</f>
        <v>0</v>
      </c>
      <c r="U186" s="13"/>
      <c r="V186" s="13">
        <v>187</v>
      </c>
      <c r="W186" s="13"/>
      <c r="X186" s="13"/>
      <c r="Y186" s="13"/>
      <c r="Z186" s="13"/>
    </row>
    <row r="187" spans="1:26">
      <c r="A187" s="26">
        <v>187</v>
      </c>
      <c r="B187" s="6"/>
      <c r="C187" s="59">
        <v>41181</v>
      </c>
      <c r="D187" s="6" t="s">
        <v>135</v>
      </c>
      <c r="E187" s="6"/>
      <c r="F187" s="47" t="s">
        <v>916</v>
      </c>
      <c r="G187" s="17"/>
      <c r="H187" s="28">
        <f>'CFCOS P+T+D+R+M'!H187-'ACOS P+T+D+R+M'!H187</f>
        <v>0</v>
      </c>
      <c r="I187" s="28">
        <f>'CFCOS P+T+D+R+M'!I187-'ACOS P+T+D+R+M'!I187</f>
        <v>0</v>
      </c>
      <c r="J187" s="28">
        <f>'CFCOS P+T+D+R+M'!J187-'ACOS P+T+D+R+M'!J187</f>
        <v>0</v>
      </c>
      <c r="K187" s="28">
        <f>'CFCOS P+T+D+R+M'!K187-'ACOS P+T+D+R+M'!K187</f>
        <v>0</v>
      </c>
      <c r="L187" s="28">
        <f>'CFCOS P+T+D+R+M'!L187-'ACOS P+T+D+R+M'!L187</f>
        <v>0</v>
      </c>
      <c r="M187" s="28">
        <f>'CFCOS P+T+D+R+M'!M187-'ACOS P+T+D+R+M'!M187</f>
        <v>0</v>
      </c>
      <c r="N187" s="28">
        <f>'CFCOS P+T+D+R+M'!N187-'ACOS P+T+D+R+M'!N187</f>
        <v>0</v>
      </c>
      <c r="O187" s="28">
        <f>'CFCOS P+T+D+R+M'!O187-'ACOS P+T+D+R+M'!O187</f>
        <v>0</v>
      </c>
      <c r="P187" s="28">
        <f>'CFCOS P+T+D+R+M'!P187-'ACOS P+T+D+R+M'!P187</f>
        <v>0</v>
      </c>
      <c r="Q187" s="28">
        <f>'CFCOS P+T+D+R+M'!Q187-'ACOS P+T+D+R+M'!Q187</f>
        <v>0</v>
      </c>
      <c r="R187" s="28">
        <f>'CFCOS P+T+D+R+M'!R187-'ACOS P+T+D+R+M'!R187</f>
        <v>0</v>
      </c>
      <c r="S187" s="28">
        <f>'CFCOS P+T+D+R+M'!S187-'ACOS P+T+D+R+M'!S187</f>
        <v>0</v>
      </c>
      <c r="T187" s="11">
        <f>'CFCOS P+T+D+R+M'!T187-'ACOS P+T+D+R+M'!T187</f>
        <v>0</v>
      </c>
      <c r="U187" s="13"/>
      <c r="V187" s="13">
        <v>190</v>
      </c>
      <c r="W187" s="13"/>
      <c r="X187" s="13"/>
      <c r="Y187" s="13"/>
      <c r="Z187" s="13"/>
    </row>
    <row r="188" spans="1:26">
      <c r="A188" s="26">
        <v>188</v>
      </c>
      <c r="B188" s="6"/>
      <c r="C188" s="6" t="s">
        <v>136</v>
      </c>
      <c r="D188" s="6" t="s">
        <v>137</v>
      </c>
      <c r="E188" s="6"/>
      <c r="F188" s="47" t="s">
        <v>916</v>
      </c>
      <c r="G188" s="17"/>
      <c r="H188" s="28">
        <f>'CFCOS P+T+D+R+M'!H188-'ACOS P+T+D+R+M'!H188</f>
        <v>0</v>
      </c>
      <c r="I188" s="28">
        <f>'CFCOS P+T+D+R+M'!I188-'ACOS P+T+D+R+M'!I188</f>
        <v>0</v>
      </c>
      <c r="J188" s="28">
        <f>'CFCOS P+T+D+R+M'!J188-'ACOS P+T+D+R+M'!J188</f>
        <v>0</v>
      </c>
      <c r="K188" s="28">
        <f>'CFCOS P+T+D+R+M'!K188-'ACOS P+T+D+R+M'!K188</f>
        <v>0</v>
      </c>
      <c r="L188" s="28">
        <f>'CFCOS P+T+D+R+M'!L188-'ACOS P+T+D+R+M'!L188</f>
        <v>0</v>
      </c>
      <c r="M188" s="28">
        <f>'CFCOS P+T+D+R+M'!M188-'ACOS P+T+D+R+M'!M188</f>
        <v>0</v>
      </c>
      <c r="N188" s="28">
        <f>'CFCOS P+T+D+R+M'!N188-'ACOS P+T+D+R+M'!N188</f>
        <v>0</v>
      </c>
      <c r="O188" s="28">
        <f>'CFCOS P+T+D+R+M'!O188-'ACOS P+T+D+R+M'!O188</f>
        <v>0</v>
      </c>
      <c r="P188" s="28">
        <f>'CFCOS P+T+D+R+M'!P188-'ACOS P+T+D+R+M'!P188</f>
        <v>0</v>
      </c>
      <c r="Q188" s="28">
        <f>'CFCOS P+T+D+R+M'!Q188-'ACOS P+T+D+R+M'!Q188</f>
        <v>0</v>
      </c>
      <c r="R188" s="28">
        <f>'CFCOS P+T+D+R+M'!R188-'ACOS P+T+D+R+M'!R188</f>
        <v>0</v>
      </c>
      <c r="S188" s="28">
        <f>'CFCOS P+T+D+R+M'!S188-'ACOS P+T+D+R+M'!S188</f>
        <v>0</v>
      </c>
      <c r="T188" s="11">
        <f>'CFCOS P+T+D+R+M'!T188-'ACOS P+T+D+R+M'!T188</f>
        <v>0</v>
      </c>
      <c r="U188" s="13"/>
      <c r="V188" s="13">
        <v>194</v>
      </c>
      <c r="W188" s="13"/>
      <c r="X188" s="13"/>
      <c r="Y188" s="13"/>
      <c r="Z188" s="13"/>
    </row>
    <row r="189" spans="1:26">
      <c r="A189" s="26">
        <v>189</v>
      </c>
      <c r="B189" s="6"/>
      <c r="C189" s="6" t="s">
        <v>138</v>
      </c>
      <c r="D189" s="6" t="s">
        <v>139</v>
      </c>
      <c r="E189" s="6"/>
      <c r="F189" s="47" t="s">
        <v>916</v>
      </c>
      <c r="G189" s="17"/>
      <c r="H189" s="28">
        <f>'CFCOS P+T+D+R+M'!H189-'ACOS P+T+D+R+M'!H189</f>
        <v>-545.46032582042972</v>
      </c>
      <c r="I189" s="28">
        <f>'CFCOS P+T+D+R+M'!I189-'ACOS P+T+D+R+M'!I189</f>
        <v>-405.01461272113374</v>
      </c>
      <c r="J189" s="28">
        <f>'CFCOS P+T+D+R+M'!J189-'ACOS P+T+D+R+M'!J189</f>
        <v>-114.8901624782884</v>
      </c>
      <c r="K189" s="28">
        <f>'CFCOS P+T+D+R+M'!K189-'ACOS P+T+D+R+M'!K189</f>
        <v>-77.249502749851672</v>
      </c>
      <c r="L189" s="28">
        <f>'CFCOS P+T+D+R+M'!L189-'ACOS P+T+D+R+M'!L189</f>
        <v>39.168495406991269</v>
      </c>
      <c r="M189" s="28">
        <f>'CFCOS P+T+D+R+M'!M189-'ACOS P+T+D+R+M'!M189</f>
        <v>85.477408317179652</v>
      </c>
      <c r="N189" s="28">
        <f>'CFCOS P+T+D+R+M'!N189-'ACOS P+T+D+R+M'!N189</f>
        <v>-5.0489311148971865</v>
      </c>
      <c r="O189" s="28">
        <f>'CFCOS P+T+D+R+M'!O189-'ACOS P+T+D+R+M'!O189</f>
        <v>0.12164553648891285</v>
      </c>
      <c r="P189" s="28">
        <f>'CFCOS P+T+D+R+M'!P189-'ACOS P+T+D+R+M'!P189</f>
        <v>0.18578159011943285</v>
      </c>
      <c r="Q189" s="28">
        <f>'CFCOS P+T+D+R+M'!Q189-'ACOS P+T+D+R+M'!Q189</f>
        <v>-88.879970309313649</v>
      </c>
      <c r="R189" s="28">
        <f>'CFCOS P+T+D+R+M'!R189-'ACOS P+T+D+R+M'!R189</f>
        <v>10.011275750266577</v>
      </c>
      <c r="S189" s="28">
        <f>'CFCOS P+T+D+R+M'!S189-'ACOS P+T+D+R+M'!S189</f>
        <v>10.658246951914407</v>
      </c>
      <c r="T189" s="11">
        <f>'CFCOS P+T+D+R+M'!T189-'ACOS P+T+D+R+M'!T189</f>
        <v>0</v>
      </c>
      <c r="U189" s="13"/>
      <c r="V189" s="13">
        <v>204</v>
      </c>
      <c r="W189" s="13"/>
      <c r="X189" s="13"/>
      <c r="Y189" s="13"/>
      <c r="Z189" s="13"/>
    </row>
    <row r="190" spans="1:26">
      <c r="A190" s="26">
        <v>190</v>
      </c>
      <c r="B190" s="6"/>
      <c r="F190" s="47">
        <v>0</v>
      </c>
      <c r="H190" s="56">
        <f>'CFCOS P+T+D+R+M'!H190-'ACOS P+T+D+R+M'!H190</f>
        <v>0</v>
      </c>
      <c r="I190" s="56">
        <f>'CFCOS P+T+D+R+M'!I190-'ACOS P+T+D+R+M'!I190</f>
        <v>0</v>
      </c>
      <c r="J190" s="56">
        <f>'CFCOS P+T+D+R+M'!J190-'ACOS P+T+D+R+M'!J190</f>
        <v>0</v>
      </c>
      <c r="K190" s="56">
        <f>'CFCOS P+T+D+R+M'!K190-'ACOS P+T+D+R+M'!K190</f>
        <v>0</v>
      </c>
      <c r="L190" s="56">
        <f>'CFCOS P+T+D+R+M'!L190-'ACOS P+T+D+R+M'!L190</f>
        <v>0</v>
      </c>
      <c r="M190" s="56">
        <f>'CFCOS P+T+D+R+M'!M190-'ACOS P+T+D+R+M'!M190</f>
        <v>0</v>
      </c>
      <c r="N190" s="56">
        <f>'CFCOS P+T+D+R+M'!N190-'ACOS P+T+D+R+M'!N190</f>
        <v>0</v>
      </c>
      <c r="O190" s="56">
        <f>'CFCOS P+T+D+R+M'!O190-'ACOS P+T+D+R+M'!O190</f>
        <v>0</v>
      </c>
      <c r="P190" s="56">
        <f>'CFCOS P+T+D+R+M'!P190-'ACOS P+T+D+R+M'!P190</f>
        <v>0</v>
      </c>
      <c r="Q190" s="56">
        <f>'CFCOS P+T+D+R+M'!Q190-'ACOS P+T+D+R+M'!Q190</f>
        <v>0</v>
      </c>
      <c r="R190" s="56">
        <f>'CFCOS P+T+D+R+M'!R190-'ACOS P+T+D+R+M'!R190</f>
        <v>0</v>
      </c>
      <c r="S190" s="56">
        <f>'CFCOS P+T+D+R+M'!S190-'ACOS P+T+D+R+M'!S190</f>
        <v>0</v>
      </c>
      <c r="T190" s="11">
        <f>'CFCOS P+T+D+R+M'!T190-'ACOS P+T+D+R+M'!T190</f>
        <v>0</v>
      </c>
    </row>
    <row r="191" spans="1:26">
      <c r="A191" s="26">
        <v>191</v>
      </c>
      <c r="B191" s="6"/>
      <c r="C191" s="6" t="s">
        <v>140</v>
      </c>
      <c r="F191" s="47">
        <v>0</v>
      </c>
      <c r="H191" s="28">
        <f>'CFCOS P+T+D+R+M'!H191-'ACOS P+T+D+R+M'!H191</f>
        <v>-560.60093984939158</v>
      </c>
      <c r="I191" s="28">
        <f>'CFCOS P+T+D+R+M'!I191-'ACOS P+T+D+R+M'!I191</f>
        <v>-417.1644618914288</v>
      </c>
      <c r="J191" s="28">
        <f>'CFCOS P+T+D+R+M'!J191-'ACOS P+T+D+R+M'!J191</f>
        <v>-119.27533796489297</v>
      </c>
      <c r="K191" s="28">
        <f>'CFCOS P+T+D+R+M'!K191-'ACOS P+T+D+R+M'!K191</f>
        <v>-79.498149072889646</v>
      </c>
      <c r="L191" s="28">
        <f>'CFCOS P+T+D+R+M'!L191-'ACOS P+T+D+R+M'!L191</f>
        <v>43.227400747600313</v>
      </c>
      <c r="M191" s="28">
        <f>'CFCOS P+T+D+R+M'!M191-'ACOS P+T+D+R+M'!M191</f>
        <v>87.013419667258859</v>
      </c>
      <c r="N191" s="28">
        <f>'CFCOS P+T+D+R+M'!N191-'ACOS P+T+D+R+M'!N191</f>
        <v>-5.1714175743118176</v>
      </c>
      <c r="O191" s="28">
        <f>'CFCOS P+T+D+R+M'!O191-'ACOS P+T+D+R+M'!O191</f>
        <v>0.12389356877845614</v>
      </c>
      <c r="P191" s="28">
        <f>'CFCOS P+T+D+R+M'!P191-'ACOS P+T+D+R+M'!P191</f>
        <v>0.19175427453598104</v>
      </c>
      <c r="Q191" s="28">
        <f>'CFCOS P+T+D+R+M'!Q191-'ACOS P+T+D+R+M'!Q191</f>
        <v>-91.175185307536594</v>
      </c>
      <c r="R191" s="28">
        <f>'CFCOS P+T+D+R+M'!R191-'ACOS P+T+D+R+M'!R191</f>
        <v>10.185894359081431</v>
      </c>
      <c r="S191" s="28">
        <f>'CFCOS P+T+D+R+M'!S191-'ACOS P+T+D+R+M'!S191</f>
        <v>10.941249344445168</v>
      </c>
      <c r="T191" s="11">
        <f>'CFCOS P+T+D+R+M'!T191-'ACOS P+T+D+R+M'!T191</f>
        <v>0</v>
      </c>
      <c r="U191" s="13"/>
      <c r="V191" s="13"/>
      <c r="W191" s="13"/>
      <c r="X191" s="13"/>
      <c r="Y191" s="13"/>
      <c r="Z191" s="13"/>
    </row>
    <row r="192" spans="1:26">
      <c r="A192" s="26">
        <v>192</v>
      </c>
      <c r="B192" s="6"/>
      <c r="F192" s="47">
        <v>0</v>
      </c>
      <c r="H192" s="56">
        <f>'CFCOS P+T+D+R+M'!H192-'ACOS P+T+D+R+M'!H192</f>
        <v>0</v>
      </c>
      <c r="I192" s="56">
        <f>'CFCOS P+T+D+R+M'!I192-'ACOS P+T+D+R+M'!I192</f>
        <v>0</v>
      </c>
      <c r="J192" s="56">
        <f>'CFCOS P+T+D+R+M'!J192-'ACOS P+T+D+R+M'!J192</f>
        <v>0</v>
      </c>
      <c r="K192" s="56">
        <f>'CFCOS P+T+D+R+M'!K192-'ACOS P+T+D+R+M'!K192</f>
        <v>0</v>
      </c>
      <c r="L192" s="56">
        <f>'CFCOS P+T+D+R+M'!L192-'ACOS P+T+D+R+M'!L192</f>
        <v>0</v>
      </c>
      <c r="M192" s="56">
        <f>'CFCOS P+T+D+R+M'!M192-'ACOS P+T+D+R+M'!M192</f>
        <v>0</v>
      </c>
      <c r="N192" s="56">
        <f>'CFCOS P+T+D+R+M'!N192-'ACOS P+T+D+R+M'!N192</f>
        <v>0</v>
      </c>
      <c r="O192" s="56">
        <f>'CFCOS P+T+D+R+M'!O192-'ACOS P+T+D+R+M'!O192</f>
        <v>0</v>
      </c>
      <c r="P192" s="56">
        <f>'CFCOS P+T+D+R+M'!P192-'ACOS P+T+D+R+M'!P192</f>
        <v>0</v>
      </c>
      <c r="Q192" s="56">
        <f>'CFCOS P+T+D+R+M'!Q192-'ACOS P+T+D+R+M'!Q192</f>
        <v>0</v>
      </c>
      <c r="R192" s="56">
        <f>'CFCOS P+T+D+R+M'!R192-'ACOS P+T+D+R+M'!R192</f>
        <v>0</v>
      </c>
      <c r="S192" s="56">
        <f>'CFCOS P+T+D+R+M'!S192-'ACOS P+T+D+R+M'!S192</f>
        <v>0</v>
      </c>
      <c r="T192" s="11">
        <f>'CFCOS P+T+D+R+M'!T192-'ACOS P+T+D+R+M'!T192</f>
        <v>0</v>
      </c>
    </row>
    <row r="193" spans="1:26">
      <c r="A193" s="26">
        <v>193</v>
      </c>
      <c r="B193" s="6"/>
      <c r="C193" s="6" t="s">
        <v>141</v>
      </c>
      <c r="F193" s="47">
        <v>0</v>
      </c>
      <c r="G193" s="17"/>
      <c r="H193" s="28">
        <f>'CFCOS P+T+D+R+M'!H193-'ACOS P+T+D+R+M'!H193</f>
        <v>0</v>
      </c>
      <c r="I193" s="28">
        <f>'CFCOS P+T+D+R+M'!I193-'ACOS P+T+D+R+M'!I193</f>
        <v>0</v>
      </c>
      <c r="J193" s="28">
        <f>'CFCOS P+T+D+R+M'!J193-'ACOS P+T+D+R+M'!J193</f>
        <v>0</v>
      </c>
      <c r="K193" s="28">
        <f>'CFCOS P+T+D+R+M'!K193-'ACOS P+T+D+R+M'!K193</f>
        <v>0</v>
      </c>
      <c r="L193" s="28">
        <f>'CFCOS P+T+D+R+M'!L193-'ACOS P+T+D+R+M'!L193</f>
        <v>0</v>
      </c>
      <c r="M193" s="28">
        <f>'CFCOS P+T+D+R+M'!M193-'ACOS P+T+D+R+M'!M193</f>
        <v>0</v>
      </c>
      <c r="N193" s="28">
        <f>'CFCOS P+T+D+R+M'!N193-'ACOS P+T+D+R+M'!N193</f>
        <v>0</v>
      </c>
      <c r="O193" s="28">
        <f>'CFCOS P+T+D+R+M'!O193-'ACOS P+T+D+R+M'!O193</f>
        <v>0</v>
      </c>
      <c r="P193" s="28">
        <f>'CFCOS P+T+D+R+M'!P193-'ACOS P+T+D+R+M'!P193</f>
        <v>0</v>
      </c>
      <c r="Q193" s="28">
        <f>'CFCOS P+T+D+R+M'!Q193-'ACOS P+T+D+R+M'!Q193</f>
        <v>0</v>
      </c>
      <c r="R193" s="28">
        <f>'CFCOS P+T+D+R+M'!R193-'ACOS P+T+D+R+M'!R193</f>
        <v>0</v>
      </c>
      <c r="S193" s="28">
        <f>'CFCOS P+T+D+R+M'!S193-'ACOS P+T+D+R+M'!S193</f>
        <v>0</v>
      </c>
      <c r="T193" s="11">
        <f>'CFCOS P+T+D+R+M'!T193-'ACOS P+T+D+R+M'!T193</f>
        <v>0</v>
      </c>
    </row>
    <row r="194" spans="1:26">
      <c r="A194" s="26">
        <v>194</v>
      </c>
      <c r="B194" s="6"/>
      <c r="C194" s="6" t="s">
        <v>142</v>
      </c>
      <c r="D194" s="6" t="s">
        <v>143</v>
      </c>
      <c r="E194" s="6"/>
      <c r="F194" s="47" t="s">
        <v>911</v>
      </c>
      <c r="G194" s="17"/>
      <c r="H194" s="28">
        <f>'CFCOS P+T+D+R+M'!H194-'ACOS P+T+D+R+M'!H194</f>
        <v>0</v>
      </c>
      <c r="I194" s="28">
        <f>'CFCOS P+T+D+R+M'!I194-'ACOS P+T+D+R+M'!I194</f>
        <v>0</v>
      </c>
      <c r="J194" s="28">
        <f>'CFCOS P+T+D+R+M'!J194-'ACOS P+T+D+R+M'!J194</f>
        <v>-1.5812382484655245</v>
      </c>
      <c r="K194" s="28">
        <f>'CFCOS P+T+D+R+M'!K194-'ACOS P+T+D+R+M'!K194</f>
        <v>4.176968951451272</v>
      </c>
      <c r="L194" s="28">
        <f>'CFCOS P+T+D+R+M'!L194-'ACOS P+T+D+R+M'!L194</f>
        <v>0</v>
      </c>
      <c r="M194" s="28">
        <f>'CFCOS P+T+D+R+M'!M194-'ACOS P+T+D+R+M'!M194</f>
        <v>-26.416532758135872</v>
      </c>
      <c r="N194" s="28">
        <f>'CFCOS P+T+D+R+M'!N194-'ACOS P+T+D+R+M'!N194</f>
        <v>0</v>
      </c>
      <c r="O194" s="28">
        <f>'CFCOS P+T+D+R+M'!O194-'ACOS P+T+D+R+M'!O194</f>
        <v>0</v>
      </c>
      <c r="P194" s="28">
        <f>'CFCOS P+T+D+R+M'!P194-'ACOS P+T+D+R+M'!P194</f>
        <v>0</v>
      </c>
      <c r="Q194" s="28">
        <f>'CFCOS P+T+D+R+M'!Q194-'ACOS P+T+D+R+M'!Q194</f>
        <v>23.820802055144668</v>
      </c>
      <c r="R194" s="28">
        <f>'CFCOS P+T+D+R+M'!R194-'ACOS P+T+D+R+M'!R194</f>
        <v>0</v>
      </c>
      <c r="S194" s="28">
        <f>'CFCOS P+T+D+R+M'!S194-'ACOS P+T+D+R+M'!S194</f>
        <v>0</v>
      </c>
      <c r="T194" s="11">
        <f>'CFCOS P+T+D+R+M'!T194-'ACOS P+T+D+R+M'!T194</f>
        <v>0</v>
      </c>
      <c r="U194" s="13"/>
      <c r="V194" s="13">
        <v>210</v>
      </c>
      <c r="W194" s="13"/>
      <c r="X194" s="13"/>
      <c r="Y194" s="13"/>
      <c r="Z194" s="13"/>
    </row>
    <row r="195" spans="1:26">
      <c r="A195" s="26">
        <v>195</v>
      </c>
      <c r="B195" s="6"/>
      <c r="F195" s="47">
        <v>0</v>
      </c>
      <c r="G195" s="17"/>
      <c r="H195" s="28">
        <f>'CFCOS P+T+D+R+M'!H195-'ACOS P+T+D+R+M'!H195</f>
        <v>0</v>
      </c>
      <c r="I195" s="28">
        <f>'CFCOS P+T+D+R+M'!I195-'ACOS P+T+D+R+M'!I195</f>
        <v>0</v>
      </c>
      <c r="J195" s="28">
        <f>'CFCOS P+T+D+R+M'!J195-'ACOS P+T+D+R+M'!J195</f>
        <v>0</v>
      </c>
      <c r="K195" s="28">
        <f>'CFCOS P+T+D+R+M'!K195-'ACOS P+T+D+R+M'!K195</f>
        <v>0</v>
      </c>
      <c r="L195" s="28">
        <f>'CFCOS P+T+D+R+M'!L195-'ACOS P+T+D+R+M'!L195</f>
        <v>0</v>
      </c>
      <c r="M195" s="28">
        <f>'CFCOS P+T+D+R+M'!M195-'ACOS P+T+D+R+M'!M195</f>
        <v>0</v>
      </c>
      <c r="N195" s="28">
        <f>'CFCOS P+T+D+R+M'!N195-'ACOS P+T+D+R+M'!N195</f>
        <v>0</v>
      </c>
      <c r="O195" s="28">
        <f>'CFCOS P+T+D+R+M'!O195-'ACOS P+T+D+R+M'!O195</f>
        <v>0</v>
      </c>
      <c r="P195" s="28">
        <f>'CFCOS P+T+D+R+M'!P195-'ACOS P+T+D+R+M'!P195</f>
        <v>0</v>
      </c>
      <c r="Q195" s="28">
        <f>'CFCOS P+T+D+R+M'!Q195-'ACOS P+T+D+R+M'!Q195</f>
        <v>0</v>
      </c>
      <c r="R195" s="28">
        <f>'CFCOS P+T+D+R+M'!R195-'ACOS P+T+D+R+M'!R195</f>
        <v>0</v>
      </c>
      <c r="S195" s="28">
        <f>'CFCOS P+T+D+R+M'!S195-'ACOS P+T+D+R+M'!S195</f>
        <v>0</v>
      </c>
      <c r="T195" s="11">
        <f>'CFCOS P+T+D+R+M'!T195-'ACOS P+T+D+R+M'!T195</f>
        <v>0</v>
      </c>
    </row>
    <row r="196" spans="1:26">
      <c r="A196" s="26">
        <v>196</v>
      </c>
      <c r="B196" s="6"/>
      <c r="C196" s="6" t="s">
        <v>144</v>
      </c>
      <c r="D196" s="6" t="s">
        <v>145</v>
      </c>
      <c r="E196" s="6"/>
      <c r="F196" s="47">
        <v>0</v>
      </c>
      <c r="G196" s="17"/>
      <c r="H196" s="28">
        <f>'CFCOS P+T+D+R+M'!H196-'ACOS P+T+D+R+M'!H196</f>
        <v>0</v>
      </c>
      <c r="I196" s="28">
        <f>'CFCOS P+T+D+R+M'!I196-'ACOS P+T+D+R+M'!I196</f>
        <v>0</v>
      </c>
      <c r="J196" s="28">
        <f>'CFCOS P+T+D+R+M'!J196-'ACOS P+T+D+R+M'!J196</f>
        <v>0</v>
      </c>
      <c r="K196" s="28">
        <f>'CFCOS P+T+D+R+M'!K196-'ACOS P+T+D+R+M'!K196</f>
        <v>0</v>
      </c>
      <c r="L196" s="28">
        <f>'CFCOS P+T+D+R+M'!L196-'ACOS P+T+D+R+M'!L196</f>
        <v>0</v>
      </c>
      <c r="M196" s="28">
        <f>'CFCOS P+T+D+R+M'!M196-'ACOS P+T+D+R+M'!M196</f>
        <v>0</v>
      </c>
      <c r="N196" s="28">
        <f>'CFCOS P+T+D+R+M'!N196-'ACOS P+T+D+R+M'!N196</f>
        <v>0</v>
      </c>
      <c r="O196" s="28">
        <f>'CFCOS P+T+D+R+M'!O196-'ACOS P+T+D+R+M'!O196</f>
        <v>0</v>
      </c>
      <c r="P196" s="28">
        <f>'CFCOS P+T+D+R+M'!P196-'ACOS P+T+D+R+M'!P196</f>
        <v>0</v>
      </c>
      <c r="Q196" s="28">
        <f>'CFCOS P+T+D+R+M'!Q196-'ACOS P+T+D+R+M'!Q196</f>
        <v>0</v>
      </c>
      <c r="R196" s="28">
        <f>'CFCOS P+T+D+R+M'!R196-'ACOS P+T+D+R+M'!R196</f>
        <v>0</v>
      </c>
      <c r="S196" s="28">
        <f>'CFCOS P+T+D+R+M'!S196-'ACOS P+T+D+R+M'!S196</f>
        <v>0</v>
      </c>
      <c r="T196" s="11">
        <f>'CFCOS P+T+D+R+M'!T196-'ACOS P+T+D+R+M'!T196</f>
        <v>0</v>
      </c>
    </row>
    <row r="197" spans="1:26">
      <c r="A197" s="26">
        <v>197</v>
      </c>
      <c r="B197" s="6"/>
      <c r="C197" s="6"/>
      <c r="E197" s="6" t="s">
        <v>146</v>
      </c>
      <c r="F197" s="47" t="s">
        <v>922</v>
      </c>
      <c r="G197" s="60"/>
      <c r="H197" s="28">
        <f>'CFCOS P+T+D+R+M'!H197-'ACOS P+T+D+R+M'!H197</f>
        <v>0</v>
      </c>
      <c r="I197" s="28">
        <f>'CFCOS P+T+D+R+M'!I197-'ACOS P+T+D+R+M'!I197</f>
        <v>0</v>
      </c>
      <c r="J197" s="28">
        <f>'CFCOS P+T+D+R+M'!J197-'ACOS P+T+D+R+M'!J197</f>
        <v>0</v>
      </c>
      <c r="K197" s="28">
        <f>'CFCOS P+T+D+R+M'!K197-'ACOS P+T+D+R+M'!K197</f>
        <v>0</v>
      </c>
      <c r="L197" s="28">
        <f>'CFCOS P+T+D+R+M'!L197-'ACOS P+T+D+R+M'!L197</f>
        <v>0</v>
      </c>
      <c r="M197" s="28">
        <f>'CFCOS P+T+D+R+M'!M197-'ACOS P+T+D+R+M'!M197</f>
        <v>0</v>
      </c>
      <c r="N197" s="28">
        <f>'CFCOS P+T+D+R+M'!N197-'ACOS P+T+D+R+M'!N197</f>
        <v>0</v>
      </c>
      <c r="O197" s="28">
        <f>'CFCOS P+T+D+R+M'!O197-'ACOS P+T+D+R+M'!O197</f>
        <v>0</v>
      </c>
      <c r="P197" s="28">
        <f>'CFCOS P+T+D+R+M'!P197-'ACOS P+T+D+R+M'!P197</f>
        <v>0</v>
      </c>
      <c r="Q197" s="28">
        <f>'CFCOS P+T+D+R+M'!Q197-'ACOS P+T+D+R+M'!Q197</f>
        <v>0</v>
      </c>
      <c r="R197" s="28">
        <f>'CFCOS P+T+D+R+M'!R197-'ACOS P+T+D+R+M'!R197</f>
        <v>0</v>
      </c>
      <c r="S197" s="28">
        <f>'CFCOS P+T+D+R+M'!S197-'ACOS P+T+D+R+M'!S197</f>
        <v>0</v>
      </c>
      <c r="T197" s="11">
        <f>'CFCOS P+T+D+R+M'!T197-'ACOS P+T+D+R+M'!T197</f>
        <v>0</v>
      </c>
      <c r="U197" s="13"/>
      <c r="V197" s="13">
        <v>214</v>
      </c>
      <c r="W197" s="13"/>
      <c r="X197" s="13"/>
      <c r="Y197" s="13"/>
      <c r="Z197" s="13"/>
    </row>
    <row r="198" spans="1:26">
      <c r="A198" s="26">
        <v>198</v>
      </c>
      <c r="B198" s="6"/>
      <c r="C198" s="6"/>
      <c r="E198" s="6" t="s">
        <v>147</v>
      </c>
      <c r="F198" s="47" t="s">
        <v>922</v>
      </c>
      <c r="G198" s="17"/>
      <c r="H198" s="28">
        <f>'CFCOS P+T+D+R+M'!H198-'ACOS P+T+D+R+M'!H198</f>
        <v>0</v>
      </c>
      <c r="I198" s="28">
        <f>'CFCOS P+T+D+R+M'!I198-'ACOS P+T+D+R+M'!I198</f>
        <v>0</v>
      </c>
      <c r="J198" s="28">
        <f>'CFCOS P+T+D+R+M'!J198-'ACOS P+T+D+R+M'!J198</f>
        <v>0</v>
      </c>
      <c r="K198" s="28">
        <f>'CFCOS P+T+D+R+M'!K198-'ACOS P+T+D+R+M'!K198</f>
        <v>0</v>
      </c>
      <c r="L198" s="28">
        <f>'CFCOS P+T+D+R+M'!L198-'ACOS P+T+D+R+M'!L198</f>
        <v>0</v>
      </c>
      <c r="M198" s="28">
        <f>'CFCOS P+T+D+R+M'!M198-'ACOS P+T+D+R+M'!M198</f>
        <v>0</v>
      </c>
      <c r="N198" s="28">
        <f>'CFCOS P+T+D+R+M'!N198-'ACOS P+T+D+R+M'!N198</f>
        <v>0</v>
      </c>
      <c r="O198" s="28">
        <f>'CFCOS P+T+D+R+M'!O198-'ACOS P+T+D+R+M'!O198</f>
        <v>0</v>
      </c>
      <c r="P198" s="28">
        <f>'CFCOS P+T+D+R+M'!P198-'ACOS P+T+D+R+M'!P198</f>
        <v>0</v>
      </c>
      <c r="Q198" s="28">
        <f>'CFCOS P+T+D+R+M'!Q198-'ACOS P+T+D+R+M'!Q198</f>
        <v>0</v>
      </c>
      <c r="R198" s="28">
        <f>'CFCOS P+T+D+R+M'!R198-'ACOS P+T+D+R+M'!R198</f>
        <v>0</v>
      </c>
      <c r="S198" s="28">
        <f>'CFCOS P+T+D+R+M'!S198-'ACOS P+T+D+R+M'!S198</f>
        <v>0</v>
      </c>
      <c r="T198" s="11">
        <f>'CFCOS P+T+D+R+M'!T198-'ACOS P+T+D+R+M'!T198</f>
        <v>0</v>
      </c>
      <c r="U198" s="13"/>
      <c r="V198" s="13">
        <v>215</v>
      </c>
      <c r="W198" s="13"/>
      <c r="X198" s="13"/>
      <c r="Y198" s="13"/>
      <c r="Z198" s="13"/>
    </row>
    <row r="199" spans="1:26">
      <c r="A199" s="26">
        <v>199</v>
      </c>
      <c r="B199" s="6"/>
      <c r="C199" s="6"/>
      <c r="E199" s="6" t="s">
        <v>148</v>
      </c>
      <c r="F199" s="47" t="s">
        <v>922</v>
      </c>
      <c r="G199" s="17"/>
      <c r="H199" s="28">
        <f>'CFCOS P+T+D+R+M'!H199-'ACOS P+T+D+R+M'!H199</f>
        <v>0</v>
      </c>
      <c r="I199" s="28">
        <f>'CFCOS P+T+D+R+M'!I199-'ACOS P+T+D+R+M'!I199</f>
        <v>0</v>
      </c>
      <c r="J199" s="28">
        <f>'CFCOS P+T+D+R+M'!J199-'ACOS P+T+D+R+M'!J199</f>
        <v>0</v>
      </c>
      <c r="K199" s="28">
        <f>'CFCOS P+T+D+R+M'!K199-'ACOS P+T+D+R+M'!K199</f>
        <v>0</v>
      </c>
      <c r="L199" s="28">
        <f>'CFCOS P+T+D+R+M'!L199-'ACOS P+T+D+R+M'!L199</f>
        <v>0</v>
      </c>
      <c r="M199" s="28">
        <f>'CFCOS P+T+D+R+M'!M199-'ACOS P+T+D+R+M'!M199</f>
        <v>0</v>
      </c>
      <c r="N199" s="28">
        <f>'CFCOS P+T+D+R+M'!N199-'ACOS P+T+D+R+M'!N199</f>
        <v>0</v>
      </c>
      <c r="O199" s="28">
        <f>'CFCOS P+T+D+R+M'!O199-'ACOS P+T+D+R+M'!O199</f>
        <v>0</v>
      </c>
      <c r="P199" s="28">
        <f>'CFCOS P+T+D+R+M'!P199-'ACOS P+T+D+R+M'!P199</f>
        <v>0</v>
      </c>
      <c r="Q199" s="28">
        <f>'CFCOS P+T+D+R+M'!Q199-'ACOS P+T+D+R+M'!Q199</f>
        <v>0</v>
      </c>
      <c r="R199" s="28">
        <f>'CFCOS P+T+D+R+M'!R199-'ACOS P+T+D+R+M'!R199</f>
        <v>0</v>
      </c>
      <c r="S199" s="28">
        <f>'CFCOS P+T+D+R+M'!S199-'ACOS P+T+D+R+M'!S199</f>
        <v>0</v>
      </c>
      <c r="T199" s="11">
        <f>'CFCOS P+T+D+R+M'!T199-'ACOS P+T+D+R+M'!T199</f>
        <v>0</v>
      </c>
      <c r="U199" s="13"/>
      <c r="V199" s="13">
        <v>216</v>
      </c>
      <c r="W199" s="13"/>
      <c r="X199" s="13"/>
      <c r="Y199" s="13"/>
      <c r="Z199" s="13"/>
    </row>
    <row r="200" spans="1:26">
      <c r="A200" s="26">
        <v>200</v>
      </c>
      <c r="B200" s="6"/>
      <c r="F200" s="47">
        <v>0</v>
      </c>
      <c r="G200" s="17"/>
      <c r="H200" s="28">
        <f>'CFCOS P+T+D+R+M'!H200-'ACOS P+T+D+R+M'!H200</f>
        <v>0</v>
      </c>
      <c r="I200" s="28">
        <f>'CFCOS P+T+D+R+M'!I200-'ACOS P+T+D+R+M'!I200</f>
        <v>0</v>
      </c>
      <c r="J200" s="28">
        <f>'CFCOS P+T+D+R+M'!J200-'ACOS P+T+D+R+M'!J200</f>
        <v>0</v>
      </c>
      <c r="K200" s="28">
        <f>'CFCOS P+T+D+R+M'!K200-'ACOS P+T+D+R+M'!K200</f>
        <v>0</v>
      </c>
      <c r="L200" s="28">
        <f>'CFCOS P+T+D+R+M'!L200-'ACOS P+T+D+R+M'!L200</f>
        <v>0</v>
      </c>
      <c r="M200" s="28">
        <f>'CFCOS P+T+D+R+M'!M200-'ACOS P+T+D+R+M'!M200</f>
        <v>0</v>
      </c>
      <c r="N200" s="28">
        <f>'CFCOS P+T+D+R+M'!N200-'ACOS P+T+D+R+M'!N200</f>
        <v>0</v>
      </c>
      <c r="O200" s="28">
        <f>'CFCOS P+T+D+R+M'!O200-'ACOS P+T+D+R+M'!O200</f>
        <v>0</v>
      </c>
      <c r="P200" s="28">
        <f>'CFCOS P+T+D+R+M'!P200-'ACOS P+T+D+R+M'!P200</f>
        <v>0</v>
      </c>
      <c r="Q200" s="28">
        <f>'CFCOS P+T+D+R+M'!Q200-'ACOS P+T+D+R+M'!Q200</f>
        <v>0</v>
      </c>
      <c r="R200" s="28">
        <f>'CFCOS P+T+D+R+M'!R200-'ACOS P+T+D+R+M'!R200</f>
        <v>0</v>
      </c>
      <c r="S200" s="28">
        <f>'CFCOS P+T+D+R+M'!S200-'ACOS P+T+D+R+M'!S200</f>
        <v>0</v>
      </c>
      <c r="T200" s="11">
        <f>'CFCOS P+T+D+R+M'!T200-'ACOS P+T+D+R+M'!T200</f>
        <v>0</v>
      </c>
      <c r="U200" s="13"/>
      <c r="V200" s="13"/>
      <c r="W200" s="13"/>
      <c r="X200" s="13"/>
      <c r="Y200" s="13"/>
      <c r="Z200" s="13"/>
    </row>
    <row r="201" spans="1:26">
      <c r="A201" s="26">
        <v>201</v>
      </c>
      <c r="B201" s="6"/>
      <c r="F201" s="47">
        <v>0</v>
      </c>
      <c r="G201" s="17"/>
      <c r="H201" s="28">
        <f>'CFCOS P+T+D+R+M'!H201-'ACOS P+T+D+R+M'!H201</f>
        <v>0</v>
      </c>
      <c r="I201" s="28">
        <f>'CFCOS P+T+D+R+M'!I201-'ACOS P+T+D+R+M'!I201</f>
        <v>0</v>
      </c>
      <c r="J201" s="28">
        <f>'CFCOS P+T+D+R+M'!J201-'ACOS P+T+D+R+M'!J201</f>
        <v>0</v>
      </c>
      <c r="K201" s="28">
        <f>'CFCOS P+T+D+R+M'!K201-'ACOS P+T+D+R+M'!K201</f>
        <v>0</v>
      </c>
      <c r="L201" s="28">
        <f>'CFCOS P+T+D+R+M'!L201-'ACOS P+T+D+R+M'!L201</f>
        <v>0</v>
      </c>
      <c r="M201" s="28">
        <f>'CFCOS P+T+D+R+M'!M201-'ACOS P+T+D+R+M'!M201</f>
        <v>0</v>
      </c>
      <c r="N201" s="28">
        <f>'CFCOS P+T+D+R+M'!N201-'ACOS P+T+D+R+M'!N201</f>
        <v>0</v>
      </c>
      <c r="O201" s="28">
        <f>'CFCOS P+T+D+R+M'!O201-'ACOS P+T+D+R+M'!O201</f>
        <v>0</v>
      </c>
      <c r="P201" s="28">
        <f>'CFCOS P+T+D+R+M'!P201-'ACOS P+T+D+R+M'!P201</f>
        <v>0</v>
      </c>
      <c r="Q201" s="28">
        <f>'CFCOS P+T+D+R+M'!Q201-'ACOS P+T+D+R+M'!Q201</f>
        <v>0</v>
      </c>
      <c r="R201" s="28">
        <f>'CFCOS P+T+D+R+M'!R201-'ACOS P+T+D+R+M'!R201</f>
        <v>0</v>
      </c>
      <c r="S201" s="28">
        <f>'CFCOS P+T+D+R+M'!S201-'ACOS P+T+D+R+M'!S201</f>
        <v>0</v>
      </c>
      <c r="T201" s="11">
        <f>'CFCOS P+T+D+R+M'!T201-'ACOS P+T+D+R+M'!T201</f>
        <v>0</v>
      </c>
    </row>
    <row r="202" spans="1:26">
      <c r="A202" s="26">
        <v>202</v>
      </c>
      <c r="B202" s="6"/>
      <c r="C202" s="6" t="s">
        <v>149</v>
      </c>
      <c r="F202" s="47">
        <v>0</v>
      </c>
      <c r="G202" s="17"/>
      <c r="H202" s="28">
        <f>'CFCOS P+T+D+R+M'!H202-'ACOS P+T+D+R+M'!H202</f>
        <v>-560.60093984939158</v>
      </c>
      <c r="I202" s="28">
        <f>'CFCOS P+T+D+R+M'!I202-'ACOS P+T+D+R+M'!I202</f>
        <v>-417.1644618913997</v>
      </c>
      <c r="J202" s="28">
        <f>'CFCOS P+T+D+R+M'!J202-'ACOS P+T+D+R+M'!J202</f>
        <v>-120.85657621336577</v>
      </c>
      <c r="K202" s="28">
        <f>'CFCOS P+T+D+R+M'!K202-'ACOS P+T+D+R+M'!K202</f>
        <v>-75.321180121434736</v>
      </c>
      <c r="L202" s="28">
        <f>'CFCOS P+T+D+R+M'!L202-'ACOS P+T+D+R+M'!L202</f>
        <v>43.227400747600313</v>
      </c>
      <c r="M202" s="28">
        <f>'CFCOS P+T+D+R+M'!M202-'ACOS P+T+D+R+M'!M202</f>
        <v>60.596886909122986</v>
      </c>
      <c r="N202" s="28">
        <f>'CFCOS P+T+D+R+M'!N202-'ACOS P+T+D+R+M'!N202</f>
        <v>-5.1714175743118176</v>
      </c>
      <c r="O202" s="28">
        <f>'CFCOS P+T+D+R+M'!O202-'ACOS P+T+D+R+M'!O202</f>
        <v>0.12389356877845614</v>
      </c>
      <c r="P202" s="28">
        <f>'CFCOS P+T+D+R+M'!P202-'ACOS P+T+D+R+M'!P202</f>
        <v>0.19175427453598104</v>
      </c>
      <c r="Q202" s="28">
        <f>'CFCOS P+T+D+R+M'!Q202-'ACOS P+T+D+R+M'!Q202</f>
        <v>-67.354383252390107</v>
      </c>
      <c r="R202" s="28">
        <f>'CFCOS P+T+D+R+M'!R202-'ACOS P+T+D+R+M'!R202</f>
        <v>10.185894359081431</v>
      </c>
      <c r="S202" s="28">
        <f>'CFCOS P+T+D+R+M'!S202-'ACOS P+T+D+R+M'!S202</f>
        <v>10.941249344445168</v>
      </c>
      <c r="T202" s="11">
        <f>'CFCOS P+T+D+R+M'!T202-'ACOS P+T+D+R+M'!T202</f>
        <v>0</v>
      </c>
      <c r="U202" s="13"/>
      <c r="V202" s="13"/>
      <c r="W202" s="13"/>
      <c r="X202" s="13"/>
      <c r="Y202" s="13"/>
      <c r="Z202" s="13"/>
    </row>
    <row r="203" spans="1:26">
      <c r="A203" s="26">
        <v>203</v>
      </c>
      <c r="B203" s="6"/>
      <c r="C203" s="6"/>
      <c r="D203" s="6"/>
      <c r="E203" s="6"/>
      <c r="F203" s="47">
        <v>0</v>
      </c>
      <c r="H203" s="61">
        <f>'CFCOS P+T+D+R+M'!H203-'ACOS P+T+D+R+M'!H203</f>
        <v>0</v>
      </c>
      <c r="I203" s="62">
        <f>'CFCOS P+T+D+R+M'!I203-'ACOS P+T+D+R+M'!I203</f>
        <v>0</v>
      </c>
      <c r="J203" s="61">
        <f>'CFCOS P+T+D+R+M'!J203-'ACOS P+T+D+R+M'!J203</f>
        <v>0</v>
      </c>
      <c r="K203" s="61">
        <f>'CFCOS P+T+D+R+M'!K203-'ACOS P+T+D+R+M'!K203</f>
        <v>0</v>
      </c>
      <c r="L203" s="63">
        <f>'CFCOS P+T+D+R+M'!L203-'ACOS P+T+D+R+M'!L203</f>
        <v>0</v>
      </c>
      <c r="M203" s="61">
        <f>'CFCOS P+T+D+R+M'!M203-'ACOS P+T+D+R+M'!M203</f>
        <v>0</v>
      </c>
      <c r="N203" s="61">
        <f>'CFCOS P+T+D+R+M'!N203-'ACOS P+T+D+R+M'!N203</f>
        <v>0</v>
      </c>
      <c r="O203" s="61">
        <f>'CFCOS P+T+D+R+M'!O203-'ACOS P+T+D+R+M'!O203</f>
        <v>0</v>
      </c>
      <c r="P203" s="61">
        <f>'CFCOS P+T+D+R+M'!P203-'ACOS P+T+D+R+M'!P203</f>
        <v>0</v>
      </c>
      <c r="Q203" s="61">
        <f>'CFCOS P+T+D+R+M'!Q203-'ACOS P+T+D+R+M'!Q203</f>
        <v>0</v>
      </c>
      <c r="R203" s="63">
        <f>'CFCOS P+T+D+R+M'!R203-'ACOS P+T+D+R+M'!R203</f>
        <v>0</v>
      </c>
      <c r="S203" s="63">
        <f>'CFCOS P+T+D+R+M'!S203-'ACOS P+T+D+R+M'!S203</f>
        <v>0</v>
      </c>
      <c r="T203" s="11">
        <f>'CFCOS P+T+D+R+M'!T203-'ACOS P+T+D+R+M'!T203</f>
        <v>0</v>
      </c>
    </row>
    <row r="204" spans="1:26">
      <c r="A204" s="26">
        <v>204</v>
      </c>
      <c r="B204" s="6"/>
      <c r="C204" s="20" t="s">
        <v>150</v>
      </c>
      <c r="D204" s="6"/>
      <c r="E204" s="6"/>
      <c r="F204" s="47">
        <v>0</v>
      </c>
      <c r="H204" s="61">
        <f>'CFCOS P+T+D+R+M'!H204-'ACOS P+T+D+R+M'!H204</f>
        <v>0</v>
      </c>
      <c r="I204" s="61">
        <f>'CFCOS P+T+D+R+M'!I204-'ACOS P+T+D+R+M'!I204</f>
        <v>0</v>
      </c>
      <c r="J204" s="61">
        <f>'CFCOS P+T+D+R+M'!J204-'ACOS P+T+D+R+M'!J204</f>
        <v>0</v>
      </c>
      <c r="K204" s="61">
        <f>'CFCOS P+T+D+R+M'!K204-'ACOS P+T+D+R+M'!K204</f>
        <v>0</v>
      </c>
      <c r="L204" s="63">
        <f>'CFCOS P+T+D+R+M'!L204-'ACOS P+T+D+R+M'!L204</f>
        <v>0</v>
      </c>
      <c r="M204" s="61">
        <f>'CFCOS P+T+D+R+M'!M204-'ACOS P+T+D+R+M'!M204</f>
        <v>0</v>
      </c>
      <c r="N204" s="61">
        <f>'CFCOS P+T+D+R+M'!N204-'ACOS P+T+D+R+M'!N204</f>
        <v>0</v>
      </c>
      <c r="O204" s="61">
        <f>'CFCOS P+T+D+R+M'!O204-'ACOS P+T+D+R+M'!O204</f>
        <v>0</v>
      </c>
      <c r="P204" s="61">
        <f>'CFCOS P+T+D+R+M'!P204-'ACOS P+T+D+R+M'!P204</f>
        <v>0</v>
      </c>
      <c r="Q204" s="61">
        <f>'CFCOS P+T+D+R+M'!Q204-'ACOS P+T+D+R+M'!Q204</f>
        <v>0</v>
      </c>
      <c r="R204" s="63">
        <f>'CFCOS P+T+D+R+M'!R204-'ACOS P+T+D+R+M'!R204</f>
        <v>0</v>
      </c>
      <c r="S204" s="63">
        <f>'CFCOS P+T+D+R+M'!S204-'ACOS P+T+D+R+M'!S204</f>
        <v>0</v>
      </c>
      <c r="T204" s="11">
        <f>'CFCOS P+T+D+R+M'!T204-'ACOS P+T+D+R+M'!T204</f>
        <v>0</v>
      </c>
    </row>
    <row r="205" spans="1:26">
      <c r="A205" s="26">
        <v>205</v>
      </c>
      <c r="B205" s="6"/>
      <c r="C205" s="6"/>
      <c r="D205" s="6"/>
      <c r="E205" s="6"/>
      <c r="F205" s="47">
        <v>0</v>
      </c>
      <c r="G205" s="17"/>
      <c r="H205" s="62">
        <f>'CFCOS P+T+D+R+M'!H205-'ACOS P+T+D+R+M'!H205</f>
        <v>0</v>
      </c>
      <c r="I205" s="61" t="e">
        <f>'CFCOS P+T+D+R+M'!I205-'ACOS P+T+D+R+M'!I205</f>
        <v>#VALUE!</v>
      </c>
      <c r="J205" s="62">
        <f>'CFCOS P+T+D+R+M'!J205-'ACOS P+T+D+R+M'!J205</f>
        <v>0</v>
      </c>
      <c r="K205" s="62">
        <f>'CFCOS P+T+D+R+M'!K205-'ACOS P+T+D+R+M'!K205</f>
        <v>0</v>
      </c>
      <c r="L205" s="62">
        <f>'CFCOS P+T+D+R+M'!L205-'ACOS P+T+D+R+M'!L205</f>
        <v>0</v>
      </c>
      <c r="M205" s="62">
        <f>'CFCOS P+T+D+R+M'!M205-'ACOS P+T+D+R+M'!M205</f>
        <v>0</v>
      </c>
      <c r="N205" s="62">
        <f>'CFCOS P+T+D+R+M'!N205-'ACOS P+T+D+R+M'!N205</f>
        <v>0</v>
      </c>
      <c r="O205" s="62">
        <f>'CFCOS P+T+D+R+M'!O205-'ACOS P+T+D+R+M'!O205</f>
        <v>0</v>
      </c>
      <c r="P205" s="62">
        <f>'CFCOS P+T+D+R+M'!P205-'ACOS P+T+D+R+M'!P205</f>
        <v>0</v>
      </c>
      <c r="Q205" s="62">
        <f>'CFCOS P+T+D+R+M'!Q205-'ACOS P+T+D+R+M'!Q205</f>
        <v>0</v>
      </c>
      <c r="R205" s="63">
        <f>'CFCOS P+T+D+R+M'!R205-'ACOS P+T+D+R+M'!R205</f>
        <v>0</v>
      </c>
      <c r="S205" s="63">
        <f>'CFCOS P+T+D+R+M'!S205-'ACOS P+T+D+R+M'!S205</f>
        <v>0</v>
      </c>
      <c r="T205" s="11">
        <f>'CFCOS P+T+D+R+M'!T205-'ACOS P+T+D+R+M'!T205</f>
        <v>0</v>
      </c>
    </row>
    <row r="206" spans="1:26">
      <c r="A206" s="26">
        <v>206</v>
      </c>
      <c r="B206" s="6"/>
      <c r="C206" s="6"/>
      <c r="D206" s="6"/>
      <c r="E206" s="6"/>
      <c r="F206" s="47">
        <v>0</v>
      </c>
      <c r="G206" s="17"/>
      <c r="H206" s="54">
        <f>'CFCOS P+T+D+R+M'!H206-'ACOS P+T+D+R+M'!H206</f>
        <v>0</v>
      </c>
      <c r="I206" s="54">
        <f>'CFCOS P+T+D+R+M'!I206-'ACOS P+T+D+R+M'!I206</f>
        <v>0</v>
      </c>
      <c r="J206" s="54">
        <f>'CFCOS P+T+D+R+M'!J206-'ACOS P+T+D+R+M'!J206</f>
        <v>0</v>
      </c>
      <c r="K206" s="54">
        <f>'CFCOS P+T+D+R+M'!K206-'ACOS P+T+D+R+M'!K206</f>
        <v>0</v>
      </c>
      <c r="L206" s="54">
        <f>'CFCOS P+T+D+R+M'!L206-'ACOS P+T+D+R+M'!L206</f>
        <v>0</v>
      </c>
      <c r="M206" s="54">
        <f>'CFCOS P+T+D+R+M'!M206-'ACOS P+T+D+R+M'!M206</f>
        <v>0</v>
      </c>
      <c r="N206" s="54">
        <f>'CFCOS P+T+D+R+M'!N206-'ACOS P+T+D+R+M'!N206</f>
        <v>0</v>
      </c>
      <c r="O206" s="54">
        <f>'CFCOS P+T+D+R+M'!O206-'ACOS P+T+D+R+M'!O206</f>
        <v>0</v>
      </c>
      <c r="P206" s="54">
        <f>'CFCOS P+T+D+R+M'!P206-'ACOS P+T+D+R+M'!P206</f>
        <v>0</v>
      </c>
      <c r="Q206" s="54">
        <f>'CFCOS P+T+D+R+M'!Q206-'ACOS P+T+D+R+M'!Q206</f>
        <v>0</v>
      </c>
      <c r="R206" s="56">
        <f>'CFCOS P+T+D+R+M'!R206-'ACOS P+T+D+R+M'!R206</f>
        <v>0</v>
      </c>
      <c r="S206" s="56">
        <f>'CFCOS P+T+D+R+M'!S206-'ACOS P+T+D+R+M'!S206</f>
        <v>0</v>
      </c>
      <c r="T206" s="11">
        <f>'CFCOS P+T+D+R+M'!T206-'ACOS P+T+D+R+M'!T206</f>
        <v>0</v>
      </c>
    </row>
    <row r="207" spans="1:26">
      <c r="A207" s="26">
        <v>207</v>
      </c>
      <c r="B207" s="6"/>
      <c r="C207" s="16" t="s">
        <v>4</v>
      </c>
      <c r="D207" s="6"/>
      <c r="E207" s="16" t="s">
        <v>5</v>
      </c>
      <c r="F207" s="47" t="s">
        <v>6</v>
      </c>
      <c r="G207" s="17"/>
      <c r="H207" s="16" t="e">
        <f>'CFCOS P+T+D+R+M'!H207-'ACOS P+T+D+R+M'!H207</f>
        <v>#VALUE!</v>
      </c>
      <c r="I207" s="16" t="e">
        <f>'CFCOS P+T+D+R+M'!I207-'ACOS P+T+D+R+M'!I207</f>
        <v>#VALUE!</v>
      </c>
      <c r="J207" s="16" t="e">
        <f>'CFCOS P+T+D+R+M'!J207-'ACOS P+T+D+R+M'!J207</f>
        <v>#VALUE!</v>
      </c>
      <c r="K207" s="16" t="e">
        <f>'CFCOS P+T+D+R+M'!K207-'ACOS P+T+D+R+M'!K207</f>
        <v>#VALUE!</v>
      </c>
      <c r="L207" s="16" t="e">
        <f>'CFCOS P+T+D+R+M'!L207-'ACOS P+T+D+R+M'!L207</f>
        <v>#VALUE!</v>
      </c>
      <c r="M207" s="16" t="e">
        <f>'CFCOS P+T+D+R+M'!M207-'ACOS P+T+D+R+M'!M207</f>
        <v>#VALUE!</v>
      </c>
      <c r="N207" s="16" t="e">
        <f>'CFCOS P+T+D+R+M'!N207-'ACOS P+T+D+R+M'!N207</f>
        <v>#VALUE!</v>
      </c>
      <c r="O207" s="16" t="e">
        <f>'CFCOS P+T+D+R+M'!O207-'ACOS P+T+D+R+M'!O207</f>
        <v>#VALUE!</v>
      </c>
      <c r="P207" s="16" t="e">
        <f>'CFCOS P+T+D+R+M'!P207-'ACOS P+T+D+R+M'!P207</f>
        <v>#VALUE!</v>
      </c>
      <c r="Q207" s="16" t="e">
        <f>'CFCOS P+T+D+R+M'!Q207-'ACOS P+T+D+R+M'!Q207</f>
        <v>#VALUE!</v>
      </c>
      <c r="R207" s="16" t="e">
        <f>'CFCOS P+T+D+R+M'!R207-'ACOS P+T+D+R+M'!R207</f>
        <v>#VALUE!</v>
      </c>
      <c r="S207" s="16" t="e">
        <f>'CFCOS P+T+D+R+M'!S207-'ACOS P+T+D+R+M'!S207</f>
        <v>#VALUE!</v>
      </c>
      <c r="T207" s="11">
        <f>'CFCOS P+T+D+R+M'!T207-'ACOS P+T+D+R+M'!T207</f>
        <v>0</v>
      </c>
    </row>
    <row r="208" spans="1:26" ht="25.5">
      <c r="A208" s="26">
        <v>208</v>
      </c>
      <c r="B208" s="6"/>
      <c r="C208" s="49" t="s">
        <v>904</v>
      </c>
      <c r="D208" s="20"/>
      <c r="E208" s="21" t="s">
        <v>20</v>
      </c>
      <c r="F208" s="47" t="s">
        <v>829</v>
      </c>
      <c r="G208" s="22"/>
      <c r="H208" s="23" t="e">
        <f>'CFCOS P+T+D+R+M'!H208-'ACOS P+T+D+R+M'!H208</f>
        <v>#VALUE!</v>
      </c>
      <c r="I208" s="23" t="e">
        <f>'CFCOS P+T+D+R+M'!I208-'ACOS P+T+D+R+M'!I208</f>
        <v>#VALUE!</v>
      </c>
      <c r="J208" s="23" t="e">
        <f>'CFCOS P+T+D+R+M'!J208-'ACOS P+T+D+R+M'!J208</f>
        <v>#VALUE!</v>
      </c>
      <c r="K208" s="23" t="e">
        <f>'CFCOS P+T+D+R+M'!K208-'ACOS P+T+D+R+M'!K208</f>
        <v>#VALUE!</v>
      </c>
      <c r="L208" s="23" t="e">
        <f>'CFCOS P+T+D+R+M'!L208-'ACOS P+T+D+R+M'!L208</f>
        <v>#VALUE!</v>
      </c>
      <c r="M208" s="23" t="e">
        <f>'CFCOS P+T+D+R+M'!M208-'ACOS P+T+D+R+M'!M208</f>
        <v>#VALUE!</v>
      </c>
      <c r="N208" s="23" t="e">
        <f>'CFCOS P+T+D+R+M'!N208-'ACOS P+T+D+R+M'!N208</f>
        <v>#VALUE!</v>
      </c>
      <c r="O208" s="23" t="e">
        <f>'CFCOS P+T+D+R+M'!O208-'ACOS P+T+D+R+M'!O208</f>
        <v>#VALUE!</v>
      </c>
      <c r="P208" s="23" t="e">
        <f>'CFCOS P+T+D+R+M'!P208-'ACOS P+T+D+R+M'!P208</f>
        <v>#VALUE!</v>
      </c>
      <c r="Q208" s="23" t="e">
        <f>'CFCOS P+T+D+R+M'!Q208-'ACOS P+T+D+R+M'!Q208</f>
        <v>#VALUE!</v>
      </c>
      <c r="R208" s="23" t="e">
        <f>'CFCOS P+T+D+R+M'!R208-'ACOS P+T+D+R+M'!R208</f>
        <v>#VALUE!</v>
      </c>
      <c r="S208" s="23" t="e">
        <f>'CFCOS P+T+D+R+M'!S208-'ACOS P+T+D+R+M'!S208</f>
        <v>#VALUE!</v>
      </c>
      <c r="T208" s="11">
        <f>'CFCOS P+T+D+R+M'!T208-'ACOS P+T+D+R+M'!T208</f>
        <v>0</v>
      </c>
    </row>
    <row r="209" spans="1:26">
      <c r="A209" s="26">
        <v>209</v>
      </c>
      <c r="B209" s="6"/>
      <c r="C209" s="6" t="s">
        <v>151</v>
      </c>
      <c r="D209" s="6" t="s">
        <v>152</v>
      </c>
      <c r="E209" s="6"/>
      <c r="F209" s="47" t="s">
        <v>916</v>
      </c>
      <c r="G209" s="17"/>
      <c r="H209" s="28">
        <f>'CFCOS P+T+D+R+M'!H209-'ACOS P+T+D+R+M'!H209</f>
        <v>8610.8752791136503</v>
      </c>
      <c r="I209" s="28">
        <f>'CFCOS P+T+D+R+M'!I209-'ACOS P+T+D+R+M'!I209</f>
        <v>5984.6213969117962</v>
      </c>
      <c r="J209" s="28">
        <f>'CFCOS P+T+D+R+M'!J209-'ACOS P+T+D+R+M'!J209</f>
        <v>1873.6762170996517</v>
      </c>
      <c r="K209" s="28">
        <f>'CFCOS P+T+D+R+M'!K209-'ACOS P+T+D+R+M'!K209</f>
        <v>1152.5922407330945</v>
      </c>
      <c r="L209" s="28">
        <f>'CFCOS P+T+D+R+M'!L209-'ACOS P+T+D+R+M'!L209</f>
        <v>-538.949565916555</v>
      </c>
      <c r="M209" s="28">
        <f>'CFCOS P+T+D+R+M'!M209-'ACOS P+T+D+R+M'!M209</f>
        <v>-993.68206992466003</v>
      </c>
      <c r="N209" s="28">
        <f>'CFCOS P+T+D+R+M'!N209-'ACOS P+T+D+R+M'!N209</f>
        <v>79.360979055301868</v>
      </c>
      <c r="O209" s="28">
        <f>'CFCOS P+T+D+R+M'!O209-'ACOS P+T+D+R+M'!O209</f>
        <v>-1.4131121850168711</v>
      </c>
      <c r="P209" s="28">
        <f>'CFCOS P+T+D+R+M'!P209-'ACOS P+T+D+R+M'!P209</f>
        <v>-2.1161353272473207</v>
      </c>
      <c r="Q209" s="28">
        <f>'CFCOS P+T+D+R+M'!Q209-'ACOS P+T+D+R+M'!Q209</f>
        <v>1295.6439297833131</v>
      </c>
      <c r="R209" s="28">
        <f>'CFCOS P+T+D+R+M'!R209-'ACOS P+T+D+R+M'!R209</f>
        <v>-116.46932951826602</v>
      </c>
      <c r="S209" s="28">
        <f>'CFCOS P+T+D+R+M'!S209-'ACOS P+T+D+R+M'!S209</f>
        <v>-122.38927159589366</v>
      </c>
      <c r="T209" s="11">
        <f>'CFCOS P+T+D+R+M'!T209-'ACOS P+T+D+R+M'!T209</f>
        <v>0</v>
      </c>
      <c r="U209" s="13"/>
      <c r="V209" s="13">
        <v>225</v>
      </c>
      <c r="W209" s="13"/>
      <c r="X209" s="13"/>
      <c r="Y209" s="13"/>
      <c r="Z209" s="13"/>
    </row>
    <row r="210" spans="1:26">
      <c r="A210" s="26">
        <v>210</v>
      </c>
      <c r="B210" s="6"/>
      <c r="C210" s="6"/>
      <c r="D210" s="6"/>
      <c r="E210" s="64" t="s">
        <v>153</v>
      </c>
      <c r="F210" s="47" t="s">
        <v>916</v>
      </c>
      <c r="G210" s="17"/>
      <c r="H210" s="28">
        <f>'CFCOS P+T+D+R+M'!H210-'ACOS P+T+D+R+M'!H210</f>
        <v>880.6802350821672</v>
      </c>
      <c r="I210" s="28">
        <f>'CFCOS P+T+D+R+M'!I210-'ACOS P+T+D+R+M'!I210</f>
        <v>612.07921469886787</v>
      </c>
      <c r="J210" s="28">
        <f>'CFCOS P+T+D+R+M'!J210-'ACOS P+T+D+R+M'!J210</f>
        <v>191.63088046872872</v>
      </c>
      <c r="K210" s="28">
        <f>'CFCOS P+T+D+R+M'!K210-'ACOS P+T+D+R+M'!K210</f>
        <v>117.88176841729728</v>
      </c>
      <c r="L210" s="28">
        <f>'CFCOS P+T+D+R+M'!L210-'ACOS P+T+D+R+M'!L210</f>
        <v>-55.121252488708251</v>
      </c>
      <c r="M210" s="28">
        <f>'CFCOS P+T+D+R+M'!M210-'ACOS P+T+D+R+M'!M210</f>
        <v>-101.62917596317129</v>
      </c>
      <c r="N210" s="28">
        <f>'CFCOS P+T+D+R+M'!N210-'ACOS P+T+D+R+M'!N210</f>
        <v>8.1166714678010976</v>
      </c>
      <c r="O210" s="28">
        <f>'CFCOS P+T+D+R+M'!O210-'ACOS P+T+D+R+M'!O210</f>
        <v>-0.14452653545183125</v>
      </c>
      <c r="P210" s="28">
        <f>'CFCOS P+T+D+R+M'!P210-'ACOS P+T+D+R+M'!P210</f>
        <v>-0.21642846947116823</v>
      </c>
      <c r="Q210" s="28">
        <f>'CFCOS P+T+D+R+M'!Q210-'ACOS P+T+D+R+M'!Q210</f>
        <v>132.51242918731441</v>
      </c>
      <c r="R210" s="28">
        <f>'CFCOS P+T+D+R+M'!R210-'ACOS P+T+D+R+M'!R210</f>
        <v>-11.911940792917449</v>
      </c>
      <c r="S210" s="28">
        <f>'CFCOS P+T+D+R+M'!S210-'ACOS P+T+D+R+M'!S210</f>
        <v>-12.517404907957825</v>
      </c>
      <c r="T210" s="11">
        <f>'CFCOS P+T+D+R+M'!T210-'ACOS P+T+D+R+M'!T210</f>
        <v>0</v>
      </c>
      <c r="U210" s="13"/>
      <c r="V210" s="13">
        <v>226</v>
      </c>
      <c r="W210" s="13"/>
      <c r="X210" s="13"/>
      <c r="Y210" s="13"/>
      <c r="Z210" s="13"/>
    </row>
    <row r="211" spans="1:26">
      <c r="A211" s="26">
        <v>211</v>
      </c>
      <c r="B211" s="6"/>
      <c r="C211" s="6"/>
      <c r="D211" s="6"/>
      <c r="E211" s="64" t="s">
        <v>154</v>
      </c>
      <c r="F211" s="47">
        <v>0</v>
      </c>
      <c r="G211" s="17"/>
      <c r="H211" s="28">
        <f>'CFCOS P+T+D+R+M'!H211-'ACOS P+T+D+R+M'!H211</f>
        <v>9491.5555141959339</v>
      </c>
      <c r="I211" s="28">
        <f>'CFCOS P+T+D+R+M'!I211-'ACOS P+T+D+R+M'!I211</f>
        <v>6596.7006116104312</v>
      </c>
      <c r="J211" s="28">
        <f>'CFCOS P+T+D+R+M'!J211-'ACOS P+T+D+R+M'!J211</f>
        <v>2065.3070975684095</v>
      </c>
      <c r="K211" s="28">
        <f>'CFCOS P+T+D+R+M'!K211-'ACOS P+T+D+R+M'!K211</f>
        <v>1270.4740091504063</v>
      </c>
      <c r="L211" s="28">
        <f>'CFCOS P+T+D+R+M'!L211-'ACOS P+T+D+R+M'!L211</f>
        <v>-594.07081840526371</v>
      </c>
      <c r="M211" s="28">
        <f>'CFCOS P+T+D+R+M'!M211-'ACOS P+T+D+R+M'!M211</f>
        <v>-1095.3112458877731</v>
      </c>
      <c r="N211" s="28">
        <f>'CFCOS P+T+D+R+M'!N211-'ACOS P+T+D+R+M'!N211</f>
        <v>87.477650523105694</v>
      </c>
      <c r="O211" s="28">
        <f>'CFCOS P+T+D+R+M'!O211-'ACOS P+T+D+R+M'!O211</f>
        <v>-1.5576387204687308</v>
      </c>
      <c r="P211" s="28">
        <f>'CFCOS P+T+D+R+M'!P211-'ACOS P+T+D+R+M'!P211</f>
        <v>-2.3325637967186594</v>
      </c>
      <c r="Q211" s="28">
        <f>'CFCOS P+T+D+R+M'!Q211-'ACOS P+T+D+R+M'!Q211</f>
        <v>1428.1563589706202</v>
      </c>
      <c r="R211" s="28">
        <f>'CFCOS P+T+D+R+M'!R211-'ACOS P+T+D+R+M'!R211</f>
        <v>-128.38127031116164</v>
      </c>
      <c r="S211" s="28">
        <f>'CFCOS P+T+D+R+M'!S211-'ACOS P+T+D+R+M'!S211</f>
        <v>-134.90667650385876</v>
      </c>
      <c r="T211" s="11">
        <f>'CFCOS P+T+D+R+M'!T211-'ACOS P+T+D+R+M'!T211</f>
        <v>0</v>
      </c>
      <c r="U211" s="13"/>
      <c r="V211" s="13"/>
      <c r="W211" s="13"/>
      <c r="X211" s="13"/>
      <c r="Y211" s="13"/>
      <c r="Z211" s="13"/>
    </row>
    <row r="212" spans="1:26">
      <c r="A212" s="26">
        <v>212</v>
      </c>
      <c r="B212" s="6"/>
      <c r="C212" s="6"/>
      <c r="D212" s="6"/>
      <c r="E212" s="6"/>
      <c r="F212" s="47">
        <v>0</v>
      </c>
      <c r="G212" s="17"/>
      <c r="H212" s="28">
        <f>'CFCOS P+T+D+R+M'!H212-'ACOS P+T+D+R+M'!H212</f>
        <v>0</v>
      </c>
      <c r="I212" s="28">
        <f>'CFCOS P+T+D+R+M'!I212-'ACOS P+T+D+R+M'!I212</f>
        <v>0</v>
      </c>
      <c r="J212" s="28">
        <f>'CFCOS P+T+D+R+M'!J212-'ACOS P+T+D+R+M'!J212</f>
        <v>0</v>
      </c>
      <c r="K212" s="28">
        <f>'CFCOS P+T+D+R+M'!K212-'ACOS P+T+D+R+M'!K212</f>
        <v>0</v>
      </c>
      <c r="L212" s="28">
        <f>'CFCOS P+T+D+R+M'!L212-'ACOS P+T+D+R+M'!L212</f>
        <v>0</v>
      </c>
      <c r="M212" s="28">
        <f>'CFCOS P+T+D+R+M'!M212-'ACOS P+T+D+R+M'!M212</f>
        <v>0</v>
      </c>
      <c r="N212" s="28">
        <f>'CFCOS P+T+D+R+M'!N212-'ACOS P+T+D+R+M'!N212</f>
        <v>0</v>
      </c>
      <c r="O212" s="28">
        <f>'CFCOS P+T+D+R+M'!O212-'ACOS P+T+D+R+M'!O212</f>
        <v>0</v>
      </c>
      <c r="P212" s="28">
        <f>'CFCOS P+T+D+R+M'!P212-'ACOS P+T+D+R+M'!P212</f>
        <v>0</v>
      </c>
      <c r="Q212" s="28">
        <f>'CFCOS P+T+D+R+M'!Q212-'ACOS P+T+D+R+M'!Q212</f>
        <v>0</v>
      </c>
      <c r="R212" s="28">
        <f>'CFCOS P+T+D+R+M'!R212-'ACOS P+T+D+R+M'!R212</f>
        <v>0</v>
      </c>
      <c r="S212" s="28">
        <f>'CFCOS P+T+D+R+M'!S212-'ACOS P+T+D+R+M'!S212</f>
        <v>0</v>
      </c>
      <c r="T212" s="11">
        <f>'CFCOS P+T+D+R+M'!T212-'ACOS P+T+D+R+M'!T212</f>
        <v>0</v>
      </c>
    </row>
    <row r="213" spans="1:26">
      <c r="A213" s="26">
        <v>213</v>
      </c>
      <c r="B213" s="6"/>
      <c r="C213" s="6" t="s">
        <v>155</v>
      </c>
      <c r="D213" s="6" t="s">
        <v>156</v>
      </c>
      <c r="E213" s="6"/>
      <c r="F213" s="47" t="s">
        <v>917</v>
      </c>
      <c r="G213" s="17"/>
      <c r="H213" s="28">
        <f>'CFCOS P+T+D+R+M'!H213-'ACOS P+T+D+R+M'!H213</f>
        <v>552243.74290508032</v>
      </c>
      <c r="I213" s="28">
        <f>'CFCOS P+T+D+R+M'!I213-'ACOS P+T+D+R+M'!I213</f>
        <v>371855.82995845377</v>
      </c>
      <c r="J213" s="28">
        <f>'CFCOS P+T+D+R+M'!J213-'ACOS P+T+D+R+M'!J213</f>
        <v>157766.45661182702</v>
      </c>
      <c r="K213" s="28">
        <f>'CFCOS P+T+D+R+M'!K213-'ACOS P+T+D+R+M'!K213</f>
        <v>73895.3184944354</v>
      </c>
      <c r="L213" s="28">
        <f>'CFCOS P+T+D+R+M'!L213-'ACOS P+T+D+R+M'!L213</f>
        <v>-110181.21185652982</v>
      </c>
      <c r="M213" s="28">
        <f>'CFCOS P+T+D+R+M'!M213-'ACOS P+T+D+R+M'!M213</f>
        <v>-12923.477019988</v>
      </c>
      <c r="N213" s="28">
        <f>'CFCOS P+T+D+R+M'!N213-'ACOS P+T+D+R+M'!N213</f>
        <v>4786.0277306470089</v>
      </c>
      <c r="O213" s="28">
        <f>'CFCOS P+T+D+R+M'!O213-'ACOS P+T+D+R+M'!O213</f>
        <v>-18.914179008279461</v>
      </c>
      <c r="P213" s="28">
        <f>'CFCOS P+T+D+R+M'!P213-'ACOS P+T+D+R+M'!P213</f>
        <v>-50.252135051618097</v>
      </c>
      <c r="Q213" s="28">
        <f>'CFCOS P+T+D+R+M'!Q213-'ACOS P+T+D+R+M'!Q213</f>
        <v>70964.23274435848</v>
      </c>
      <c r="R213" s="28">
        <f>'CFCOS P+T+D+R+M'!R213-'ACOS P+T+D+R+M'!R213</f>
        <v>-1469.1815774533898</v>
      </c>
      <c r="S213" s="28">
        <f>'CFCOS P+T+D+R+M'!S213-'ACOS P+T+D+R+M'!S213</f>
        <v>-2381.0858665220439</v>
      </c>
      <c r="T213" s="11">
        <f>'CFCOS P+T+D+R+M'!T213-'ACOS P+T+D+R+M'!T213</f>
        <v>0</v>
      </c>
      <c r="U213" s="13"/>
      <c r="V213" s="13">
        <v>237</v>
      </c>
      <c r="W213" s="13"/>
      <c r="X213" s="13"/>
      <c r="Y213" s="13"/>
      <c r="Z213" s="13"/>
    </row>
    <row r="214" spans="1:26">
      <c r="A214" s="26">
        <v>214</v>
      </c>
      <c r="B214" s="6"/>
      <c r="C214" s="6"/>
      <c r="D214" s="6"/>
      <c r="E214" s="64" t="s">
        <v>157</v>
      </c>
      <c r="F214" s="47" t="s">
        <v>917</v>
      </c>
      <c r="G214" s="17"/>
      <c r="H214" s="28">
        <f>'CFCOS P+T+D+R+M'!H214-'ACOS P+T+D+R+M'!H214</f>
        <v>19265.359692923725</v>
      </c>
      <c r="I214" s="28">
        <f>'CFCOS P+T+D+R+M'!I214-'ACOS P+T+D+R+M'!I214</f>
        <v>15459.82309795171</v>
      </c>
      <c r="J214" s="28">
        <f>'CFCOS P+T+D+R+M'!J214-'ACOS P+T+D+R+M'!J214</f>
        <v>5579.8254222339019</v>
      </c>
      <c r="K214" s="28">
        <f>'CFCOS P+T+D+R+M'!K214-'ACOS P+T+D+R+M'!K214</f>
        <v>2861.2432859719265</v>
      </c>
      <c r="L214" s="28">
        <f>'CFCOS P+T+D+R+M'!L214-'ACOS P+T+D+R+M'!L214</f>
        <v>-5164.6697549598903</v>
      </c>
      <c r="M214" s="28">
        <f>'CFCOS P+T+D+R+M'!M214-'ACOS P+T+D+R+M'!M214</f>
        <v>-1954.4657234675251</v>
      </c>
      <c r="N214" s="28">
        <f>'CFCOS P+T+D+R+M'!N214-'ACOS P+T+D+R+M'!N214</f>
        <v>155.85534996300703</v>
      </c>
      <c r="O214" s="28">
        <f>'CFCOS P+T+D+R+M'!O214-'ACOS P+T+D+R+M'!O214</f>
        <v>-2.8604619718098547</v>
      </c>
      <c r="P214" s="28">
        <f>'CFCOS P+T+D+R+M'!P214-'ACOS P+T+D+R+M'!P214</f>
        <v>-7.5998181710347126</v>
      </c>
      <c r="Q214" s="28">
        <f>'CFCOS P+T+D+R+M'!Q214-'ACOS P+T+D+R+M'!Q214</f>
        <v>2920.4986289924709</v>
      </c>
      <c r="R214" s="28">
        <f>'CFCOS P+T+D+R+M'!R214-'ACOS P+T+D+R+M'!R214</f>
        <v>-222.18982014217181</v>
      </c>
      <c r="S214" s="28">
        <f>'CFCOS P+T+D+R+M'!S214-'ACOS P+T+D+R+M'!S214</f>
        <v>-360.10051347257104</v>
      </c>
      <c r="T214" s="11">
        <f>'CFCOS P+T+D+R+M'!T214-'ACOS P+T+D+R+M'!T214</f>
        <v>0</v>
      </c>
      <c r="U214" s="13"/>
      <c r="V214" s="13">
        <v>230</v>
      </c>
      <c r="W214" s="13"/>
      <c r="X214" s="13"/>
      <c r="Y214" s="13"/>
      <c r="Z214" s="13"/>
    </row>
    <row r="215" spans="1:26">
      <c r="A215" s="26">
        <v>215</v>
      </c>
      <c r="B215" s="6"/>
      <c r="C215" s="6"/>
      <c r="D215" s="6"/>
      <c r="E215" s="64" t="s">
        <v>157</v>
      </c>
      <c r="F215" s="47" t="s">
        <v>917</v>
      </c>
      <c r="G215" s="17"/>
      <c r="H215" s="28">
        <f>'CFCOS P+T+D+R+M'!H215-'ACOS P+T+D+R+M'!H215</f>
        <v>2015.7839100896381</v>
      </c>
      <c r="I215" s="28">
        <f>'CFCOS P+T+D+R+M'!I215-'ACOS P+T+D+R+M'!I215</f>
        <v>1617.6008727794397</v>
      </c>
      <c r="J215" s="28">
        <f>'CFCOS P+T+D+R+M'!J215-'ACOS P+T+D+R+M'!J215</f>
        <v>583.83142004761612</v>
      </c>
      <c r="K215" s="28">
        <f>'CFCOS P+T+D+R+M'!K215-'ACOS P+T+D+R+M'!K215</f>
        <v>299.3792106997571</v>
      </c>
      <c r="L215" s="28">
        <f>'CFCOS P+T+D+R+M'!L215-'ACOS P+T+D+R+M'!L215</f>
        <v>-540.39261965084916</v>
      </c>
      <c r="M215" s="28">
        <f>'CFCOS P+T+D+R+M'!M215-'ACOS P+T+D+R+M'!M215</f>
        <v>-204.50075269734953</v>
      </c>
      <c r="N215" s="28">
        <f>'CFCOS P+T+D+R+M'!N215-'ACOS P+T+D+R+M'!N215</f>
        <v>16.307544305658666</v>
      </c>
      <c r="O215" s="28">
        <f>'CFCOS P+T+D+R+M'!O215-'ACOS P+T+D+R+M'!O215</f>
        <v>-0.29929745979853806</v>
      </c>
      <c r="P215" s="28">
        <f>'CFCOS P+T+D+R+M'!P215-'ACOS P+T+D+R+M'!P215</f>
        <v>-0.79518843317555366</v>
      </c>
      <c r="Q215" s="28">
        <f>'CFCOS P+T+D+R+M'!Q215-'ACOS P+T+D+R+M'!Q215</f>
        <v>305.57924895243195</v>
      </c>
      <c r="R215" s="28">
        <f>'CFCOS P+T+D+R+M'!R215-'ACOS P+T+D+R+M'!R215</f>
        <v>-23.248289757750172</v>
      </c>
      <c r="S215" s="28">
        <f>'CFCOS P+T+D+R+M'!S215-'ACOS P+T+D+R+M'!S215</f>
        <v>-37.678238695938489</v>
      </c>
      <c r="T215" s="11">
        <f>'CFCOS P+T+D+R+M'!T215-'ACOS P+T+D+R+M'!T215</f>
        <v>0</v>
      </c>
      <c r="U215" s="13"/>
      <c r="V215" s="13">
        <v>233</v>
      </c>
      <c r="W215" s="13"/>
      <c r="X215" s="13"/>
      <c r="Y215" s="13"/>
      <c r="Z215" s="13"/>
    </row>
    <row r="216" spans="1:26">
      <c r="A216" s="26">
        <v>216</v>
      </c>
      <c r="B216" s="6"/>
      <c r="C216" s="6"/>
      <c r="D216" s="6"/>
      <c r="E216" s="64" t="s">
        <v>158</v>
      </c>
      <c r="F216" s="47" t="s">
        <v>917</v>
      </c>
      <c r="G216" s="17"/>
      <c r="H216" s="28">
        <f>'CFCOS P+T+D+R+M'!H216-'ACOS P+T+D+R+M'!H216</f>
        <v>0</v>
      </c>
      <c r="I216" s="28">
        <f>'CFCOS P+T+D+R+M'!I216-'ACOS P+T+D+R+M'!I216</f>
        <v>0</v>
      </c>
      <c r="J216" s="28">
        <f>'CFCOS P+T+D+R+M'!J216-'ACOS P+T+D+R+M'!J216</f>
        <v>0</v>
      </c>
      <c r="K216" s="28">
        <f>'CFCOS P+T+D+R+M'!K216-'ACOS P+T+D+R+M'!K216</f>
        <v>0</v>
      </c>
      <c r="L216" s="28">
        <f>'CFCOS P+T+D+R+M'!L216-'ACOS P+T+D+R+M'!L216</f>
        <v>0</v>
      </c>
      <c r="M216" s="28">
        <f>'CFCOS P+T+D+R+M'!M216-'ACOS P+T+D+R+M'!M216</f>
        <v>0</v>
      </c>
      <c r="N216" s="28">
        <f>'CFCOS P+T+D+R+M'!N216-'ACOS P+T+D+R+M'!N216</f>
        <v>0</v>
      </c>
      <c r="O216" s="28">
        <f>'CFCOS P+T+D+R+M'!O216-'ACOS P+T+D+R+M'!O216</f>
        <v>0</v>
      </c>
      <c r="P216" s="28">
        <f>'CFCOS P+T+D+R+M'!P216-'ACOS P+T+D+R+M'!P216</f>
        <v>0</v>
      </c>
      <c r="Q216" s="28">
        <f>'CFCOS P+T+D+R+M'!Q216-'ACOS P+T+D+R+M'!Q216</f>
        <v>0</v>
      </c>
      <c r="R216" s="28">
        <f>'CFCOS P+T+D+R+M'!R216-'ACOS P+T+D+R+M'!R216</f>
        <v>0</v>
      </c>
      <c r="S216" s="28">
        <f>'CFCOS P+T+D+R+M'!S216-'ACOS P+T+D+R+M'!S216</f>
        <v>0</v>
      </c>
      <c r="T216" s="11">
        <f>'CFCOS P+T+D+R+M'!T216-'ACOS P+T+D+R+M'!T216</f>
        <v>0</v>
      </c>
      <c r="V216" s="2">
        <v>234</v>
      </c>
    </row>
    <row r="217" spans="1:26">
      <c r="A217" s="26">
        <v>217</v>
      </c>
      <c r="B217" s="6"/>
      <c r="C217" s="6"/>
      <c r="D217" s="6"/>
      <c r="E217" s="64" t="s">
        <v>153</v>
      </c>
      <c r="F217" s="47" t="s">
        <v>917</v>
      </c>
      <c r="G217" s="17"/>
      <c r="H217" s="28">
        <f>'CFCOS P+T+D+R+M'!H217-'ACOS P+T+D+R+M'!H217</f>
        <v>32313.336133733392</v>
      </c>
      <c r="I217" s="28">
        <f>'CFCOS P+T+D+R+M'!I217-'ACOS P+T+D+R+M'!I217</f>
        <v>25930.398824354634</v>
      </c>
      <c r="J217" s="28">
        <f>'CFCOS P+T+D+R+M'!J217-'ACOS P+T+D+R+M'!J217</f>
        <v>9358.9103608801961</v>
      </c>
      <c r="K217" s="28">
        <f>'CFCOS P+T+D+R+M'!K217-'ACOS P+T+D+R+M'!K217</f>
        <v>4799.0962812881917</v>
      </c>
      <c r="L217" s="28">
        <f>'CFCOS P+T+D+R+M'!L217-'ACOS P+T+D+R+M'!L217</f>
        <v>-8662.579493547848</v>
      </c>
      <c r="M217" s="28">
        <f>'CFCOS P+T+D+R+M'!M217-'ACOS P+T+D+R+M'!M217</f>
        <v>-3278.179535234347</v>
      </c>
      <c r="N217" s="28">
        <f>'CFCOS P+T+D+R+M'!N217-'ACOS P+T+D+R+M'!N217</f>
        <v>261.41252444119891</v>
      </c>
      <c r="O217" s="28">
        <f>'CFCOS P+T+D+R+M'!O217-'ACOS P+T+D+R+M'!O217</f>
        <v>-4.797785801361897</v>
      </c>
      <c r="P217" s="28">
        <f>'CFCOS P+T+D+R+M'!P217-'ACOS P+T+D+R+M'!P217</f>
        <v>-12.746996839414351</v>
      </c>
      <c r="Q217" s="28">
        <f>'CFCOS P+T+D+R+M'!Q217-'ACOS P+T+D+R+M'!Q217</f>
        <v>4898.4838788867928</v>
      </c>
      <c r="R217" s="28">
        <f>'CFCOS P+T+D+R+M'!R217-'ACOS P+T+D+R+M'!R217</f>
        <v>-372.67377605126239</v>
      </c>
      <c r="S217" s="28">
        <f>'CFCOS P+T+D+R+M'!S217-'ACOS P+T+D+R+M'!S217</f>
        <v>-603.98814863781445</v>
      </c>
      <c r="T217" s="11">
        <f>'CFCOS P+T+D+R+M'!T217-'ACOS P+T+D+R+M'!T217</f>
        <v>0</v>
      </c>
      <c r="V217" s="2">
        <v>240</v>
      </c>
    </row>
    <row r="218" spans="1:26">
      <c r="A218" s="26">
        <v>218</v>
      </c>
      <c r="B218" s="6"/>
      <c r="C218" s="6"/>
      <c r="D218" s="6"/>
      <c r="E218" s="64" t="s">
        <v>159</v>
      </c>
      <c r="F218" s="47">
        <v>0</v>
      </c>
      <c r="G218" s="17"/>
      <c r="H218" s="28">
        <f>'CFCOS P+T+D+R+M'!H218-'ACOS P+T+D+R+M'!H218</f>
        <v>605838.22264200449</v>
      </c>
      <c r="I218" s="28">
        <f>'CFCOS P+T+D+R+M'!I218-'ACOS P+T+D+R+M'!I218</f>
        <v>414863.65275354683</v>
      </c>
      <c r="J218" s="28">
        <f>'CFCOS P+T+D+R+M'!J218-'ACOS P+T+D+R+M'!J218</f>
        <v>173289.02381500602</v>
      </c>
      <c r="K218" s="28">
        <f>'CFCOS P+T+D+R+M'!K218-'ACOS P+T+D+R+M'!K218</f>
        <v>81855.037272397429</v>
      </c>
      <c r="L218" s="28">
        <f>'CFCOS P+T+D+R+M'!L218-'ACOS P+T+D+R+M'!L218</f>
        <v>-124548.85372468829</v>
      </c>
      <c r="M218" s="28">
        <f>'CFCOS P+T+D+R+M'!M218-'ACOS P+T+D+R+M'!M218</f>
        <v>-18360.623031392694</v>
      </c>
      <c r="N218" s="28">
        <f>'CFCOS P+T+D+R+M'!N218-'ACOS P+T+D+R+M'!N218</f>
        <v>5219.6031493567862</v>
      </c>
      <c r="O218" s="28">
        <f>'CFCOS P+T+D+R+M'!O218-'ACOS P+T+D+R+M'!O218</f>
        <v>-26.871724241253105</v>
      </c>
      <c r="P218" s="28">
        <f>'CFCOS P+T+D+R+M'!P218-'ACOS P+T+D+R+M'!P218</f>
        <v>-71.39413849520497</v>
      </c>
      <c r="Q218" s="28">
        <f>'CFCOS P+T+D+R+M'!Q218-'ACOS P+T+D+R+M'!Q218</f>
        <v>79088.794501189142</v>
      </c>
      <c r="R218" s="28">
        <f>'CFCOS P+T+D+R+M'!R218-'ACOS P+T+D+R+M'!R218</f>
        <v>-2087.2934634052217</v>
      </c>
      <c r="S218" s="28">
        <f>'CFCOS P+T+D+R+M'!S218-'ACOS P+T+D+R+M'!S218</f>
        <v>-3382.852767329663</v>
      </c>
      <c r="T218" s="11">
        <f>'CFCOS P+T+D+R+M'!T218-'ACOS P+T+D+R+M'!T218</f>
        <v>0</v>
      </c>
    </row>
    <row r="219" spans="1:26">
      <c r="A219" s="26">
        <v>219</v>
      </c>
      <c r="B219" s="6"/>
      <c r="C219" s="6"/>
      <c r="D219" s="6"/>
      <c r="E219" s="64"/>
      <c r="F219" s="47">
        <v>0</v>
      </c>
      <c r="G219" s="17"/>
      <c r="H219" s="28">
        <f>'CFCOS P+T+D+R+M'!H219-'ACOS P+T+D+R+M'!H219</f>
        <v>0</v>
      </c>
      <c r="I219" s="28">
        <f>'CFCOS P+T+D+R+M'!I219-'ACOS P+T+D+R+M'!I219</f>
        <v>0</v>
      </c>
      <c r="J219" s="28">
        <f>'CFCOS P+T+D+R+M'!J219-'ACOS P+T+D+R+M'!J219</f>
        <v>0</v>
      </c>
      <c r="K219" s="28">
        <f>'CFCOS P+T+D+R+M'!K219-'ACOS P+T+D+R+M'!K219</f>
        <v>0</v>
      </c>
      <c r="L219" s="28">
        <f>'CFCOS P+T+D+R+M'!L219-'ACOS P+T+D+R+M'!L219</f>
        <v>0</v>
      </c>
      <c r="M219" s="28">
        <f>'CFCOS P+T+D+R+M'!M219-'ACOS P+T+D+R+M'!M219</f>
        <v>0</v>
      </c>
      <c r="N219" s="28">
        <f>'CFCOS P+T+D+R+M'!N219-'ACOS P+T+D+R+M'!N219</f>
        <v>0</v>
      </c>
      <c r="O219" s="28">
        <f>'CFCOS P+T+D+R+M'!O219-'ACOS P+T+D+R+M'!O219</f>
        <v>0</v>
      </c>
      <c r="P219" s="28">
        <f>'CFCOS P+T+D+R+M'!P219-'ACOS P+T+D+R+M'!P219</f>
        <v>0</v>
      </c>
      <c r="Q219" s="28">
        <f>'CFCOS P+T+D+R+M'!Q219-'ACOS P+T+D+R+M'!Q219</f>
        <v>0</v>
      </c>
      <c r="R219" s="28">
        <f>'CFCOS P+T+D+R+M'!R219-'ACOS P+T+D+R+M'!R219</f>
        <v>0</v>
      </c>
      <c r="S219" s="28">
        <f>'CFCOS P+T+D+R+M'!S219-'ACOS P+T+D+R+M'!S219</f>
        <v>0</v>
      </c>
      <c r="T219" s="11">
        <f>'CFCOS P+T+D+R+M'!T219-'ACOS P+T+D+R+M'!T219</f>
        <v>0</v>
      </c>
    </row>
    <row r="220" spans="1:26">
      <c r="A220" s="26">
        <v>220</v>
      </c>
      <c r="B220" s="6"/>
      <c r="C220" s="6" t="s">
        <v>160</v>
      </c>
      <c r="D220" s="6" t="s">
        <v>161</v>
      </c>
      <c r="E220" s="6"/>
      <c r="F220" s="47" t="s">
        <v>916</v>
      </c>
      <c r="G220" s="17"/>
      <c r="H220" s="28">
        <f>'CFCOS P+T+D+R+M'!H220-'ACOS P+T+D+R+M'!H220</f>
        <v>46882.222500637174</v>
      </c>
      <c r="I220" s="28">
        <f>'CFCOS P+T+D+R+M'!I220-'ACOS P+T+D+R+M'!I220</f>
        <v>32583.488068006933</v>
      </c>
      <c r="J220" s="28">
        <f>'CFCOS P+T+D+R+M'!J220-'ACOS P+T+D+R+M'!J220</f>
        <v>10201.298062844202</v>
      </c>
      <c r="K220" s="28">
        <f>'CFCOS P+T+D+R+M'!K220-'ACOS P+T+D+R+M'!K220</f>
        <v>6275.330222657416</v>
      </c>
      <c r="L220" s="28">
        <f>'CFCOS P+T+D+R+M'!L220-'ACOS P+T+D+R+M'!L220</f>
        <v>-2934.3304422501969</v>
      </c>
      <c r="M220" s="28">
        <f>'CFCOS P+T+D+R+M'!M220-'ACOS P+T+D+R+M'!M220</f>
        <v>-5410.1380390562117</v>
      </c>
      <c r="N220" s="28">
        <f>'CFCOS P+T+D+R+M'!N220-'ACOS P+T+D+R+M'!N220</f>
        <v>432.08372637373395</v>
      </c>
      <c r="O220" s="28">
        <f>'CFCOS P+T+D+R+M'!O220-'ACOS P+T+D+R+M'!O220</f>
        <v>-7.693740500113563</v>
      </c>
      <c r="P220" s="28">
        <f>'CFCOS P+T+D+R+M'!P220-'ACOS P+T+D+R+M'!P220</f>
        <v>-11.521375474350862</v>
      </c>
      <c r="Q220" s="28">
        <f>'CFCOS P+T+D+R+M'!Q220-'ACOS P+T+D+R+M'!Q220</f>
        <v>7054.1803276422434</v>
      </c>
      <c r="R220" s="28">
        <f>'CFCOS P+T+D+R+M'!R220-'ACOS P+T+D+R+M'!R220</f>
        <v>-634.12148521305062</v>
      </c>
      <c r="S220" s="28">
        <f>'CFCOS P+T+D+R+M'!S220-'ACOS P+T+D+R+M'!S220</f>
        <v>-666.35282438329887</v>
      </c>
      <c r="T220" s="11">
        <f>'CFCOS P+T+D+R+M'!T220-'ACOS P+T+D+R+M'!T220</f>
        <v>0</v>
      </c>
      <c r="U220" s="13"/>
      <c r="V220" s="13">
        <v>244</v>
      </c>
      <c r="W220" s="13"/>
      <c r="X220" s="13"/>
      <c r="Y220" s="13"/>
      <c r="Z220" s="13"/>
    </row>
    <row r="221" spans="1:26">
      <c r="A221" s="26">
        <v>221</v>
      </c>
      <c r="B221" s="6"/>
      <c r="C221" s="6"/>
      <c r="D221" s="6"/>
      <c r="E221" s="64" t="s">
        <v>153</v>
      </c>
      <c r="F221" s="47" t="s">
        <v>916</v>
      </c>
      <c r="G221" s="17"/>
      <c r="H221" s="28">
        <f>'CFCOS P+T+D+R+M'!H221-'ACOS P+T+D+R+M'!H221</f>
        <v>4875.0969515801407</v>
      </c>
      <c r="I221" s="28">
        <f>'CFCOS P+T+D+R+M'!I221-'ACOS P+T+D+R+M'!I221</f>
        <v>3388.2280932823196</v>
      </c>
      <c r="J221" s="28">
        <f>'CFCOS P+T+D+R+M'!J221-'ACOS P+T+D+R+M'!J221</f>
        <v>1060.7926509382669</v>
      </c>
      <c r="K221" s="28">
        <f>'CFCOS P+T+D+R+M'!K221-'ACOS P+T+D+R+M'!K221</f>
        <v>652.54677800781792</v>
      </c>
      <c r="L221" s="28">
        <f>'CFCOS P+T+D+R+M'!L221-'ACOS P+T+D+R+M'!L221</f>
        <v>-305.12942072546048</v>
      </c>
      <c r="M221" s="28">
        <f>'CFCOS P+T+D+R+M'!M221-'ACOS P+T+D+R+M'!M221</f>
        <v>-562.5788636932848</v>
      </c>
      <c r="N221" s="28">
        <f>'CFCOS P+T+D+R+M'!N221-'ACOS P+T+D+R+M'!N221</f>
        <v>44.930678302280285</v>
      </c>
      <c r="O221" s="28">
        <f>'CFCOS P+T+D+R+M'!O221-'ACOS P+T+D+R+M'!O221</f>
        <v>-0.80004165454886333</v>
      </c>
      <c r="P221" s="28">
        <f>'CFCOS P+T+D+R+M'!P221-'ACOS P+T+D+R+M'!P221</f>
        <v>-1.1980622815449351</v>
      </c>
      <c r="Q221" s="28">
        <f>'CFCOS P+T+D+R+M'!Q221-'ACOS P+T+D+R+M'!Q221</f>
        <v>733.53632095226203</v>
      </c>
      <c r="R221" s="28">
        <f>'CFCOS P+T+D+R+M'!R221-'ACOS P+T+D+R+M'!R221</f>
        <v>-65.939786012721015</v>
      </c>
      <c r="S221" s="28">
        <f>'CFCOS P+T+D+R+M'!S221-'ACOS P+T+D+R+M'!S221</f>
        <v>-69.291395534484764</v>
      </c>
      <c r="T221" s="11">
        <f>'CFCOS P+T+D+R+M'!T221-'ACOS P+T+D+R+M'!T221</f>
        <v>0</v>
      </c>
      <c r="U221" s="13"/>
      <c r="V221" s="13">
        <v>245</v>
      </c>
      <c r="W221" s="13"/>
      <c r="X221" s="13"/>
      <c r="Y221" s="13"/>
      <c r="Z221" s="13"/>
    </row>
    <row r="222" spans="1:26">
      <c r="A222" s="26">
        <v>222</v>
      </c>
      <c r="B222" s="6"/>
      <c r="C222" s="6"/>
      <c r="D222" s="6"/>
      <c r="E222" s="6" t="s">
        <v>162</v>
      </c>
      <c r="F222" s="47">
        <v>0</v>
      </c>
      <c r="G222" s="17"/>
      <c r="H222" s="28">
        <f>'CFCOS P+T+D+R+M'!H222-'ACOS P+T+D+R+M'!H222</f>
        <v>51757.319452233613</v>
      </c>
      <c r="I222" s="28">
        <f>'CFCOS P+T+D+R+M'!I222-'ACOS P+T+D+R+M'!I222</f>
        <v>35971.716161288321</v>
      </c>
      <c r="J222" s="28">
        <f>'CFCOS P+T+D+R+M'!J222-'ACOS P+T+D+R+M'!J222</f>
        <v>11262.090713782236</v>
      </c>
      <c r="K222" s="28">
        <f>'CFCOS P+T+D+R+M'!K222-'ACOS P+T+D+R+M'!K222</f>
        <v>6927.8770006652921</v>
      </c>
      <c r="L222" s="28">
        <f>'CFCOS P+T+D+R+M'!L222-'ACOS P+T+D+R+M'!L222</f>
        <v>-3239.459862975651</v>
      </c>
      <c r="M222" s="28">
        <f>'CFCOS P+T+D+R+M'!M222-'ACOS P+T+D+R+M'!M222</f>
        <v>-5972.7169027496129</v>
      </c>
      <c r="N222" s="28">
        <f>'CFCOS P+T+D+R+M'!N222-'ACOS P+T+D+R+M'!N222</f>
        <v>477.0144046759815</v>
      </c>
      <c r="O222" s="28">
        <f>'CFCOS P+T+D+R+M'!O222-'ACOS P+T+D+R+M'!O222</f>
        <v>-8.4937821546627674</v>
      </c>
      <c r="P222" s="28">
        <f>'CFCOS P+T+D+R+M'!P222-'ACOS P+T+D+R+M'!P222</f>
        <v>-12.719437755895342</v>
      </c>
      <c r="Q222" s="28">
        <f>'CFCOS P+T+D+R+M'!Q222-'ACOS P+T+D+R+M'!Q222</f>
        <v>7787.7166485944763</v>
      </c>
      <c r="R222" s="28">
        <f>'CFCOS P+T+D+R+M'!R222-'ACOS P+T+D+R+M'!R222</f>
        <v>-700.06127122580074</v>
      </c>
      <c r="S222" s="28">
        <f>'CFCOS P+T+D+R+M'!S222-'ACOS P+T+D+R+M'!S222</f>
        <v>-735.64421991782729</v>
      </c>
      <c r="T222" s="11">
        <f>'CFCOS P+T+D+R+M'!T222-'ACOS P+T+D+R+M'!T222</f>
        <v>0</v>
      </c>
      <c r="U222" s="13"/>
      <c r="V222" s="13"/>
      <c r="W222" s="13"/>
      <c r="X222" s="13"/>
      <c r="Y222" s="13"/>
      <c r="Z222" s="13"/>
    </row>
    <row r="223" spans="1:26">
      <c r="A223" s="26">
        <v>223</v>
      </c>
      <c r="B223" s="6"/>
      <c r="C223" s="6"/>
      <c r="D223" s="6"/>
      <c r="E223" s="6"/>
      <c r="F223" s="47">
        <v>0</v>
      </c>
      <c r="G223" s="17"/>
      <c r="H223" s="28">
        <f>'CFCOS P+T+D+R+M'!H223-'ACOS P+T+D+R+M'!H223</f>
        <v>0</v>
      </c>
      <c r="I223" s="28">
        <f>'CFCOS P+T+D+R+M'!I223-'ACOS P+T+D+R+M'!I223</f>
        <v>0</v>
      </c>
      <c r="J223" s="28">
        <f>'CFCOS P+T+D+R+M'!J223-'ACOS P+T+D+R+M'!J223</f>
        <v>0</v>
      </c>
      <c r="K223" s="28">
        <f>'CFCOS P+T+D+R+M'!K223-'ACOS P+T+D+R+M'!K223</f>
        <v>0</v>
      </c>
      <c r="L223" s="28">
        <f>'CFCOS P+T+D+R+M'!L223-'ACOS P+T+D+R+M'!L223</f>
        <v>0</v>
      </c>
      <c r="M223" s="28">
        <f>'CFCOS P+T+D+R+M'!M223-'ACOS P+T+D+R+M'!M223</f>
        <v>0</v>
      </c>
      <c r="N223" s="28">
        <f>'CFCOS P+T+D+R+M'!N223-'ACOS P+T+D+R+M'!N223</f>
        <v>0</v>
      </c>
      <c r="O223" s="28">
        <f>'CFCOS P+T+D+R+M'!O223-'ACOS P+T+D+R+M'!O223</f>
        <v>0</v>
      </c>
      <c r="P223" s="28">
        <f>'CFCOS P+T+D+R+M'!P223-'ACOS P+T+D+R+M'!P223</f>
        <v>0</v>
      </c>
      <c r="Q223" s="28">
        <f>'CFCOS P+T+D+R+M'!Q223-'ACOS P+T+D+R+M'!Q223</f>
        <v>0</v>
      </c>
      <c r="R223" s="28">
        <f>'CFCOS P+T+D+R+M'!R223-'ACOS P+T+D+R+M'!R223</f>
        <v>0</v>
      </c>
      <c r="S223" s="28">
        <f>'CFCOS P+T+D+R+M'!S223-'ACOS P+T+D+R+M'!S223</f>
        <v>0</v>
      </c>
      <c r="T223" s="11">
        <f>'CFCOS P+T+D+R+M'!T223-'ACOS P+T+D+R+M'!T223</f>
        <v>0</v>
      </c>
    </row>
    <row r="224" spans="1:26">
      <c r="A224" s="26">
        <v>224</v>
      </c>
      <c r="B224" s="6"/>
      <c r="C224" s="6" t="s">
        <v>163</v>
      </c>
      <c r="D224" s="6" t="s">
        <v>164</v>
      </c>
      <c r="E224" s="6"/>
      <c r="F224" s="47" t="s">
        <v>917</v>
      </c>
      <c r="G224" s="17"/>
      <c r="H224" s="28">
        <f>'CFCOS P+T+D+R+M'!H224-'ACOS P+T+D+R+M'!H224</f>
        <v>2210.8083373394329</v>
      </c>
      <c r="I224" s="28">
        <f>'CFCOS P+T+D+R+M'!I224-'ACOS P+T+D+R+M'!I224</f>
        <v>1774.1016178015852</v>
      </c>
      <c r="J224" s="28">
        <f>'CFCOS P+T+D+R+M'!J224-'ACOS P+T+D+R+M'!J224</f>
        <v>640.31633776886156</v>
      </c>
      <c r="K224" s="28">
        <f>'CFCOS P+T+D+R+M'!K224-'ACOS P+T+D+R+M'!K224</f>
        <v>328.3437533796241</v>
      </c>
      <c r="L224" s="28">
        <f>'CFCOS P+T+D+R+M'!L224-'ACOS P+T+D+R+M'!L224</f>
        <v>-592.67489088535785</v>
      </c>
      <c r="M224" s="28">
        <f>'CFCOS P+T+D+R+M'!M224-'ACOS P+T+D+R+M'!M224</f>
        <v>-224.28593005065341</v>
      </c>
      <c r="N224" s="28">
        <f>'CFCOS P+T+D+R+M'!N224-'ACOS P+T+D+R+M'!N224</f>
        <v>17.885277649071213</v>
      </c>
      <c r="O224" s="28">
        <f>'CFCOS P+T+D+R+M'!O224-'ACOS P+T+D+R+M'!O224</f>
        <v>-0.32825409318684251</v>
      </c>
      <c r="P224" s="28">
        <f>'CFCOS P+T+D+R+M'!P224-'ACOS P+T+D+R+M'!P224</f>
        <v>-0.87212186237866263</v>
      </c>
      <c r="Q224" s="28">
        <f>'CFCOS P+T+D+R+M'!Q224-'ACOS P+T+D+R+M'!Q224</f>
        <v>335.14363713318016</v>
      </c>
      <c r="R224" s="28">
        <f>'CFCOS P+T+D+R+M'!R224-'ACOS P+T+D+R+M'!R224</f>
        <v>-25.497531043911295</v>
      </c>
      <c r="S224" s="28">
        <f>'CFCOS P+T+D+R+M'!S224-'ACOS P+T+D+R+M'!S224</f>
        <v>-41.323558456992032</v>
      </c>
      <c r="T224" s="11">
        <f>'CFCOS P+T+D+R+M'!T224-'ACOS P+T+D+R+M'!T224</f>
        <v>0</v>
      </c>
      <c r="U224" s="13"/>
      <c r="V224" s="13">
        <v>252</v>
      </c>
      <c r="W224" s="13"/>
      <c r="X224" s="13"/>
      <c r="Y224" s="13"/>
      <c r="Z224" s="13"/>
    </row>
    <row r="225" spans="1:26">
      <c r="A225" s="26">
        <v>225</v>
      </c>
      <c r="B225" s="6"/>
      <c r="C225" s="6"/>
      <c r="D225" s="6"/>
      <c r="E225" s="64" t="s">
        <v>157</v>
      </c>
      <c r="F225" s="47" t="s">
        <v>917</v>
      </c>
      <c r="G225" s="17"/>
      <c r="H225" s="28">
        <f>'CFCOS P+T+D+R+M'!H225-'ACOS P+T+D+R+M'!H225</f>
        <v>0</v>
      </c>
      <c r="I225" s="28">
        <f>'CFCOS P+T+D+R+M'!I225-'ACOS P+T+D+R+M'!I225</f>
        <v>0</v>
      </c>
      <c r="J225" s="28">
        <f>'CFCOS P+T+D+R+M'!J225-'ACOS P+T+D+R+M'!J225</f>
        <v>0</v>
      </c>
      <c r="K225" s="28">
        <f>'CFCOS P+T+D+R+M'!K225-'ACOS P+T+D+R+M'!K225</f>
        <v>0</v>
      </c>
      <c r="L225" s="28">
        <f>'CFCOS P+T+D+R+M'!L225-'ACOS P+T+D+R+M'!L225</f>
        <v>0</v>
      </c>
      <c r="M225" s="28">
        <f>'CFCOS P+T+D+R+M'!M225-'ACOS P+T+D+R+M'!M225</f>
        <v>0</v>
      </c>
      <c r="N225" s="28">
        <f>'CFCOS P+T+D+R+M'!N225-'ACOS P+T+D+R+M'!N225</f>
        <v>0</v>
      </c>
      <c r="O225" s="28">
        <f>'CFCOS P+T+D+R+M'!O225-'ACOS P+T+D+R+M'!O225</f>
        <v>0</v>
      </c>
      <c r="P225" s="28">
        <f>'CFCOS P+T+D+R+M'!P225-'ACOS P+T+D+R+M'!P225</f>
        <v>0</v>
      </c>
      <c r="Q225" s="28">
        <f>'CFCOS P+T+D+R+M'!Q225-'ACOS P+T+D+R+M'!Q225</f>
        <v>0</v>
      </c>
      <c r="R225" s="28">
        <f>'CFCOS P+T+D+R+M'!R225-'ACOS P+T+D+R+M'!R225</f>
        <v>0</v>
      </c>
      <c r="S225" s="28">
        <f>'CFCOS P+T+D+R+M'!S225-'ACOS P+T+D+R+M'!S225</f>
        <v>0</v>
      </c>
      <c r="T225" s="11">
        <f>'CFCOS P+T+D+R+M'!T225-'ACOS P+T+D+R+M'!T225</f>
        <v>0</v>
      </c>
      <c r="U225" s="13"/>
      <c r="V225" s="13">
        <v>249</v>
      </c>
      <c r="W225" s="13"/>
      <c r="X225" s="13"/>
      <c r="Y225" s="13"/>
      <c r="Z225" s="13"/>
    </row>
    <row r="226" spans="1:26">
      <c r="A226" s="26">
        <v>226</v>
      </c>
      <c r="B226" s="6"/>
      <c r="C226" s="6"/>
      <c r="D226" s="6"/>
      <c r="E226" s="6" t="s">
        <v>165</v>
      </c>
      <c r="F226" s="47">
        <v>0</v>
      </c>
      <c r="G226" s="17"/>
      <c r="H226" s="28">
        <f>'CFCOS P+T+D+R+M'!H226-'ACOS P+T+D+R+M'!H226</f>
        <v>2210.8083373396657</v>
      </c>
      <c r="I226" s="28">
        <f>'CFCOS P+T+D+R+M'!I226-'ACOS P+T+D+R+M'!I226</f>
        <v>1774.1016178015852</v>
      </c>
      <c r="J226" s="28">
        <f>'CFCOS P+T+D+R+M'!J226-'ACOS P+T+D+R+M'!J226</f>
        <v>640.31633776886156</v>
      </c>
      <c r="K226" s="28">
        <f>'CFCOS P+T+D+R+M'!K226-'ACOS P+T+D+R+M'!K226</f>
        <v>328.3437533796241</v>
      </c>
      <c r="L226" s="28">
        <f>'CFCOS P+T+D+R+M'!L226-'ACOS P+T+D+R+M'!L226</f>
        <v>-592.67489088535785</v>
      </c>
      <c r="M226" s="28">
        <f>'CFCOS P+T+D+R+M'!M226-'ACOS P+T+D+R+M'!M226</f>
        <v>-224.28593005065341</v>
      </c>
      <c r="N226" s="28">
        <f>'CFCOS P+T+D+R+M'!N226-'ACOS P+T+D+R+M'!N226</f>
        <v>17.885277649071213</v>
      </c>
      <c r="O226" s="28">
        <f>'CFCOS P+T+D+R+M'!O226-'ACOS P+T+D+R+M'!O226</f>
        <v>-0.32825409318684251</v>
      </c>
      <c r="P226" s="28">
        <f>'CFCOS P+T+D+R+M'!P226-'ACOS P+T+D+R+M'!P226</f>
        <v>-0.87212186237866263</v>
      </c>
      <c r="Q226" s="28">
        <f>'CFCOS P+T+D+R+M'!Q226-'ACOS P+T+D+R+M'!Q226</f>
        <v>335.14363713318016</v>
      </c>
      <c r="R226" s="28">
        <f>'CFCOS P+T+D+R+M'!R226-'ACOS P+T+D+R+M'!R226</f>
        <v>-25.497531043911295</v>
      </c>
      <c r="S226" s="28">
        <f>'CFCOS P+T+D+R+M'!S226-'ACOS P+T+D+R+M'!S226</f>
        <v>-41.323558456992032</v>
      </c>
      <c r="T226" s="11">
        <f>'CFCOS P+T+D+R+M'!T226-'ACOS P+T+D+R+M'!T226</f>
        <v>0</v>
      </c>
      <c r="U226" s="13"/>
      <c r="V226" s="13"/>
      <c r="W226" s="13"/>
      <c r="X226" s="13"/>
      <c r="Y226" s="13"/>
      <c r="Z226" s="13"/>
    </row>
    <row r="227" spans="1:26">
      <c r="A227" s="26">
        <v>227</v>
      </c>
      <c r="B227" s="6"/>
      <c r="C227" s="6"/>
      <c r="D227" s="6"/>
      <c r="E227" s="6"/>
      <c r="F227" s="47">
        <v>0</v>
      </c>
      <c r="G227" s="17"/>
      <c r="H227" s="28">
        <f>'CFCOS P+T+D+R+M'!H227-'ACOS P+T+D+R+M'!H227</f>
        <v>0</v>
      </c>
      <c r="I227" s="28">
        <f>'CFCOS P+T+D+R+M'!I227-'ACOS P+T+D+R+M'!I227</f>
        <v>0</v>
      </c>
      <c r="J227" s="28">
        <f>'CFCOS P+T+D+R+M'!J227-'ACOS P+T+D+R+M'!J227</f>
        <v>0</v>
      </c>
      <c r="K227" s="28">
        <f>'CFCOS P+T+D+R+M'!K227-'ACOS P+T+D+R+M'!K227</f>
        <v>0</v>
      </c>
      <c r="L227" s="28">
        <f>'CFCOS P+T+D+R+M'!L227-'ACOS P+T+D+R+M'!L227</f>
        <v>0</v>
      </c>
      <c r="M227" s="28">
        <f>'CFCOS P+T+D+R+M'!M227-'ACOS P+T+D+R+M'!M227</f>
        <v>0</v>
      </c>
      <c r="N227" s="28">
        <f>'CFCOS P+T+D+R+M'!N227-'ACOS P+T+D+R+M'!N227</f>
        <v>0</v>
      </c>
      <c r="O227" s="28">
        <f>'CFCOS P+T+D+R+M'!O227-'ACOS P+T+D+R+M'!O227</f>
        <v>0</v>
      </c>
      <c r="P227" s="28">
        <f>'CFCOS P+T+D+R+M'!P227-'ACOS P+T+D+R+M'!P227</f>
        <v>0</v>
      </c>
      <c r="Q227" s="28">
        <f>'CFCOS P+T+D+R+M'!Q227-'ACOS P+T+D+R+M'!Q227</f>
        <v>0</v>
      </c>
      <c r="R227" s="28">
        <f>'CFCOS P+T+D+R+M'!R227-'ACOS P+T+D+R+M'!R227</f>
        <v>0</v>
      </c>
      <c r="S227" s="28">
        <f>'CFCOS P+T+D+R+M'!S227-'ACOS P+T+D+R+M'!S227</f>
        <v>0</v>
      </c>
      <c r="T227" s="11">
        <f>'CFCOS P+T+D+R+M'!T227-'ACOS P+T+D+R+M'!T227</f>
        <v>0</v>
      </c>
    </row>
    <row r="228" spans="1:26">
      <c r="A228" s="26">
        <v>228</v>
      </c>
      <c r="B228" s="6"/>
      <c r="C228" s="6" t="s">
        <v>166</v>
      </c>
      <c r="D228" s="6" t="s">
        <v>167</v>
      </c>
      <c r="E228" s="6"/>
      <c r="F228" s="47" t="s">
        <v>916</v>
      </c>
      <c r="G228" s="17"/>
      <c r="H228" s="28">
        <f>'CFCOS P+T+D+R+M'!H228-'ACOS P+T+D+R+M'!H228</f>
        <v>999.76566893456038</v>
      </c>
      <c r="I228" s="28">
        <f>'CFCOS P+T+D+R+M'!I228-'ACOS P+T+D+R+M'!I228</f>
        <v>694.84446357222623</v>
      </c>
      <c r="J228" s="28">
        <f>'CFCOS P+T+D+R+M'!J228-'ACOS P+T+D+R+M'!J228</f>
        <v>217.54317602288211</v>
      </c>
      <c r="K228" s="28">
        <f>'CFCOS P+T+D+R+M'!K228-'ACOS P+T+D+R+M'!K228</f>
        <v>133.82172139461181</v>
      </c>
      <c r="L228" s="28">
        <f>'CFCOS P+T+D+R+M'!L228-'ACOS P+T+D+R+M'!L228</f>
        <v>-62.574739016079775</v>
      </c>
      <c r="M228" s="28">
        <f>'CFCOS P+T+D+R+M'!M228-'ACOS P+T+D+R+M'!M228</f>
        <v>-115.37145611156302</v>
      </c>
      <c r="N228" s="28">
        <f>'CFCOS P+T+D+R+M'!N228-'ACOS P+T+D+R+M'!N228</f>
        <v>9.2142064239369574</v>
      </c>
      <c r="O228" s="28">
        <f>'CFCOS P+T+D+R+M'!O228-'ACOS P+T+D+R+M'!O228</f>
        <v>-0.1640693893639309</v>
      </c>
      <c r="P228" s="28">
        <f>'CFCOS P+T+D+R+M'!P228-'ACOS P+T+D+R+M'!P228</f>
        <v>-0.24569389085604598</v>
      </c>
      <c r="Q228" s="28">
        <f>'CFCOS P+T+D+R+M'!Q228-'ACOS P+T+D+R+M'!Q228</f>
        <v>150.43073766296584</v>
      </c>
      <c r="R228" s="28">
        <f>'CFCOS P+T+D+R+M'!R228-'ACOS P+T+D+R+M'!R228</f>
        <v>-13.522671431395793</v>
      </c>
      <c r="S228" s="28">
        <f>'CFCOS P+T+D+R+M'!S228-'ACOS P+T+D+R+M'!S228</f>
        <v>-14.210006302640977</v>
      </c>
      <c r="T228" s="11">
        <f>'CFCOS P+T+D+R+M'!T228-'ACOS P+T+D+R+M'!T228</f>
        <v>0</v>
      </c>
      <c r="U228" s="13"/>
      <c r="V228" s="13">
        <v>256</v>
      </c>
      <c r="W228" s="13"/>
      <c r="X228" s="13"/>
      <c r="Y228" s="13"/>
      <c r="Z228" s="13"/>
    </row>
    <row r="229" spans="1:26">
      <c r="A229" s="26">
        <v>229</v>
      </c>
      <c r="B229" s="6"/>
      <c r="C229" s="6"/>
      <c r="D229" s="6"/>
      <c r="E229" s="64" t="s">
        <v>153</v>
      </c>
      <c r="F229" s="47" t="s">
        <v>916</v>
      </c>
      <c r="G229" s="17"/>
      <c r="H229" s="28">
        <f>'CFCOS P+T+D+R+M'!H229-'ACOS P+T+D+R+M'!H229</f>
        <v>438.707301413815</v>
      </c>
      <c r="I229" s="28">
        <f>'CFCOS P+T+D+R+M'!I229-'ACOS P+T+D+R+M'!I229</f>
        <v>304.90478817997791</v>
      </c>
      <c r="J229" s="28">
        <f>'CFCOS P+T+D+R+M'!J229-'ACOS P+T+D+R+M'!J229</f>
        <v>95.46014897240093</v>
      </c>
      <c r="K229" s="28">
        <f>'CFCOS P+T+D+R+M'!K229-'ACOS P+T+D+R+M'!K229</f>
        <v>58.722326728970074</v>
      </c>
      <c r="L229" s="28">
        <f>'CFCOS P+T+D+R+M'!L229-'ACOS P+T+D+R+M'!L229</f>
        <v>-27.458429253400254</v>
      </c>
      <c r="M229" s="28">
        <f>'CFCOS P+T+D+R+M'!M229-'ACOS P+T+D+R+M'!M229</f>
        <v>-50.626163453700428</v>
      </c>
      <c r="N229" s="28">
        <f>'CFCOS P+T+D+R+M'!N229-'ACOS P+T+D+R+M'!N229</f>
        <v>4.0432871026896464</v>
      </c>
      <c r="O229" s="28">
        <f>'CFCOS P+T+D+R+M'!O229-'ACOS P+T+D+R+M'!O229</f>
        <v>-7.1995309790111151E-2</v>
      </c>
      <c r="P229" s="28">
        <f>'CFCOS P+T+D+R+M'!P229-'ACOS P+T+D+R+M'!P229</f>
        <v>-0.10781296775891747</v>
      </c>
      <c r="Q229" s="28">
        <f>'CFCOS P+T+D+R+M'!Q229-'ACOS P+T+D+R+M'!Q229</f>
        <v>66.010531287931371</v>
      </c>
      <c r="R229" s="28">
        <f>'CFCOS P+T+D+R+M'!R229-'ACOS P+T+D+R+M'!R229</f>
        <v>-5.9338851852116932</v>
      </c>
      <c r="S229" s="28">
        <f>'CFCOS P+T+D+R+M'!S229-'ACOS P+T+D+R+M'!S229</f>
        <v>-6.2354946882187505</v>
      </c>
      <c r="T229" s="11">
        <f>'CFCOS P+T+D+R+M'!T229-'ACOS P+T+D+R+M'!T229</f>
        <v>0</v>
      </c>
      <c r="U229" s="13"/>
      <c r="V229" s="13">
        <v>257</v>
      </c>
      <c r="W229" s="13"/>
      <c r="X229" s="13"/>
      <c r="Y229" s="13"/>
      <c r="Z229" s="13"/>
    </row>
    <row r="230" spans="1:26">
      <c r="A230" s="26">
        <v>230</v>
      </c>
      <c r="B230" s="6"/>
      <c r="C230" s="6"/>
      <c r="D230" s="6"/>
      <c r="E230" s="6" t="s">
        <v>168</v>
      </c>
      <c r="F230" s="47">
        <v>0</v>
      </c>
      <c r="G230" s="17"/>
      <c r="H230" s="28">
        <f>'CFCOS P+T+D+R+M'!H230-'ACOS P+T+D+R+M'!H230</f>
        <v>1438.4729703486664</v>
      </c>
      <c r="I230" s="28">
        <f>'CFCOS P+T+D+R+M'!I230-'ACOS P+T+D+R+M'!I230</f>
        <v>999.7492517522187</v>
      </c>
      <c r="J230" s="28">
        <f>'CFCOS P+T+D+R+M'!J230-'ACOS P+T+D+R+M'!J230</f>
        <v>313.00332499528304</v>
      </c>
      <c r="K230" s="28">
        <f>'CFCOS P+T+D+R+M'!K230-'ACOS P+T+D+R+M'!K230</f>
        <v>192.54404812358553</v>
      </c>
      <c r="L230" s="28">
        <f>'CFCOS P+T+D+R+M'!L230-'ACOS P+T+D+R+M'!L230</f>
        <v>-90.033168269480029</v>
      </c>
      <c r="M230" s="28">
        <f>'CFCOS P+T+D+R+M'!M230-'ACOS P+T+D+R+M'!M230</f>
        <v>-165.99761956528528</v>
      </c>
      <c r="N230" s="28">
        <f>'CFCOS P+T+D+R+M'!N230-'ACOS P+T+D+R+M'!N230</f>
        <v>13.257493526625694</v>
      </c>
      <c r="O230" s="28">
        <f>'CFCOS P+T+D+R+M'!O230-'ACOS P+T+D+R+M'!O230</f>
        <v>-0.23606469915404205</v>
      </c>
      <c r="P230" s="28">
        <f>'CFCOS P+T+D+R+M'!P230-'ACOS P+T+D+R+M'!P230</f>
        <v>-0.35350685861493503</v>
      </c>
      <c r="Q230" s="28">
        <f>'CFCOS P+T+D+R+M'!Q230-'ACOS P+T+D+R+M'!Q230</f>
        <v>216.44126895088993</v>
      </c>
      <c r="R230" s="28">
        <f>'CFCOS P+T+D+R+M'!R230-'ACOS P+T+D+R+M'!R230</f>
        <v>-19.456556616609305</v>
      </c>
      <c r="S230" s="28">
        <f>'CFCOS P+T+D+R+M'!S230-'ACOS P+T+D+R+M'!S230</f>
        <v>-20.445500990863366</v>
      </c>
      <c r="T230" s="11">
        <f>'CFCOS P+T+D+R+M'!T230-'ACOS P+T+D+R+M'!T230</f>
        <v>0</v>
      </c>
      <c r="U230" s="13"/>
      <c r="V230" s="13"/>
      <c r="W230" s="13"/>
      <c r="X230" s="13"/>
      <c r="Y230" s="13"/>
      <c r="Z230" s="13"/>
    </row>
    <row r="231" spans="1:26">
      <c r="A231" s="26">
        <v>231</v>
      </c>
      <c r="B231" s="6"/>
      <c r="C231" s="6"/>
      <c r="D231" s="6"/>
      <c r="E231" s="6"/>
      <c r="F231" s="47">
        <v>0</v>
      </c>
      <c r="G231" s="17"/>
      <c r="H231" s="28">
        <f>'CFCOS P+T+D+R+M'!H231-'ACOS P+T+D+R+M'!H231</f>
        <v>0</v>
      </c>
      <c r="I231" s="28">
        <f>'CFCOS P+T+D+R+M'!I231-'ACOS P+T+D+R+M'!I231</f>
        <v>0</v>
      </c>
      <c r="J231" s="28">
        <f>'CFCOS P+T+D+R+M'!J231-'ACOS P+T+D+R+M'!J231</f>
        <v>0</v>
      </c>
      <c r="K231" s="28">
        <f>'CFCOS P+T+D+R+M'!K231-'ACOS P+T+D+R+M'!K231</f>
        <v>0</v>
      </c>
      <c r="L231" s="28">
        <f>'CFCOS P+T+D+R+M'!L231-'ACOS P+T+D+R+M'!L231</f>
        <v>0</v>
      </c>
      <c r="M231" s="28">
        <f>'CFCOS P+T+D+R+M'!M231-'ACOS P+T+D+R+M'!M231</f>
        <v>0</v>
      </c>
      <c r="N231" s="28">
        <f>'CFCOS P+T+D+R+M'!N231-'ACOS P+T+D+R+M'!N231</f>
        <v>0</v>
      </c>
      <c r="O231" s="28">
        <f>'CFCOS P+T+D+R+M'!O231-'ACOS P+T+D+R+M'!O231</f>
        <v>0</v>
      </c>
      <c r="P231" s="28">
        <f>'CFCOS P+T+D+R+M'!P231-'ACOS P+T+D+R+M'!P231</f>
        <v>0</v>
      </c>
      <c r="Q231" s="28">
        <f>'CFCOS P+T+D+R+M'!Q231-'ACOS P+T+D+R+M'!Q231</f>
        <v>0</v>
      </c>
      <c r="R231" s="28">
        <f>'CFCOS P+T+D+R+M'!R231-'ACOS P+T+D+R+M'!R231</f>
        <v>0</v>
      </c>
      <c r="S231" s="28">
        <f>'CFCOS P+T+D+R+M'!S231-'ACOS P+T+D+R+M'!S231</f>
        <v>0</v>
      </c>
      <c r="T231" s="11">
        <f>'CFCOS P+T+D+R+M'!T231-'ACOS P+T+D+R+M'!T231</f>
        <v>0</v>
      </c>
    </row>
    <row r="232" spans="1:26">
      <c r="A232" s="26">
        <v>232</v>
      </c>
      <c r="B232" s="6"/>
      <c r="C232" s="6" t="s">
        <v>169</v>
      </c>
      <c r="D232" s="6" t="s">
        <v>170</v>
      </c>
      <c r="E232" s="6"/>
      <c r="F232" s="47" t="s">
        <v>916</v>
      </c>
      <c r="G232" s="17"/>
      <c r="H232" s="28">
        <f>'CFCOS P+T+D+R+M'!H232-'ACOS P+T+D+R+M'!H232</f>
        <v>13026.27971887961</v>
      </c>
      <c r="I232" s="28">
        <f>'CFCOS P+T+D+R+M'!I232-'ACOS P+T+D+R+M'!I232</f>
        <v>9053.3598270611838</v>
      </c>
      <c r="J232" s="28">
        <f>'CFCOS P+T+D+R+M'!J232-'ACOS P+T+D+R+M'!J232</f>
        <v>2834.4424597290345</v>
      </c>
      <c r="K232" s="28">
        <f>'CFCOS P+T+D+R+M'!K232-'ACOS P+T+D+R+M'!K232</f>
        <v>1743.6077568115434</v>
      </c>
      <c r="L232" s="28">
        <f>'CFCOS P+T+D+R+M'!L232-'ACOS P+T+D+R+M'!L232</f>
        <v>-815.30710554206962</v>
      </c>
      <c r="M232" s="28">
        <f>'CFCOS P+T+D+R+M'!M232-'ACOS P+T+D+R+M'!M232</f>
        <v>-1503.2131084131543</v>
      </c>
      <c r="N232" s="28">
        <f>'CFCOS P+T+D+R+M'!N232-'ACOS P+T+D+R+M'!N232</f>
        <v>120.05496287305141</v>
      </c>
      <c r="O232" s="28">
        <f>'CFCOS P+T+D+R+M'!O232-'ACOS P+T+D+R+M'!O232</f>
        <v>-2.13771469212179</v>
      </c>
      <c r="P232" s="28">
        <f>'CFCOS P+T+D+R+M'!P232-'ACOS P+T+D+R+M'!P232</f>
        <v>-3.2012274945604986</v>
      </c>
      <c r="Q232" s="28">
        <f>'CFCOS P+T+D+R+M'!Q232-'ACOS P+T+D+R+M'!Q232</f>
        <v>1960.0121588526526</v>
      </c>
      <c r="R232" s="28">
        <f>'CFCOS P+T+D+R+M'!R232-'ACOS P+T+D+R+M'!R232</f>
        <v>-176.19138772750739</v>
      </c>
      <c r="S232" s="28">
        <f>'CFCOS P+T+D+R+M'!S232-'ACOS P+T+D+R+M'!S232</f>
        <v>-185.14690257623442</v>
      </c>
      <c r="T232" s="11">
        <f>'CFCOS P+T+D+R+M'!T232-'ACOS P+T+D+R+M'!T232</f>
        <v>0</v>
      </c>
      <c r="U232" s="13"/>
      <c r="V232" s="13">
        <v>261</v>
      </c>
      <c r="W232" s="13"/>
      <c r="X232" s="13"/>
      <c r="Y232" s="13"/>
      <c r="Z232" s="13"/>
    </row>
    <row r="233" spans="1:26">
      <c r="A233" s="26">
        <v>233</v>
      </c>
      <c r="B233" s="6"/>
      <c r="C233" s="6"/>
      <c r="D233" s="6"/>
      <c r="E233" s="64" t="s">
        <v>171</v>
      </c>
      <c r="F233" s="47" t="s">
        <v>917</v>
      </c>
      <c r="G233" s="17"/>
      <c r="H233" s="28">
        <f>'CFCOS P+T+D+R+M'!H233-'ACOS P+T+D+R+M'!H233</f>
        <v>0</v>
      </c>
      <c r="I233" s="28">
        <f>'CFCOS P+T+D+R+M'!I233-'ACOS P+T+D+R+M'!I233</f>
        <v>0</v>
      </c>
      <c r="J233" s="28">
        <f>'CFCOS P+T+D+R+M'!J233-'ACOS P+T+D+R+M'!J233</f>
        <v>0</v>
      </c>
      <c r="K233" s="28">
        <f>'CFCOS P+T+D+R+M'!K233-'ACOS P+T+D+R+M'!K233</f>
        <v>0</v>
      </c>
      <c r="L233" s="28">
        <f>'CFCOS P+T+D+R+M'!L233-'ACOS P+T+D+R+M'!L233</f>
        <v>0</v>
      </c>
      <c r="M233" s="28">
        <f>'CFCOS P+T+D+R+M'!M233-'ACOS P+T+D+R+M'!M233</f>
        <v>0</v>
      </c>
      <c r="N233" s="28">
        <f>'CFCOS P+T+D+R+M'!N233-'ACOS P+T+D+R+M'!N233</f>
        <v>0</v>
      </c>
      <c r="O233" s="28">
        <f>'CFCOS P+T+D+R+M'!O233-'ACOS P+T+D+R+M'!O233</f>
        <v>0</v>
      </c>
      <c r="P233" s="28">
        <f>'CFCOS P+T+D+R+M'!P233-'ACOS P+T+D+R+M'!P233</f>
        <v>0</v>
      </c>
      <c r="Q233" s="28">
        <f>'CFCOS P+T+D+R+M'!Q233-'ACOS P+T+D+R+M'!Q233</f>
        <v>0</v>
      </c>
      <c r="R233" s="28">
        <f>'CFCOS P+T+D+R+M'!R233-'ACOS P+T+D+R+M'!R233</f>
        <v>0</v>
      </c>
      <c r="S233" s="28">
        <f>'CFCOS P+T+D+R+M'!S233-'ACOS P+T+D+R+M'!S233</f>
        <v>0</v>
      </c>
      <c r="T233" s="11">
        <f>'CFCOS P+T+D+R+M'!T233-'ACOS P+T+D+R+M'!T233</f>
        <v>0</v>
      </c>
      <c r="U233" s="13"/>
      <c r="V233" s="13">
        <v>262</v>
      </c>
      <c r="W233" s="13"/>
      <c r="X233" s="13"/>
      <c r="Y233" s="13"/>
      <c r="Z233" s="13"/>
    </row>
    <row r="234" spans="1:26">
      <c r="A234" s="26">
        <v>234</v>
      </c>
      <c r="B234" s="6"/>
      <c r="C234" s="6"/>
      <c r="D234" s="6"/>
      <c r="E234" s="64" t="s">
        <v>153</v>
      </c>
      <c r="F234" s="47" t="s">
        <v>916</v>
      </c>
      <c r="G234" s="17"/>
      <c r="H234" s="28">
        <f>'CFCOS P+T+D+R+M'!H234-'ACOS P+T+D+R+M'!H234</f>
        <v>624.95629657647805</v>
      </c>
      <c r="I234" s="28">
        <f>'CFCOS P+T+D+R+M'!I234-'ACOS P+T+D+R+M'!I234</f>
        <v>434.34920416254317</v>
      </c>
      <c r="J234" s="28">
        <f>'CFCOS P+T+D+R+M'!J234-'ACOS P+T+D+R+M'!J234</f>
        <v>135.98684357467573</v>
      </c>
      <c r="K234" s="28">
        <f>'CFCOS P+T+D+R+M'!K234-'ACOS P+T+D+R+M'!K234</f>
        <v>83.652329743825248</v>
      </c>
      <c r="L234" s="28">
        <f>'CFCOS P+T+D+R+M'!L234-'ACOS P+T+D+R+M'!L234</f>
        <v>-39.115643165065535</v>
      </c>
      <c r="M234" s="28">
        <f>'CFCOS P+T+D+R+M'!M234-'ACOS P+T+D+R+M'!M234</f>
        <v>-72.119017668359447</v>
      </c>
      <c r="N234" s="28">
        <f>'CFCOS P+T+D+R+M'!N234-'ACOS P+T+D+R+M'!N234</f>
        <v>5.7598260287645644</v>
      </c>
      <c r="O234" s="28">
        <f>'CFCOS P+T+D+R+M'!O234-'ACOS P+T+D+R+M'!O234</f>
        <v>-0.10256023100663469</v>
      </c>
      <c r="P234" s="28">
        <f>'CFCOS P+T+D+R+M'!P234-'ACOS P+T+D+R+M'!P234</f>
        <v>-0.15358393360762079</v>
      </c>
      <c r="Q234" s="28">
        <f>'CFCOS P+T+D+R+M'!Q234-'ACOS P+T+D+R+M'!Q234</f>
        <v>94.034671945973969</v>
      </c>
      <c r="R234" s="28">
        <f>'CFCOS P+T+D+R+M'!R234-'ACOS P+T+D+R+M'!R234</f>
        <v>-8.4530594720181398</v>
      </c>
      <c r="S234" s="28">
        <f>'CFCOS P+T+D+R+M'!S234-'ACOS P+T+D+R+M'!S234</f>
        <v>-8.8827144091592345</v>
      </c>
      <c r="T234" s="11">
        <f>'CFCOS P+T+D+R+M'!T234-'ACOS P+T+D+R+M'!T234</f>
        <v>0</v>
      </c>
      <c r="U234" s="13"/>
      <c r="V234" s="13">
        <v>263</v>
      </c>
      <c r="W234" s="13"/>
      <c r="X234" s="13"/>
      <c r="Y234" s="13"/>
      <c r="Z234" s="13"/>
    </row>
    <row r="235" spans="1:26">
      <c r="A235" s="26">
        <v>235</v>
      </c>
      <c r="B235" s="6"/>
      <c r="C235" s="6"/>
      <c r="D235" s="6"/>
      <c r="E235" s="6" t="s">
        <v>172</v>
      </c>
      <c r="F235" s="47">
        <v>0</v>
      </c>
      <c r="G235" s="17"/>
      <c r="H235" s="28">
        <f>'CFCOS P+T+D+R+M'!H235-'ACOS P+T+D+R+M'!H235</f>
        <v>13651.236015455797</v>
      </c>
      <c r="I235" s="28">
        <f>'CFCOS P+T+D+R+M'!I235-'ACOS P+T+D+R+M'!I235</f>
        <v>9487.7090312237851</v>
      </c>
      <c r="J235" s="28">
        <f>'CFCOS P+T+D+R+M'!J235-'ACOS P+T+D+R+M'!J235</f>
        <v>2970.4293033038266</v>
      </c>
      <c r="K235" s="28">
        <f>'CFCOS P+T+D+R+M'!K235-'ACOS P+T+D+R+M'!K235</f>
        <v>1827.2600865552668</v>
      </c>
      <c r="L235" s="28">
        <f>'CFCOS P+T+D+R+M'!L235-'ACOS P+T+D+R+M'!L235</f>
        <v>-854.42274870713663</v>
      </c>
      <c r="M235" s="28">
        <f>'CFCOS P+T+D+R+M'!M235-'ACOS P+T+D+R+M'!M235</f>
        <v>-1575.3321260814555</v>
      </c>
      <c r="N235" s="28">
        <f>'CFCOS P+T+D+R+M'!N235-'ACOS P+T+D+R+M'!N235</f>
        <v>125.81478890181461</v>
      </c>
      <c r="O235" s="28">
        <f>'CFCOS P+T+D+R+M'!O235-'ACOS P+T+D+R+M'!O235</f>
        <v>-2.2402749231282542</v>
      </c>
      <c r="P235" s="28">
        <f>'CFCOS P+T+D+R+M'!P235-'ACOS P+T+D+R+M'!P235</f>
        <v>-3.354811428168432</v>
      </c>
      <c r="Q235" s="28">
        <f>'CFCOS P+T+D+R+M'!Q235-'ACOS P+T+D+R+M'!Q235</f>
        <v>2054.0468307986157</v>
      </c>
      <c r="R235" s="28">
        <f>'CFCOS P+T+D+R+M'!R235-'ACOS P+T+D+R+M'!R235</f>
        <v>-184.64444719950552</v>
      </c>
      <c r="S235" s="28">
        <f>'CFCOS P+T+D+R+M'!S235-'ACOS P+T+D+R+M'!S235</f>
        <v>-194.02961698538275</v>
      </c>
      <c r="T235" s="11">
        <f>'CFCOS P+T+D+R+M'!T235-'ACOS P+T+D+R+M'!T235</f>
        <v>0</v>
      </c>
      <c r="U235" s="13"/>
      <c r="V235" s="13"/>
      <c r="W235" s="13"/>
      <c r="X235" s="13"/>
      <c r="Y235" s="13"/>
      <c r="Z235" s="13"/>
    </row>
    <row r="236" spans="1:26">
      <c r="A236" s="26">
        <v>236</v>
      </c>
      <c r="B236" s="6"/>
      <c r="C236" s="6"/>
      <c r="D236" s="6"/>
      <c r="E236" s="6"/>
      <c r="F236" s="47">
        <v>0</v>
      </c>
      <c r="G236" s="17"/>
      <c r="H236" s="28">
        <f>'CFCOS P+T+D+R+M'!H236-'ACOS P+T+D+R+M'!H236</f>
        <v>0</v>
      </c>
      <c r="I236" s="28">
        <f>'CFCOS P+T+D+R+M'!I236-'ACOS P+T+D+R+M'!I236</f>
        <v>0</v>
      </c>
      <c r="J236" s="28">
        <f>'CFCOS P+T+D+R+M'!J236-'ACOS P+T+D+R+M'!J236</f>
        <v>0</v>
      </c>
      <c r="K236" s="28">
        <f>'CFCOS P+T+D+R+M'!K236-'ACOS P+T+D+R+M'!K236</f>
        <v>0</v>
      </c>
      <c r="L236" s="28">
        <f>'CFCOS P+T+D+R+M'!L236-'ACOS P+T+D+R+M'!L236</f>
        <v>0</v>
      </c>
      <c r="M236" s="28">
        <f>'CFCOS P+T+D+R+M'!M236-'ACOS P+T+D+R+M'!M236</f>
        <v>0</v>
      </c>
      <c r="N236" s="28">
        <f>'CFCOS P+T+D+R+M'!N236-'ACOS P+T+D+R+M'!N236</f>
        <v>0</v>
      </c>
      <c r="O236" s="28">
        <f>'CFCOS P+T+D+R+M'!O236-'ACOS P+T+D+R+M'!O236</f>
        <v>0</v>
      </c>
      <c r="P236" s="28">
        <f>'CFCOS P+T+D+R+M'!P236-'ACOS P+T+D+R+M'!P236</f>
        <v>0</v>
      </c>
      <c r="Q236" s="28">
        <f>'CFCOS P+T+D+R+M'!Q236-'ACOS P+T+D+R+M'!Q236</f>
        <v>0</v>
      </c>
      <c r="R236" s="28">
        <f>'CFCOS P+T+D+R+M'!R236-'ACOS P+T+D+R+M'!R236</f>
        <v>0</v>
      </c>
      <c r="S236" s="28">
        <f>'CFCOS P+T+D+R+M'!S236-'ACOS P+T+D+R+M'!S236</f>
        <v>0</v>
      </c>
      <c r="T236" s="11">
        <f>'CFCOS P+T+D+R+M'!T236-'ACOS P+T+D+R+M'!T236</f>
        <v>0</v>
      </c>
    </row>
    <row r="237" spans="1:26">
      <c r="A237" s="26">
        <v>237</v>
      </c>
      <c r="B237" s="6"/>
      <c r="C237" s="6" t="s">
        <v>173</v>
      </c>
      <c r="D237" s="6" t="s">
        <v>174</v>
      </c>
      <c r="E237" s="6"/>
      <c r="F237" s="47" t="s">
        <v>916</v>
      </c>
      <c r="G237" s="17"/>
      <c r="H237" s="28">
        <f>'CFCOS P+T+D+R+M'!H237-'ACOS P+T+D+R+M'!H237</f>
        <v>241.43415719780023</v>
      </c>
      <c r="I237" s="28">
        <f>'CFCOS P+T+D+R+M'!I237-'ACOS P+T+D+R+M'!I237</f>
        <v>167.79850784924201</v>
      </c>
      <c r="J237" s="28">
        <f>'CFCOS P+T+D+R+M'!J237-'ACOS P+T+D+R+M'!J237</f>
        <v>52.534663860977162</v>
      </c>
      <c r="K237" s="28">
        <f>'CFCOS P+T+D+R+M'!K237-'ACOS P+T+D+R+M'!K237</f>
        <v>32.316707328125631</v>
      </c>
      <c r="L237" s="28">
        <f>'CFCOS P+T+D+R+M'!L237-'ACOS P+T+D+R+M'!L237</f>
        <v>-15.111220404595656</v>
      </c>
      <c r="M237" s="28">
        <f>'CFCOS P+T+D+R+M'!M237-'ACOS P+T+D+R+M'!M237</f>
        <v>-27.861139001357515</v>
      </c>
      <c r="N237" s="28">
        <f>'CFCOS P+T+D+R+M'!N237-'ACOS P+T+D+R+M'!N237</f>
        <v>2.2251455829448332</v>
      </c>
      <c r="O237" s="28">
        <f>'CFCOS P+T+D+R+M'!O237-'ACOS P+T+D+R+M'!O237</f>
        <v>-3.9621239230228866E-2</v>
      </c>
      <c r="P237" s="28">
        <f>'CFCOS P+T+D+R+M'!P237-'ACOS P+T+D+R+M'!P237</f>
        <v>-5.9332800985927747E-2</v>
      </c>
      <c r="Q237" s="28">
        <f>'CFCOS P+T+D+R+M'!Q237-'ACOS P+T+D+R+M'!Q237</f>
        <v>36.32763105678896</v>
      </c>
      <c r="R237" s="28">
        <f>'CFCOS P+T+D+R+M'!R237-'ACOS P+T+D+R+M'!R237</f>
        <v>-3.2656000116312498</v>
      </c>
      <c r="S237" s="28">
        <f>'CFCOS P+T+D+R+M'!S237-'ACOS P+T+D+R+M'!S237</f>
        <v>-3.4315850224274982</v>
      </c>
      <c r="T237" s="11">
        <f>'CFCOS P+T+D+R+M'!T237-'ACOS P+T+D+R+M'!T237</f>
        <v>0</v>
      </c>
      <c r="U237" s="13"/>
      <c r="V237" s="13">
        <v>267</v>
      </c>
      <c r="W237" s="13"/>
      <c r="X237" s="13"/>
      <c r="Y237" s="13"/>
      <c r="Z237" s="13"/>
    </row>
    <row r="238" spans="1:26">
      <c r="A238" s="26">
        <v>238</v>
      </c>
      <c r="B238" s="6"/>
      <c r="C238" s="6"/>
      <c r="D238" s="6"/>
      <c r="E238" s="64" t="s">
        <v>153</v>
      </c>
      <c r="F238" s="47" t="s">
        <v>916</v>
      </c>
      <c r="G238" s="17"/>
      <c r="H238" s="28">
        <f>'CFCOS P+T+D+R+M'!H238-'ACOS P+T+D+R+M'!H238</f>
        <v>0</v>
      </c>
      <c r="I238" s="28">
        <f>'CFCOS P+T+D+R+M'!I238-'ACOS P+T+D+R+M'!I238</f>
        <v>0</v>
      </c>
      <c r="J238" s="28">
        <f>'CFCOS P+T+D+R+M'!J238-'ACOS P+T+D+R+M'!J238</f>
        <v>0</v>
      </c>
      <c r="K238" s="28">
        <f>'CFCOS P+T+D+R+M'!K238-'ACOS P+T+D+R+M'!K238</f>
        <v>0</v>
      </c>
      <c r="L238" s="28">
        <f>'CFCOS P+T+D+R+M'!L238-'ACOS P+T+D+R+M'!L238</f>
        <v>0</v>
      </c>
      <c r="M238" s="28">
        <f>'CFCOS P+T+D+R+M'!M238-'ACOS P+T+D+R+M'!M238</f>
        <v>0</v>
      </c>
      <c r="N238" s="28">
        <f>'CFCOS P+T+D+R+M'!N238-'ACOS P+T+D+R+M'!N238</f>
        <v>0</v>
      </c>
      <c r="O238" s="28">
        <f>'CFCOS P+T+D+R+M'!O238-'ACOS P+T+D+R+M'!O238</f>
        <v>0</v>
      </c>
      <c r="P238" s="28">
        <f>'CFCOS P+T+D+R+M'!P238-'ACOS P+T+D+R+M'!P238</f>
        <v>0</v>
      </c>
      <c r="Q238" s="28">
        <f>'CFCOS P+T+D+R+M'!Q238-'ACOS P+T+D+R+M'!Q238</f>
        <v>0</v>
      </c>
      <c r="R238" s="28">
        <f>'CFCOS P+T+D+R+M'!R238-'ACOS P+T+D+R+M'!R238</f>
        <v>0</v>
      </c>
      <c r="S238" s="28">
        <f>'CFCOS P+T+D+R+M'!S238-'ACOS P+T+D+R+M'!S238</f>
        <v>0</v>
      </c>
      <c r="T238" s="11">
        <f>'CFCOS P+T+D+R+M'!T238-'ACOS P+T+D+R+M'!T238</f>
        <v>0</v>
      </c>
      <c r="U238" s="13"/>
      <c r="V238" s="13">
        <v>268</v>
      </c>
      <c r="W238" s="13"/>
      <c r="X238" s="13"/>
      <c r="Y238" s="13"/>
      <c r="Z238" s="13"/>
    </row>
    <row r="239" spans="1:26">
      <c r="A239" s="26">
        <v>239</v>
      </c>
      <c r="B239" s="6"/>
      <c r="C239" s="6"/>
      <c r="D239" s="6"/>
      <c r="E239" s="6" t="s">
        <v>175</v>
      </c>
      <c r="F239" s="47">
        <v>0</v>
      </c>
      <c r="G239" s="17"/>
      <c r="H239" s="28">
        <f>'CFCOS P+T+D+R+M'!H239-'ACOS P+T+D+R+M'!H239</f>
        <v>241.43415719782934</v>
      </c>
      <c r="I239" s="28">
        <f>'CFCOS P+T+D+R+M'!I239-'ACOS P+T+D+R+M'!I239</f>
        <v>167.79850784924201</v>
      </c>
      <c r="J239" s="28">
        <f>'CFCOS P+T+D+R+M'!J239-'ACOS P+T+D+R+M'!J239</f>
        <v>52.534663860977162</v>
      </c>
      <c r="K239" s="28">
        <f>'CFCOS P+T+D+R+M'!K239-'ACOS P+T+D+R+M'!K239</f>
        <v>32.316707328125631</v>
      </c>
      <c r="L239" s="28">
        <f>'CFCOS P+T+D+R+M'!L239-'ACOS P+T+D+R+M'!L239</f>
        <v>-15.111220404595656</v>
      </c>
      <c r="M239" s="28">
        <f>'CFCOS P+T+D+R+M'!M239-'ACOS P+T+D+R+M'!M239</f>
        <v>-27.861139001357515</v>
      </c>
      <c r="N239" s="28">
        <f>'CFCOS P+T+D+R+M'!N239-'ACOS P+T+D+R+M'!N239</f>
        <v>2.2251455829448332</v>
      </c>
      <c r="O239" s="28">
        <f>'CFCOS P+T+D+R+M'!O239-'ACOS P+T+D+R+M'!O239</f>
        <v>-3.9621239230228866E-2</v>
      </c>
      <c r="P239" s="28">
        <f>'CFCOS P+T+D+R+M'!P239-'ACOS P+T+D+R+M'!P239</f>
        <v>-5.9332800985927747E-2</v>
      </c>
      <c r="Q239" s="28">
        <f>'CFCOS P+T+D+R+M'!Q239-'ACOS P+T+D+R+M'!Q239</f>
        <v>36.32763105678896</v>
      </c>
      <c r="R239" s="28">
        <f>'CFCOS P+T+D+R+M'!R239-'ACOS P+T+D+R+M'!R239</f>
        <v>-3.2656000116312498</v>
      </c>
      <c r="S239" s="28">
        <f>'CFCOS P+T+D+R+M'!S239-'ACOS P+T+D+R+M'!S239</f>
        <v>-3.4315850224274982</v>
      </c>
      <c r="T239" s="11">
        <f>'CFCOS P+T+D+R+M'!T239-'ACOS P+T+D+R+M'!T239</f>
        <v>0</v>
      </c>
      <c r="U239" s="13"/>
      <c r="V239" s="13"/>
      <c r="W239" s="13"/>
      <c r="X239" s="13"/>
      <c r="Y239" s="13"/>
      <c r="Z239" s="13"/>
    </row>
    <row r="240" spans="1:26">
      <c r="A240" s="26">
        <v>240</v>
      </c>
      <c r="B240" s="6"/>
      <c r="C240" s="6"/>
      <c r="D240" s="6"/>
      <c r="E240" s="6"/>
      <c r="F240" s="47">
        <v>0</v>
      </c>
      <c r="G240" s="17"/>
      <c r="H240" s="28">
        <f>'CFCOS P+T+D+R+M'!H240-'ACOS P+T+D+R+M'!H240</f>
        <v>0</v>
      </c>
      <c r="I240" s="28">
        <f>'CFCOS P+T+D+R+M'!I240-'ACOS P+T+D+R+M'!I240</f>
        <v>0</v>
      </c>
      <c r="J240" s="28">
        <f>'CFCOS P+T+D+R+M'!J240-'ACOS P+T+D+R+M'!J240</f>
        <v>0</v>
      </c>
      <c r="K240" s="28">
        <f>'CFCOS P+T+D+R+M'!K240-'ACOS P+T+D+R+M'!K240</f>
        <v>0</v>
      </c>
      <c r="L240" s="28">
        <f>'CFCOS P+T+D+R+M'!L240-'ACOS P+T+D+R+M'!L240</f>
        <v>0</v>
      </c>
      <c r="M240" s="28">
        <f>'CFCOS P+T+D+R+M'!M240-'ACOS P+T+D+R+M'!M240</f>
        <v>0</v>
      </c>
      <c r="N240" s="28">
        <f>'CFCOS P+T+D+R+M'!N240-'ACOS P+T+D+R+M'!N240</f>
        <v>0</v>
      </c>
      <c r="O240" s="28">
        <f>'CFCOS P+T+D+R+M'!O240-'ACOS P+T+D+R+M'!O240</f>
        <v>0</v>
      </c>
      <c r="P240" s="28">
        <f>'CFCOS P+T+D+R+M'!P240-'ACOS P+T+D+R+M'!P240</f>
        <v>0</v>
      </c>
      <c r="Q240" s="28">
        <f>'CFCOS P+T+D+R+M'!Q240-'ACOS P+T+D+R+M'!Q240</f>
        <v>0</v>
      </c>
      <c r="R240" s="28">
        <f>'CFCOS P+T+D+R+M'!R240-'ACOS P+T+D+R+M'!R240</f>
        <v>0</v>
      </c>
      <c r="S240" s="28">
        <f>'CFCOS P+T+D+R+M'!S240-'ACOS P+T+D+R+M'!S240</f>
        <v>0</v>
      </c>
      <c r="T240" s="11">
        <f>'CFCOS P+T+D+R+M'!T240-'ACOS P+T+D+R+M'!T240</f>
        <v>0</v>
      </c>
    </row>
    <row r="241" spans="1:26">
      <c r="A241" s="26">
        <v>241</v>
      </c>
      <c r="B241" s="6"/>
      <c r="C241" s="6" t="s">
        <v>176</v>
      </c>
      <c r="D241" s="6" t="s">
        <v>177</v>
      </c>
      <c r="E241" s="6"/>
      <c r="F241" s="47" t="s">
        <v>916</v>
      </c>
      <c r="G241" s="17"/>
      <c r="H241" s="28">
        <f>'CFCOS P+T+D+R+M'!H241-'ACOS P+T+D+R+M'!H241</f>
        <v>1079.0451633927878</v>
      </c>
      <c r="I241" s="28">
        <f>'CFCOS P+T+D+R+M'!I241-'ACOS P+T+D+R+M'!I241</f>
        <v>749.9442929730867</v>
      </c>
      <c r="J241" s="28">
        <f>'CFCOS P+T+D+R+M'!J241-'ACOS P+T+D+R+M'!J241</f>
        <v>234.7939314286923</v>
      </c>
      <c r="K241" s="28">
        <f>'CFCOS P+T+D+R+M'!K241-'ACOS P+T+D+R+M'!K241</f>
        <v>144.43352648991277</v>
      </c>
      <c r="L241" s="28">
        <f>'CFCOS P+T+D+R+M'!L241-'ACOS P+T+D+R+M'!L241</f>
        <v>-67.53679545510704</v>
      </c>
      <c r="M241" s="28">
        <f>'CFCOS P+T+D+R+M'!M241-'ACOS P+T+D+R+M'!M241</f>
        <v>-124.52019065973582</v>
      </c>
      <c r="N241" s="28">
        <f>'CFCOS P+T+D+R+M'!N241-'ACOS P+T+D+R+M'!N241</f>
        <v>9.9448752694688665</v>
      </c>
      <c r="O241" s="28">
        <f>'CFCOS P+T+D+R+M'!O241-'ACOS P+T+D+R+M'!O241</f>
        <v>-0.17707977634663052</v>
      </c>
      <c r="P241" s="28">
        <f>'CFCOS P+T+D+R+M'!P241-'ACOS P+T+D+R+M'!P241</f>
        <v>-0.26517694379919021</v>
      </c>
      <c r="Q241" s="28">
        <f>'CFCOS P+T+D+R+M'!Q241-'ACOS P+T+D+R+M'!Q241</f>
        <v>162.35960580024403</v>
      </c>
      <c r="R241" s="28">
        <f>'CFCOS P+T+D+R+M'!R241-'ACOS P+T+D+R+M'!R241</f>
        <v>-14.59499326452169</v>
      </c>
      <c r="S241" s="28">
        <f>'CFCOS P+T+D+R+M'!S241-'ACOS P+T+D+R+M'!S241</f>
        <v>-15.336832468943612</v>
      </c>
      <c r="T241" s="11">
        <f>'CFCOS P+T+D+R+M'!T241-'ACOS P+T+D+R+M'!T241</f>
        <v>0</v>
      </c>
      <c r="U241" s="13"/>
      <c r="V241" s="13">
        <v>272</v>
      </c>
      <c r="W241" s="13"/>
      <c r="X241" s="13"/>
      <c r="Y241" s="13"/>
      <c r="Z241" s="13"/>
    </row>
    <row r="242" spans="1:26">
      <c r="A242" s="26">
        <v>242</v>
      </c>
      <c r="B242" s="6"/>
      <c r="C242" s="6"/>
      <c r="D242" s="6"/>
      <c r="E242" s="64" t="s">
        <v>153</v>
      </c>
      <c r="F242" s="47" t="s">
        <v>916</v>
      </c>
      <c r="G242" s="17"/>
      <c r="H242" s="28">
        <f>'CFCOS P+T+D+R+M'!H242-'ACOS P+T+D+R+M'!H242</f>
        <v>2154.3598850683775</v>
      </c>
      <c r="I242" s="28">
        <f>'CFCOS P+T+D+R+M'!I242-'ACOS P+T+D+R+M'!I242</f>
        <v>1497.2959016258828</v>
      </c>
      <c r="J242" s="28">
        <f>'CFCOS P+T+D+R+M'!J242-'ACOS P+T+D+R+M'!J242</f>
        <v>468.77614050649572</v>
      </c>
      <c r="K242" s="28">
        <f>'CFCOS P+T+D+R+M'!K242-'ACOS P+T+D+R+M'!K242</f>
        <v>288.36772183886205</v>
      </c>
      <c r="L242" s="28">
        <f>'CFCOS P+T+D+R+M'!L242-'ACOS P+T+D+R+M'!L242</f>
        <v>-134.84010478029177</v>
      </c>
      <c r="M242" s="28">
        <f>'CFCOS P+T+D+R+M'!M242-'ACOS P+T+D+R+M'!M242</f>
        <v>-248.60989395005163</v>
      </c>
      <c r="N242" s="28">
        <f>'CFCOS P+T+D+R+M'!N242-'ACOS P+T+D+R+M'!N242</f>
        <v>19.855369422339209</v>
      </c>
      <c r="O242" s="28">
        <f>'CFCOS P+T+D+R+M'!O242-'ACOS P+T+D+R+M'!O242</f>
        <v>-0.35354735794243197</v>
      </c>
      <c r="P242" s="28">
        <f>'CFCOS P+T+D+R+M'!P242-'ACOS P+T+D+R+M'!P242</f>
        <v>-0.5294371260324624</v>
      </c>
      <c r="Q242" s="28">
        <f>'CFCOS P+T+D+R+M'!Q242-'ACOS P+T+D+R+M'!Q242</f>
        <v>324.15790697005286</v>
      </c>
      <c r="R242" s="28">
        <f>'CFCOS P+T+D+R+M'!R242-'ACOS P+T+D+R+M'!R242</f>
        <v>-29.139529167681758</v>
      </c>
      <c r="S242" s="28">
        <f>'CFCOS P+T+D+R+M'!S242-'ACOS P+T+D+R+M'!S242</f>
        <v>-30.620642912857875</v>
      </c>
      <c r="T242" s="11">
        <f>'CFCOS P+T+D+R+M'!T242-'ACOS P+T+D+R+M'!T242</f>
        <v>0</v>
      </c>
      <c r="U242" s="13"/>
      <c r="V242" s="13">
        <v>273</v>
      </c>
      <c r="W242" s="13"/>
      <c r="X242" s="13"/>
      <c r="Y242" s="13"/>
      <c r="Z242" s="13"/>
    </row>
    <row r="243" spans="1:26">
      <c r="A243" s="26">
        <v>243</v>
      </c>
      <c r="B243" s="6"/>
      <c r="C243" s="6"/>
      <c r="D243" s="6"/>
      <c r="E243" s="6" t="s">
        <v>178</v>
      </c>
      <c r="F243" s="47">
        <v>0</v>
      </c>
      <c r="G243" s="17"/>
      <c r="H243" s="28">
        <f>'CFCOS P+T+D+R+M'!H243-'ACOS P+T+D+R+M'!H243</f>
        <v>3233.4050484620966</v>
      </c>
      <c r="I243" s="28">
        <f>'CFCOS P+T+D+R+M'!I243-'ACOS P+T+D+R+M'!I243</f>
        <v>2247.2401945989113</v>
      </c>
      <c r="J243" s="28">
        <f>'CFCOS P+T+D+R+M'!J243-'ACOS P+T+D+R+M'!J243</f>
        <v>703.57007193518803</v>
      </c>
      <c r="K243" s="28">
        <f>'CFCOS P+T+D+R+M'!K243-'ACOS P+T+D+R+M'!K243</f>
        <v>432.80124832876027</v>
      </c>
      <c r="L243" s="28">
        <f>'CFCOS P+T+D+R+M'!L243-'ACOS P+T+D+R+M'!L243</f>
        <v>-202.37690023539926</v>
      </c>
      <c r="M243" s="28">
        <f>'CFCOS P+T+D+R+M'!M243-'ACOS P+T+D+R+M'!M243</f>
        <v>-373.13008460984565</v>
      </c>
      <c r="N243" s="28">
        <f>'CFCOS P+T+D+R+M'!N243-'ACOS P+T+D+R+M'!N243</f>
        <v>29.800244691807166</v>
      </c>
      <c r="O243" s="28">
        <f>'CFCOS P+T+D+R+M'!O243-'ACOS P+T+D+R+M'!O243</f>
        <v>-0.53062713428903407</v>
      </c>
      <c r="P243" s="28">
        <f>'CFCOS P+T+D+R+M'!P243-'ACOS P+T+D+R+M'!P243</f>
        <v>-0.79461406983170946</v>
      </c>
      <c r="Q243" s="28">
        <f>'CFCOS P+T+D+R+M'!Q243-'ACOS P+T+D+R+M'!Q243</f>
        <v>486.51751277031144</v>
      </c>
      <c r="R243" s="28">
        <f>'CFCOS P+T+D+R+M'!R243-'ACOS P+T+D+R+M'!R243</f>
        <v>-43.734522432205267</v>
      </c>
      <c r="S243" s="28">
        <f>'CFCOS P+T+D+R+M'!S243-'ACOS P+T+D+R+M'!S243</f>
        <v>-45.957475381801487</v>
      </c>
      <c r="T243" s="11">
        <f>'CFCOS P+T+D+R+M'!T243-'ACOS P+T+D+R+M'!T243</f>
        <v>0</v>
      </c>
      <c r="U243" s="13"/>
      <c r="V243" s="13"/>
      <c r="W243" s="13"/>
      <c r="X243" s="13"/>
      <c r="Y243" s="13"/>
      <c r="Z243" s="13"/>
    </row>
    <row r="244" spans="1:26">
      <c r="A244" s="26">
        <v>244</v>
      </c>
      <c r="B244" s="6"/>
      <c r="C244" s="6"/>
      <c r="D244" s="6"/>
      <c r="E244" s="6"/>
      <c r="F244" s="47">
        <v>0</v>
      </c>
      <c r="G244" s="17"/>
      <c r="H244" s="28">
        <f>'CFCOS P+T+D+R+M'!H244-'ACOS P+T+D+R+M'!H244</f>
        <v>0</v>
      </c>
      <c r="I244" s="28">
        <f>'CFCOS P+T+D+R+M'!I244-'ACOS P+T+D+R+M'!I244</f>
        <v>0</v>
      </c>
      <c r="J244" s="28">
        <f>'CFCOS P+T+D+R+M'!J244-'ACOS P+T+D+R+M'!J244</f>
        <v>0</v>
      </c>
      <c r="K244" s="28">
        <f>'CFCOS P+T+D+R+M'!K244-'ACOS P+T+D+R+M'!K244</f>
        <v>0</v>
      </c>
      <c r="L244" s="28">
        <f>'CFCOS P+T+D+R+M'!L244-'ACOS P+T+D+R+M'!L244</f>
        <v>0</v>
      </c>
      <c r="M244" s="28">
        <f>'CFCOS P+T+D+R+M'!M244-'ACOS P+T+D+R+M'!M244</f>
        <v>0</v>
      </c>
      <c r="N244" s="28">
        <f>'CFCOS P+T+D+R+M'!N244-'ACOS P+T+D+R+M'!N244</f>
        <v>0</v>
      </c>
      <c r="O244" s="28">
        <f>'CFCOS P+T+D+R+M'!O244-'ACOS P+T+D+R+M'!O244</f>
        <v>0</v>
      </c>
      <c r="P244" s="28">
        <f>'CFCOS P+T+D+R+M'!P244-'ACOS P+T+D+R+M'!P244</f>
        <v>0</v>
      </c>
      <c r="Q244" s="28">
        <f>'CFCOS P+T+D+R+M'!Q244-'ACOS P+T+D+R+M'!Q244</f>
        <v>0</v>
      </c>
      <c r="R244" s="28">
        <f>'CFCOS P+T+D+R+M'!R244-'ACOS P+T+D+R+M'!R244</f>
        <v>0</v>
      </c>
      <c r="S244" s="28">
        <f>'CFCOS P+T+D+R+M'!S244-'ACOS P+T+D+R+M'!S244</f>
        <v>0</v>
      </c>
      <c r="T244" s="11">
        <f>'CFCOS P+T+D+R+M'!T244-'ACOS P+T+D+R+M'!T244</f>
        <v>0</v>
      </c>
    </row>
    <row r="245" spans="1:26">
      <c r="A245" s="26">
        <v>245</v>
      </c>
      <c r="B245" s="6"/>
      <c r="C245" s="6" t="s">
        <v>179</v>
      </c>
      <c r="D245" s="6" t="s">
        <v>180</v>
      </c>
      <c r="E245" s="6"/>
      <c r="F245" s="47" t="s">
        <v>916</v>
      </c>
      <c r="G245" s="17"/>
      <c r="H245" s="28">
        <f>'CFCOS P+T+D+R+M'!H245-'ACOS P+T+D+R+M'!H245</f>
        <v>17905.48096242547</v>
      </c>
      <c r="I245" s="28">
        <f>'CFCOS P+T+D+R+M'!I245-'ACOS P+T+D+R+M'!I245</f>
        <v>12444.440433325246</v>
      </c>
      <c r="J245" s="28">
        <f>'CFCOS P+T+D+R+M'!J245-'ACOS P+T+D+R+M'!J245</f>
        <v>3896.1281806509942</v>
      </c>
      <c r="K245" s="28">
        <f>'CFCOS P+T+D+R+M'!K245-'ACOS P+T+D+R+M'!K245</f>
        <v>2396.7039069703314</v>
      </c>
      <c r="L245" s="28">
        <f>'CFCOS P+T+D+R+M'!L245-'ACOS P+T+D+R+M'!L245</f>
        <v>-1120.6934114622964</v>
      </c>
      <c r="M245" s="28">
        <f>'CFCOS P+T+D+R+M'!M245-'ACOS P+T+D+R+M'!M245</f>
        <v>-2066.2656012326479</v>
      </c>
      <c r="N245" s="28">
        <f>'CFCOS P+T+D+R+M'!N245-'ACOS P+T+D+R+M'!N245</f>
        <v>165.02346783269604</v>
      </c>
      <c r="O245" s="28">
        <f>'CFCOS P+T+D+R+M'!O245-'ACOS P+T+D+R+M'!O245</f>
        <v>-2.9384298931800004</v>
      </c>
      <c r="P245" s="28">
        <f>'CFCOS P+T+D+R+M'!P245-'ACOS P+T+D+R+M'!P245</f>
        <v>-4.4002984119224493</v>
      </c>
      <c r="Q245" s="28">
        <f>'CFCOS P+T+D+R+M'!Q245-'ACOS P+T+D+R+M'!Q245</f>
        <v>2694.1660361854592</v>
      </c>
      <c r="R245" s="28">
        <f>'CFCOS P+T+D+R+M'!R245-'ACOS P+T+D+R+M'!R245</f>
        <v>-242.1866877405555</v>
      </c>
      <c r="S245" s="28">
        <f>'CFCOS P+T+D+R+M'!S245-'ACOS P+T+D+R+M'!S245</f>
        <v>-254.49663379526464</v>
      </c>
      <c r="T245" s="11">
        <f>'CFCOS P+T+D+R+M'!T245-'ACOS P+T+D+R+M'!T245</f>
        <v>0</v>
      </c>
      <c r="U245" s="13"/>
      <c r="V245" s="13">
        <v>277</v>
      </c>
      <c r="W245" s="13"/>
      <c r="X245" s="13"/>
      <c r="Y245" s="13"/>
      <c r="Z245" s="13"/>
    </row>
    <row r="246" spans="1:26">
      <c r="A246" s="26">
        <v>246</v>
      </c>
      <c r="B246" s="6"/>
      <c r="C246" s="6"/>
      <c r="D246" s="6"/>
      <c r="E246" s="64" t="s">
        <v>153</v>
      </c>
      <c r="F246" s="47" t="s">
        <v>916</v>
      </c>
      <c r="G246" s="17"/>
      <c r="H246" s="28">
        <f>'CFCOS P+T+D+R+M'!H246-'ACOS P+T+D+R+M'!H246</f>
        <v>851.87541257601697</v>
      </c>
      <c r="I246" s="28">
        <f>'CFCOS P+T+D+R+M'!I246-'ACOS P+T+D+R+M'!I246</f>
        <v>592.05965205084067</v>
      </c>
      <c r="J246" s="28">
        <f>'CFCOS P+T+D+R+M'!J246-'ACOS P+T+D+R+M'!J246</f>
        <v>185.3631191648019</v>
      </c>
      <c r="K246" s="28">
        <f>'CFCOS P+T+D+R+M'!K246-'ACOS P+T+D+R+M'!K246</f>
        <v>114.02615399482602</v>
      </c>
      <c r="L246" s="28">
        <f>'CFCOS P+T+D+R+M'!L246-'ACOS P+T+D+R+M'!L246</f>
        <v>-53.318375767962834</v>
      </c>
      <c r="M246" s="28">
        <f>'CFCOS P+T+D+R+M'!M246-'ACOS P+T+D+R+M'!M246</f>
        <v>-98.305142723373137</v>
      </c>
      <c r="N246" s="28">
        <f>'CFCOS P+T+D+R+M'!N246-'ACOS P+T+D+R+M'!N246</f>
        <v>7.8511956779993852</v>
      </c>
      <c r="O246" s="28">
        <f>'CFCOS P+T+D+R+M'!O246-'ACOS P+T+D+R+M'!O246</f>
        <v>-0.13979943810679174</v>
      </c>
      <c r="P246" s="28">
        <f>'CFCOS P+T+D+R+M'!P246-'ACOS P+T+D+R+M'!P246</f>
        <v>-0.2093496417650158</v>
      </c>
      <c r="Q246" s="28">
        <f>'CFCOS P+T+D+R+M'!Q246-'ACOS P+T+D+R+M'!Q246</f>
        <v>128.17828286434087</v>
      </c>
      <c r="R246" s="28">
        <f>'CFCOS P+T+D+R+M'!R246-'ACOS P+T+D+R+M'!R246</f>
        <v>-11.522331344933264</v>
      </c>
      <c r="S246" s="28">
        <f>'CFCOS P+T+D+R+M'!S246-'ACOS P+T+D+R+M'!S246</f>
        <v>-12.107992260498577</v>
      </c>
      <c r="T246" s="11">
        <f>'CFCOS P+T+D+R+M'!T246-'ACOS P+T+D+R+M'!T246</f>
        <v>0</v>
      </c>
      <c r="U246" s="13"/>
      <c r="V246" s="13">
        <v>278</v>
      </c>
      <c r="W246" s="13"/>
      <c r="X246" s="13"/>
      <c r="Y246" s="13"/>
      <c r="Z246" s="13"/>
    </row>
    <row r="247" spans="1:26">
      <c r="A247" s="26">
        <v>247</v>
      </c>
      <c r="B247" s="6"/>
      <c r="C247" s="6"/>
      <c r="D247" s="6"/>
      <c r="E247" s="6" t="s">
        <v>181</v>
      </c>
      <c r="F247" s="47">
        <v>0</v>
      </c>
      <c r="G247" s="17"/>
      <c r="H247" s="28">
        <f>'CFCOS P+T+D+R+M'!H247-'ACOS P+T+D+R+M'!H247</f>
        <v>18757.356375006959</v>
      </c>
      <c r="I247" s="28">
        <f>'CFCOS P+T+D+R+M'!I247-'ACOS P+T+D+R+M'!I247</f>
        <v>13036.500085376203</v>
      </c>
      <c r="J247" s="28">
        <f>'CFCOS P+T+D+R+M'!J247-'ACOS P+T+D+R+M'!J247</f>
        <v>4081.4912998154759</v>
      </c>
      <c r="K247" s="28">
        <f>'CFCOS P+T+D+R+M'!K247-'ACOS P+T+D+R+M'!K247</f>
        <v>2510.7300609652884</v>
      </c>
      <c r="L247" s="28">
        <f>'CFCOS P+T+D+R+M'!L247-'ACOS P+T+D+R+M'!L247</f>
        <v>-1174.0117872302581</v>
      </c>
      <c r="M247" s="28">
        <f>'CFCOS P+T+D+R+M'!M247-'ACOS P+T+D+R+M'!M247</f>
        <v>-2164.5707439561374</v>
      </c>
      <c r="N247" s="28">
        <f>'CFCOS P+T+D+R+M'!N247-'ACOS P+T+D+R+M'!N247</f>
        <v>172.87466351069452</v>
      </c>
      <c r="O247" s="28">
        <f>'CFCOS P+T+D+R+M'!O247-'ACOS P+T+D+R+M'!O247</f>
        <v>-3.0782293312868205</v>
      </c>
      <c r="P247" s="28">
        <f>'CFCOS P+T+D+R+M'!P247-'ACOS P+T+D+R+M'!P247</f>
        <v>-4.609648053687124</v>
      </c>
      <c r="Q247" s="28">
        <f>'CFCOS P+T+D+R+M'!Q247-'ACOS P+T+D+R+M'!Q247</f>
        <v>2822.344319049851</v>
      </c>
      <c r="R247" s="28">
        <f>'CFCOS P+T+D+R+M'!R247-'ACOS P+T+D+R+M'!R247</f>
        <v>-253.70901908550877</v>
      </c>
      <c r="S247" s="28">
        <f>'CFCOS P+T+D+R+M'!S247-'ACOS P+T+D+R+M'!S247</f>
        <v>-266.60462605574867</v>
      </c>
      <c r="T247" s="11">
        <f>'CFCOS P+T+D+R+M'!T247-'ACOS P+T+D+R+M'!T247</f>
        <v>0</v>
      </c>
      <c r="U247" s="13"/>
      <c r="V247" s="13"/>
      <c r="W247" s="13"/>
      <c r="X247" s="13"/>
      <c r="Y247" s="13"/>
      <c r="Z247" s="13"/>
    </row>
    <row r="248" spans="1:26">
      <c r="A248" s="26">
        <v>248</v>
      </c>
      <c r="B248" s="6"/>
      <c r="C248" s="6"/>
      <c r="D248" s="6"/>
      <c r="E248" s="6"/>
      <c r="F248" s="47">
        <v>0</v>
      </c>
      <c r="G248" s="17"/>
      <c r="H248" s="28">
        <f>'CFCOS P+T+D+R+M'!H248-'ACOS P+T+D+R+M'!H248</f>
        <v>0</v>
      </c>
      <c r="I248" s="28">
        <f>'CFCOS P+T+D+R+M'!I248-'ACOS P+T+D+R+M'!I248</f>
        <v>0</v>
      </c>
      <c r="J248" s="28">
        <f>'CFCOS P+T+D+R+M'!J248-'ACOS P+T+D+R+M'!J248</f>
        <v>0</v>
      </c>
      <c r="K248" s="28">
        <f>'CFCOS P+T+D+R+M'!K248-'ACOS P+T+D+R+M'!K248</f>
        <v>0</v>
      </c>
      <c r="L248" s="28">
        <f>'CFCOS P+T+D+R+M'!L248-'ACOS P+T+D+R+M'!L248</f>
        <v>0</v>
      </c>
      <c r="M248" s="28">
        <f>'CFCOS P+T+D+R+M'!M248-'ACOS P+T+D+R+M'!M248</f>
        <v>0</v>
      </c>
      <c r="N248" s="28">
        <f>'CFCOS P+T+D+R+M'!N248-'ACOS P+T+D+R+M'!N248</f>
        <v>0</v>
      </c>
      <c r="O248" s="28">
        <f>'CFCOS P+T+D+R+M'!O248-'ACOS P+T+D+R+M'!O248</f>
        <v>0</v>
      </c>
      <c r="P248" s="28">
        <f>'CFCOS P+T+D+R+M'!P248-'ACOS P+T+D+R+M'!P248</f>
        <v>0</v>
      </c>
      <c r="Q248" s="28">
        <f>'CFCOS P+T+D+R+M'!Q248-'ACOS P+T+D+R+M'!Q248</f>
        <v>0</v>
      </c>
      <c r="R248" s="28">
        <f>'CFCOS P+T+D+R+M'!R248-'ACOS P+T+D+R+M'!R248</f>
        <v>0</v>
      </c>
      <c r="S248" s="28">
        <f>'CFCOS P+T+D+R+M'!S248-'ACOS P+T+D+R+M'!S248</f>
        <v>0</v>
      </c>
      <c r="T248" s="11">
        <f>'CFCOS P+T+D+R+M'!T248-'ACOS P+T+D+R+M'!T248</f>
        <v>0</v>
      </c>
    </row>
    <row r="249" spans="1:26">
      <c r="A249" s="26">
        <v>249</v>
      </c>
      <c r="B249" s="6"/>
      <c r="C249" s="6" t="s">
        <v>182</v>
      </c>
      <c r="D249" s="6" t="s">
        <v>183</v>
      </c>
      <c r="E249" s="6"/>
      <c r="F249" s="47" t="s">
        <v>916</v>
      </c>
      <c r="G249" s="17"/>
      <c r="H249" s="28">
        <f>'CFCOS P+T+D+R+M'!H249-'ACOS P+T+D+R+M'!H249</f>
        <v>56165.29117808491</v>
      </c>
      <c r="I249" s="28">
        <f>'CFCOS P+T+D+R+M'!I249-'ACOS P+T+D+R+M'!I249</f>
        <v>39035.288800830022</v>
      </c>
      <c r="J249" s="28">
        <f>'CFCOS P+T+D+R+M'!J249-'ACOS P+T+D+R+M'!J249</f>
        <v>12221.239641236141</v>
      </c>
      <c r="K249" s="28">
        <f>'CFCOS P+T+D+R+M'!K249-'ACOS P+T+D+R+M'!K249</f>
        <v>7517.8976250416599</v>
      </c>
      <c r="L249" s="28">
        <f>'CFCOS P+T+D+R+M'!L249-'ACOS P+T+D+R+M'!L249</f>
        <v>-3515.3521934557066</v>
      </c>
      <c r="M249" s="28">
        <f>'CFCOS P+T+D+R+M'!M249-'ACOS P+T+D+R+M'!M249</f>
        <v>-6481.3902172204107</v>
      </c>
      <c r="N249" s="28">
        <f>'CFCOS P+T+D+R+M'!N249-'ACOS P+T+D+R+M'!N249</f>
        <v>517.63988588133361</v>
      </c>
      <c r="O249" s="28">
        <f>'CFCOS P+T+D+R+M'!O249-'ACOS P+T+D+R+M'!O249</f>
        <v>-9.2171648951043608</v>
      </c>
      <c r="P249" s="28">
        <f>'CFCOS P+T+D+R+M'!P249-'ACOS P+T+D+R+M'!P249</f>
        <v>-13.80270332278451</v>
      </c>
      <c r="Q249" s="28">
        <f>'CFCOS P+T+D+R+M'!Q249-'ACOS P+T+D+R+M'!Q249</f>
        <v>8450.9665069598705</v>
      </c>
      <c r="R249" s="28">
        <f>'CFCOS P+T+D+R+M'!R249-'ACOS P+T+D+R+M'!R249</f>
        <v>-759.68279572890606</v>
      </c>
      <c r="S249" s="28">
        <f>'CFCOS P+T+D+R+M'!S249-'ACOS P+T+D+R+M'!S249</f>
        <v>-798.29620723112021</v>
      </c>
      <c r="T249" s="11">
        <f>'CFCOS P+T+D+R+M'!T249-'ACOS P+T+D+R+M'!T249</f>
        <v>0</v>
      </c>
      <c r="U249" s="13"/>
      <c r="V249" s="13">
        <v>282</v>
      </c>
      <c r="W249" s="13"/>
      <c r="X249" s="13"/>
      <c r="Y249" s="13"/>
      <c r="Z249" s="13"/>
    </row>
    <row r="250" spans="1:26">
      <c r="A250" s="26">
        <v>250</v>
      </c>
      <c r="B250" s="6"/>
      <c r="C250" s="6"/>
      <c r="D250" s="6"/>
      <c r="E250" s="64" t="s">
        <v>153</v>
      </c>
      <c r="F250" s="47" t="s">
        <v>916</v>
      </c>
      <c r="G250" s="17"/>
      <c r="H250" s="28">
        <f>'CFCOS P+T+D+R+M'!H250-'ACOS P+T+D+R+M'!H250</f>
        <v>1964.5114808492362</v>
      </c>
      <c r="I250" s="28">
        <f>'CFCOS P+T+D+R+M'!I250-'ACOS P+T+D+R+M'!I250</f>
        <v>1365.3498699819902</v>
      </c>
      <c r="J250" s="28">
        <f>'CFCOS P+T+D+R+M'!J250-'ACOS P+T+D+R+M'!J250</f>
        <v>427.46623549575452</v>
      </c>
      <c r="K250" s="28">
        <f>'CFCOS P+T+D+R+M'!K250-'ACOS P+T+D+R+M'!K250</f>
        <v>262.95592680924165</v>
      </c>
      <c r="L250" s="28">
        <f>'CFCOS P+T+D+R+M'!L250-'ACOS P+T+D+R+M'!L250</f>
        <v>-122.95760599505684</v>
      </c>
      <c r="M250" s="28">
        <f>'CFCOS P+T+D+R+M'!M250-'ACOS P+T+D+R+M'!M250</f>
        <v>-226.70167333816062</v>
      </c>
      <c r="N250" s="28">
        <f>'CFCOS P+T+D+R+M'!N250-'ACOS P+T+D+R+M'!N250</f>
        <v>18.105657024640095</v>
      </c>
      <c r="O250" s="28">
        <f>'CFCOS P+T+D+R+M'!O250-'ACOS P+T+D+R+M'!O250</f>
        <v>-0.32239174546253935</v>
      </c>
      <c r="P250" s="28">
        <f>'CFCOS P+T+D+R+M'!P250-'ACOS P+T+D+R+M'!P250</f>
        <v>-0.48278160008794657</v>
      </c>
      <c r="Q250" s="28">
        <f>'CFCOS P+T+D+R+M'!Q250-'ACOS P+T+D+R+M'!Q250</f>
        <v>295.59217764144705</v>
      </c>
      <c r="R250" s="28">
        <f>'CFCOS P+T+D+R+M'!R250-'ACOS P+T+D+R+M'!R250</f>
        <v>-26.571669846438454</v>
      </c>
      <c r="S250" s="28">
        <f>'CFCOS P+T+D+R+M'!S250-'ACOS P+T+D+R+M'!S250</f>
        <v>-27.922263578257116</v>
      </c>
      <c r="T250" s="11">
        <f>'CFCOS P+T+D+R+M'!T250-'ACOS P+T+D+R+M'!T250</f>
        <v>0</v>
      </c>
      <c r="U250" s="13"/>
      <c r="V250" s="13">
        <v>283</v>
      </c>
      <c r="W250" s="13"/>
      <c r="X250" s="13"/>
      <c r="Y250" s="13"/>
      <c r="Z250" s="13"/>
    </row>
    <row r="251" spans="1:26">
      <c r="A251" s="26">
        <v>251</v>
      </c>
      <c r="B251" s="6"/>
      <c r="C251" s="6"/>
      <c r="D251" s="6"/>
      <c r="E251" s="6" t="s">
        <v>184</v>
      </c>
      <c r="F251" s="47">
        <v>0</v>
      </c>
      <c r="G251" s="17"/>
      <c r="H251" s="28">
        <f>'CFCOS P+T+D+R+M'!H251-'ACOS P+T+D+R+M'!H251</f>
        <v>58129.802658960223</v>
      </c>
      <c r="I251" s="28">
        <f>'CFCOS P+T+D+R+M'!I251-'ACOS P+T+D+R+M'!I251</f>
        <v>40400.63867081143</v>
      </c>
      <c r="J251" s="28">
        <f>'CFCOS P+T+D+R+M'!J251-'ACOS P+T+D+R+M'!J251</f>
        <v>12648.705876732245</v>
      </c>
      <c r="K251" s="28">
        <f>'CFCOS P+T+D+R+M'!K251-'ACOS P+T+D+R+M'!K251</f>
        <v>7780.8535518511198</v>
      </c>
      <c r="L251" s="28">
        <f>'CFCOS P+T+D+R+M'!L251-'ACOS P+T+D+R+M'!L251</f>
        <v>-3638.3097994507698</v>
      </c>
      <c r="M251" s="28">
        <f>'CFCOS P+T+D+R+M'!M251-'ACOS P+T+D+R+M'!M251</f>
        <v>-6708.0918905586004</v>
      </c>
      <c r="N251" s="28">
        <f>'CFCOS P+T+D+R+M'!N251-'ACOS P+T+D+R+M'!N251</f>
        <v>535.7455429059919</v>
      </c>
      <c r="O251" s="28">
        <f>'CFCOS P+T+D+R+M'!O251-'ACOS P+T+D+R+M'!O251</f>
        <v>-9.5395566405659338</v>
      </c>
      <c r="P251" s="28">
        <f>'CFCOS P+T+D+R+M'!P251-'ACOS P+T+D+R+M'!P251</f>
        <v>-14.285484922871547</v>
      </c>
      <c r="Q251" s="28">
        <f>'CFCOS P+T+D+R+M'!Q251-'ACOS P+T+D+R+M'!Q251</f>
        <v>8746.5586846014485</v>
      </c>
      <c r="R251" s="28">
        <f>'CFCOS P+T+D+R+M'!R251-'ACOS P+T+D+R+M'!R251</f>
        <v>-786.25446557532996</v>
      </c>
      <c r="S251" s="28">
        <f>'CFCOS P+T+D+R+M'!S251-'ACOS P+T+D+R+M'!S251</f>
        <v>-826.21847080939915</v>
      </c>
      <c r="T251" s="11">
        <f>'CFCOS P+T+D+R+M'!T251-'ACOS P+T+D+R+M'!T251</f>
        <v>0</v>
      </c>
      <c r="U251" s="13"/>
      <c r="V251" s="13"/>
      <c r="W251" s="13"/>
      <c r="X251" s="13"/>
      <c r="Y251" s="13"/>
      <c r="Z251" s="13"/>
    </row>
    <row r="252" spans="1:26">
      <c r="A252" s="26">
        <v>252</v>
      </c>
      <c r="B252" s="6"/>
      <c r="C252" s="6"/>
      <c r="D252" s="6"/>
      <c r="E252" s="6"/>
      <c r="F252" s="47">
        <v>0</v>
      </c>
      <c r="G252" s="17"/>
      <c r="H252" s="28">
        <f>'CFCOS P+T+D+R+M'!H252-'ACOS P+T+D+R+M'!H252</f>
        <v>0</v>
      </c>
      <c r="I252" s="28">
        <f>'CFCOS P+T+D+R+M'!I252-'ACOS P+T+D+R+M'!I252</f>
        <v>0</v>
      </c>
      <c r="J252" s="28">
        <f>'CFCOS P+T+D+R+M'!J252-'ACOS P+T+D+R+M'!J252</f>
        <v>0</v>
      </c>
      <c r="K252" s="28">
        <f>'CFCOS P+T+D+R+M'!K252-'ACOS P+T+D+R+M'!K252</f>
        <v>0</v>
      </c>
      <c r="L252" s="28">
        <f>'CFCOS P+T+D+R+M'!L252-'ACOS P+T+D+R+M'!L252</f>
        <v>0</v>
      </c>
      <c r="M252" s="28">
        <f>'CFCOS P+T+D+R+M'!M252-'ACOS P+T+D+R+M'!M252</f>
        <v>0</v>
      </c>
      <c r="N252" s="28">
        <f>'CFCOS P+T+D+R+M'!N252-'ACOS P+T+D+R+M'!N252</f>
        <v>0</v>
      </c>
      <c r="O252" s="28">
        <f>'CFCOS P+T+D+R+M'!O252-'ACOS P+T+D+R+M'!O252</f>
        <v>0</v>
      </c>
      <c r="P252" s="28">
        <f>'CFCOS P+T+D+R+M'!P252-'ACOS P+T+D+R+M'!P252</f>
        <v>0</v>
      </c>
      <c r="Q252" s="28">
        <f>'CFCOS P+T+D+R+M'!Q252-'ACOS P+T+D+R+M'!Q252</f>
        <v>0</v>
      </c>
      <c r="R252" s="28">
        <f>'CFCOS P+T+D+R+M'!R252-'ACOS P+T+D+R+M'!R252</f>
        <v>0</v>
      </c>
      <c r="S252" s="28">
        <f>'CFCOS P+T+D+R+M'!S252-'ACOS P+T+D+R+M'!S252</f>
        <v>0</v>
      </c>
      <c r="T252" s="11">
        <f>'CFCOS P+T+D+R+M'!T252-'ACOS P+T+D+R+M'!T252</f>
        <v>0</v>
      </c>
    </row>
    <row r="253" spans="1:26">
      <c r="A253" s="26">
        <v>253</v>
      </c>
      <c r="B253" s="6"/>
      <c r="C253" s="6" t="s">
        <v>185</v>
      </c>
      <c r="D253" s="6" t="s">
        <v>186</v>
      </c>
      <c r="E253" s="6"/>
      <c r="F253" s="47" t="s">
        <v>916</v>
      </c>
      <c r="G253" s="17"/>
      <c r="H253" s="28">
        <f>'CFCOS P+T+D+R+M'!H253-'ACOS P+T+D+R+M'!H253</f>
        <v>20848.151966001838</v>
      </c>
      <c r="I253" s="28">
        <f>'CFCOS P+T+D+R+M'!I253-'ACOS P+T+D+R+M'!I253</f>
        <v>14489.618336992338</v>
      </c>
      <c r="J253" s="28">
        <f>'CFCOS P+T+D+R+M'!J253-'ACOS P+T+D+R+M'!J253</f>
        <v>4536.4362208242528</v>
      </c>
      <c r="K253" s="28">
        <f>'CFCOS P+T+D+R+M'!K253-'ACOS P+T+D+R+M'!K253</f>
        <v>2790.5895057991147</v>
      </c>
      <c r="L253" s="28">
        <f>'CFCOS P+T+D+R+M'!L253-'ACOS P+T+D+R+M'!L253</f>
        <v>-1304.8734406238618</v>
      </c>
      <c r="M253" s="28">
        <f>'CFCOS P+T+D+R+M'!M253-'ACOS P+T+D+R+M'!M253</f>
        <v>-2405.8454138720408</v>
      </c>
      <c r="N253" s="28">
        <f>'CFCOS P+T+D+R+M'!N253-'ACOS P+T+D+R+M'!N253</f>
        <v>192.14420112769585</v>
      </c>
      <c r="O253" s="28">
        <f>'CFCOS P+T+D+R+M'!O253-'ACOS P+T+D+R+M'!O253</f>
        <v>-3.4213452899157346</v>
      </c>
      <c r="P253" s="28">
        <f>'CFCOS P+T+D+R+M'!P253-'ACOS P+T+D+R+M'!P253</f>
        <v>-5.1234641605014986</v>
      </c>
      <c r="Q253" s="28">
        <f>'CFCOS P+T+D+R+M'!Q253-'ACOS P+T+D+R+M'!Q253</f>
        <v>3136.9379611699842</v>
      </c>
      <c r="R253" s="28">
        <f>'CFCOS P+T+D+R+M'!R253-'ACOS P+T+D+R+M'!R253</f>
        <v>-281.98878772120224</v>
      </c>
      <c r="S253" s="28">
        <f>'CFCOS P+T+D+R+M'!S253-'ACOS P+T+D+R+M'!S253</f>
        <v>-296.32180824037641</v>
      </c>
      <c r="T253" s="11">
        <f>'CFCOS P+T+D+R+M'!T253-'ACOS P+T+D+R+M'!T253</f>
        <v>0</v>
      </c>
      <c r="U253" s="13"/>
      <c r="V253" s="13">
        <v>287</v>
      </c>
      <c r="W253" s="13"/>
      <c r="X253" s="13"/>
      <c r="Y253" s="13"/>
      <c r="Z253" s="13"/>
    </row>
    <row r="254" spans="1:26">
      <c r="A254" s="26">
        <v>254</v>
      </c>
      <c r="B254" s="6"/>
      <c r="C254" s="6"/>
      <c r="D254" s="6"/>
      <c r="E254" s="64" t="s">
        <v>153</v>
      </c>
      <c r="F254" s="47" t="s">
        <v>916</v>
      </c>
      <c r="G254" s="17"/>
      <c r="H254" s="28">
        <f>'CFCOS P+T+D+R+M'!H254-'ACOS P+T+D+R+M'!H254</f>
        <v>460.02314092335291</v>
      </c>
      <c r="I254" s="28">
        <f>'CFCOS P+T+D+R+M'!I254-'ACOS P+T+D+R+M'!I254</f>
        <v>319.71945278573548</v>
      </c>
      <c r="J254" s="28">
        <f>'CFCOS P+T+D+R+M'!J254-'ACOS P+T+D+R+M'!J254</f>
        <v>100.09835127378756</v>
      </c>
      <c r="K254" s="28">
        <f>'CFCOS P+T+D+R+M'!K254-'ACOS P+T+D+R+M'!K254</f>
        <v>61.575517656379816</v>
      </c>
      <c r="L254" s="28">
        <f>'CFCOS P+T+D+R+M'!L254-'ACOS P+T+D+R+M'!L254</f>
        <v>-28.792574979408414</v>
      </c>
      <c r="M254" s="28">
        <f>'CFCOS P+T+D+R+M'!M254-'ACOS P+T+D+R+M'!M254</f>
        <v>-53.085979307434172</v>
      </c>
      <c r="N254" s="28">
        <f>'CFCOS P+T+D+R+M'!N254-'ACOS P+T+D+R+M'!N254</f>
        <v>4.2397416834414798</v>
      </c>
      <c r="O254" s="28">
        <f>'CFCOS P+T+D+R+M'!O254-'ACOS P+T+D+R+M'!O254</f>
        <v>-7.5493406274901531E-2</v>
      </c>
      <c r="P254" s="28">
        <f>'CFCOS P+T+D+R+M'!P254-'ACOS P+T+D+R+M'!P254</f>
        <v>-0.11305136682449302</v>
      </c>
      <c r="Q254" s="28">
        <f>'CFCOS P+T+D+R+M'!Q254-'ACOS P+T+D+R+M'!Q254</f>
        <v>69.217840321402036</v>
      </c>
      <c r="R254" s="28">
        <f>'CFCOS P+T+D+R+M'!R254-'ACOS P+T+D+R+M'!R254</f>
        <v>-6.2221998402637837</v>
      </c>
      <c r="S254" s="28">
        <f>'CFCOS P+T+D+R+M'!S254-'ACOS P+T+D+R+M'!S254</f>
        <v>-6.5384638970936066</v>
      </c>
      <c r="T254" s="11">
        <f>'CFCOS P+T+D+R+M'!T254-'ACOS P+T+D+R+M'!T254</f>
        <v>0</v>
      </c>
      <c r="U254" s="13"/>
      <c r="V254" s="13">
        <v>288</v>
      </c>
      <c r="W254" s="13"/>
      <c r="X254" s="13"/>
      <c r="Y254" s="13"/>
      <c r="Z254" s="13"/>
    </row>
    <row r="255" spans="1:26">
      <c r="A255" s="26">
        <v>255</v>
      </c>
      <c r="B255" s="6"/>
      <c r="C255" s="6"/>
      <c r="D255" s="6"/>
      <c r="E255" s="6" t="s">
        <v>187</v>
      </c>
      <c r="F255" s="47">
        <v>0</v>
      </c>
      <c r="G255" s="17"/>
      <c r="H255" s="28">
        <f>'CFCOS P+T+D+R+M'!H255-'ACOS P+T+D+R+M'!H255</f>
        <v>21308.175106927752</v>
      </c>
      <c r="I255" s="28">
        <f>'CFCOS P+T+D+R+M'!I255-'ACOS P+T+D+R+M'!I255</f>
        <v>14809.337789778598</v>
      </c>
      <c r="J255" s="28">
        <f>'CFCOS P+T+D+R+M'!J255-'ACOS P+T+D+R+M'!J255</f>
        <v>4636.5345720979385</v>
      </c>
      <c r="K255" s="28">
        <f>'CFCOS P+T+D+R+M'!K255-'ACOS P+T+D+R+M'!K255</f>
        <v>2852.1650234553963</v>
      </c>
      <c r="L255" s="28">
        <f>'CFCOS P+T+D+R+M'!L255-'ACOS P+T+D+R+M'!L255</f>
        <v>-1333.6660156032667</v>
      </c>
      <c r="M255" s="28">
        <f>'CFCOS P+T+D+R+M'!M255-'ACOS P+T+D+R+M'!M255</f>
        <v>-2458.9313931795768</v>
      </c>
      <c r="N255" s="28">
        <f>'CFCOS P+T+D+R+M'!N255-'ACOS P+T+D+R+M'!N255</f>
        <v>196.3839428111387</v>
      </c>
      <c r="O255" s="28">
        <f>'CFCOS P+T+D+R+M'!O255-'ACOS P+T+D+R+M'!O255</f>
        <v>-3.4968386961904798</v>
      </c>
      <c r="P255" s="28">
        <f>'CFCOS P+T+D+R+M'!P255-'ACOS P+T+D+R+M'!P255</f>
        <v>-5.2365155273264463</v>
      </c>
      <c r="Q255" s="28">
        <f>'CFCOS P+T+D+R+M'!Q255-'ACOS P+T+D+R+M'!Q255</f>
        <v>3206.1558014913462</v>
      </c>
      <c r="R255" s="28">
        <f>'CFCOS P+T+D+R+M'!R255-'ACOS P+T+D+R+M'!R255</f>
        <v>-288.21098756144056</v>
      </c>
      <c r="S255" s="28">
        <f>'CFCOS P+T+D+R+M'!S255-'ACOS P+T+D+R+M'!S255</f>
        <v>-302.86027213744819</v>
      </c>
      <c r="T255" s="11">
        <f>'CFCOS P+T+D+R+M'!T255-'ACOS P+T+D+R+M'!T255</f>
        <v>0</v>
      </c>
      <c r="U255" s="13"/>
      <c r="V255" s="13"/>
      <c r="W255" s="13"/>
      <c r="X255" s="13"/>
      <c r="Y255" s="13"/>
      <c r="Z255" s="13"/>
    </row>
    <row r="256" spans="1:26">
      <c r="A256" s="26">
        <v>256</v>
      </c>
      <c r="B256" s="6"/>
      <c r="C256" s="6"/>
      <c r="D256" s="6"/>
      <c r="E256" s="6"/>
      <c r="F256" s="47">
        <v>0</v>
      </c>
      <c r="G256" s="17"/>
      <c r="H256" s="28">
        <f>'CFCOS P+T+D+R+M'!H256-'ACOS P+T+D+R+M'!H256</f>
        <v>0</v>
      </c>
      <c r="I256" s="28">
        <f>'CFCOS P+T+D+R+M'!I256-'ACOS P+T+D+R+M'!I256</f>
        <v>0</v>
      </c>
      <c r="J256" s="28">
        <f>'CFCOS P+T+D+R+M'!J256-'ACOS P+T+D+R+M'!J256</f>
        <v>0</v>
      </c>
      <c r="K256" s="28">
        <f>'CFCOS P+T+D+R+M'!K256-'ACOS P+T+D+R+M'!K256</f>
        <v>0</v>
      </c>
      <c r="L256" s="28">
        <f>'CFCOS P+T+D+R+M'!L256-'ACOS P+T+D+R+M'!L256</f>
        <v>0</v>
      </c>
      <c r="M256" s="28">
        <f>'CFCOS P+T+D+R+M'!M256-'ACOS P+T+D+R+M'!M256</f>
        <v>0</v>
      </c>
      <c r="N256" s="28">
        <f>'CFCOS P+T+D+R+M'!N256-'ACOS P+T+D+R+M'!N256</f>
        <v>0</v>
      </c>
      <c r="O256" s="28">
        <f>'CFCOS P+T+D+R+M'!O256-'ACOS P+T+D+R+M'!O256</f>
        <v>0</v>
      </c>
      <c r="P256" s="28">
        <f>'CFCOS P+T+D+R+M'!P256-'ACOS P+T+D+R+M'!P256</f>
        <v>0</v>
      </c>
      <c r="Q256" s="28">
        <f>'CFCOS P+T+D+R+M'!Q256-'ACOS P+T+D+R+M'!Q256</f>
        <v>0</v>
      </c>
      <c r="R256" s="28">
        <f>'CFCOS P+T+D+R+M'!R256-'ACOS P+T+D+R+M'!R256</f>
        <v>0</v>
      </c>
      <c r="S256" s="28">
        <f>'CFCOS P+T+D+R+M'!S256-'ACOS P+T+D+R+M'!S256</f>
        <v>0</v>
      </c>
      <c r="T256" s="11">
        <f>'CFCOS P+T+D+R+M'!T256-'ACOS P+T+D+R+M'!T256</f>
        <v>0</v>
      </c>
    </row>
    <row r="257" spans="1:26">
      <c r="A257" s="26">
        <v>257</v>
      </c>
      <c r="B257" s="6"/>
      <c r="C257" s="6" t="s">
        <v>188</v>
      </c>
      <c r="D257" s="6" t="s">
        <v>189</v>
      </c>
      <c r="E257" s="6"/>
      <c r="F257" s="47" t="s">
        <v>916</v>
      </c>
      <c r="G257" s="17"/>
      <c r="H257" s="28">
        <f>'CFCOS P+T+D+R+M'!H257-'ACOS P+T+D+R+M'!H257</f>
        <v>5299.2004437642172</v>
      </c>
      <c r="I257" s="28">
        <f>'CFCOS P+T+D+R+M'!I257-'ACOS P+T+D+R+M'!I257</f>
        <v>3682.9831270691939</v>
      </c>
      <c r="J257" s="28">
        <f>'CFCOS P+T+D+R+M'!J257-'ACOS P+T+D+R+M'!J257</f>
        <v>1153.0750962340971</v>
      </c>
      <c r="K257" s="28">
        <f>'CFCOS P+T+D+R+M'!K257-'ACOS P+T+D+R+M'!K257</f>
        <v>709.31433978461428</v>
      </c>
      <c r="L257" s="28">
        <f>'CFCOS P+T+D+R+M'!L257-'ACOS P+T+D+R+M'!L257</f>
        <v>-331.67380623882946</v>
      </c>
      <c r="M257" s="28">
        <f>'CFCOS P+T+D+R+M'!M257-'ACOS P+T+D+R+M'!M257</f>
        <v>-611.51976950326934</v>
      </c>
      <c r="N257" s="28">
        <f>'CFCOS P+T+D+R+M'!N257-'ACOS P+T+D+R+M'!N257</f>
        <v>48.839371352580201</v>
      </c>
      <c r="O257" s="28">
        <f>'CFCOS P+T+D+R+M'!O257-'ACOS P+T+D+R+M'!O257</f>
        <v>-0.86964036467850292</v>
      </c>
      <c r="P257" s="28">
        <f>'CFCOS P+T+D+R+M'!P257-'ACOS P+T+D+R+M'!P257</f>
        <v>-1.3022863416003929</v>
      </c>
      <c r="Q257" s="28">
        <f>'CFCOS P+T+D+R+M'!Q257-'ACOS P+T+D+R+M'!Q257</f>
        <v>797.34947553146048</v>
      </c>
      <c r="R257" s="28">
        <f>'CFCOS P+T+D+R+M'!R257-'ACOS P+T+D+R+M'!R257</f>
        <v>-71.676142396958312</v>
      </c>
      <c r="S257" s="28">
        <f>'CFCOS P+T+D+R+M'!S257-'ACOS P+T+D+R+M'!S257</f>
        <v>-75.319321361675975</v>
      </c>
      <c r="T257" s="11">
        <f>'CFCOS P+T+D+R+M'!T257-'ACOS P+T+D+R+M'!T257</f>
        <v>0</v>
      </c>
      <c r="U257" s="13"/>
      <c r="V257" s="13">
        <v>292</v>
      </c>
      <c r="W257" s="13"/>
      <c r="X257" s="13"/>
      <c r="Y257" s="13"/>
      <c r="Z257" s="13"/>
    </row>
    <row r="258" spans="1:26">
      <c r="A258" s="26">
        <v>258</v>
      </c>
      <c r="B258" s="6"/>
      <c r="C258" s="6"/>
      <c r="D258" s="6"/>
      <c r="E258" s="64" t="s">
        <v>153</v>
      </c>
      <c r="F258" s="47" t="s">
        <v>916</v>
      </c>
      <c r="G258" s="17"/>
      <c r="H258" s="28">
        <f>'CFCOS P+T+D+R+M'!H258-'ACOS P+T+D+R+M'!H258</f>
        <v>1976.3501952588558</v>
      </c>
      <c r="I258" s="28">
        <f>'CFCOS P+T+D+R+M'!I258-'ACOS P+T+D+R+M'!I258</f>
        <v>1373.577863219718</v>
      </c>
      <c r="J258" s="28">
        <f>'CFCOS P+T+D+R+M'!J258-'ACOS P+T+D+R+M'!J258</f>
        <v>430.04227067355532</v>
      </c>
      <c r="K258" s="28">
        <f>'CFCOS P+T+D+R+M'!K258-'ACOS P+T+D+R+M'!K258</f>
        <v>264.5405752829829</v>
      </c>
      <c r="L258" s="28">
        <f>'CFCOS P+T+D+R+M'!L258-'ACOS P+T+D+R+M'!L258</f>
        <v>-123.69858409371363</v>
      </c>
      <c r="M258" s="28">
        <f>'CFCOS P+T+D+R+M'!M258-'ACOS P+T+D+R+M'!M258</f>
        <v>-228.06784319411963</v>
      </c>
      <c r="N258" s="28">
        <f>'CFCOS P+T+D+R+M'!N258-'ACOS P+T+D+R+M'!N258</f>
        <v>18.214766950848571</v>
      </c>
      <c r="O258" s="28">
        <f>'CFCOS P+T+D+R+M'!O258-'ACOS P+T+D+R+M'!O258</f>
        <v>-0.32433457137108235</v>
      </c>
      <c r="P258" s="28">
        <f>'CFCOS P+T+D+R+M'!P258-'ACOS P+T+D+R+M'!P258</f>
        <v>-0.48569098165251035</v>
      </c>
      <c r="Q258" s="28">
        <f>'CFCOS P+T+D+R+M'!Q258-'ACOS P+T+D+R+M'!Q258</f>
        <v>297.37350160260394</v>
      </c>
      <c r="R258" s="28">
        <f>'CFCOS P+T+D+R+M'!R258-'ACOS P+T+D+R+M'!R258</f>
        <v>-26.731798414668447</v>
      </c>
      <c r="S258" s="28">
        <f>'CFCOS P+T+D+R+M'!S258-'ACOS P+T+D+R+M'!S258</f>
        <v>-28.090531214969815</v>
      </c>
      <c r="T258" s="11">
        <f>'CFCOS P+T+D+R+M'!T258-'ACOS P+T+D+R+M'!T258</f>
        <v>0</v>
      </c>
      <c r="U258" s="13"/>
      <c r="V258" s="13">
        <v>293</v>
      </c>
      <c r="W258" s="13"/>
      <c r="X258" s="13"/>
      <c r="Y258" s="13"/>
      <c r="Z258" s="13"/>
    </row>
    <row r="259" spans="1:26">
      <c r="A259" s="26">
        <v>259</v>
      </c>
      <c r="B259" s="6"/>
      <c r="C259" s="6"/>
      <c r="D259" s="6"/>
      <c r="E259" s="6" t="s">
        <v>190</v>
      </c>
      <c r="F259" s="47">
        <v>0</v>
      </c>
      <c r="G259" s="17"/>
      <c r="H259" s="28">
        <f>'CFCOS P+T+D+R+M'!H259-'ACOS P+T+D+R+M'!H259</f>
        <v>7275.5506390249357</v>
      </c>
      <c r="I259" s="28">
        <f>'CFCOS P+T+D+R+M'!I259-'ACOS P+T+D+R+M'!I259</f>
        <v>5056.5609902890865</v>
      </c>
      <c r="J259" s="28">
        <f>'CFCOS P+T+D+R+M'!J259-'ACOS P+T+D+R+M'!J259</f>
        <v>1583.1173669076525</v>
      </c>
      <c r="K259" s="28">
        <f>'CFCOS P+T+D+R+M'!K259-'ACOS P+T+D+R+M'!K259</f>
        <v>973.85491506755352</v>
      </c>
      <c r="L259" s="28">
        <f>'CFCOS P+T+D+R+M'!L259-'ACOS P+T+D+R+M'!L259</f>
        <v>-455.37239033254446</v>
      </c>
      <c r="M259" s="28">
        <f>'CFCOS P+T+D+R+M'!M259-'ACOS P+T+D+R+M'!M259</f>
        <v>-839.58761269738898</v>
      </c>
      <c r="N259" s="28">
        <f>'CFCOS P+T+D+R+M'!N259-'ACOS P+T+D+R+M'!N259</f>
        <v>67.054138303428772</v>
      </c>
      <c r="O259" s="28">
        <f>'CFCOS P+T+D+R+M'!O259-'ACOS P+T+D+R+M'!O259</f>
        <v>-1.1939749360494716</v>
      </c>
      <c r="P259" s="28">
        <f>'CFCOS P+T+D+R+M'!P259-'ACOS P+T+D+R+M'!P259</f>
        <v>-1.7879773232530169</v>
      </c>
      <c r="Q259" s="28">
        <f>'CFCOS P+T+D+R+M'!Q259-'ACOS P+T+D+R+M'!Q259</f>
        <v>1094.7229771341081</v>
      </c>
      <c r="R259" s="28">
        <f>'CFCOS P+T+D+R+M'!R259-'ACOS P+T+D+R+M'!R259</f>
        <v>-98.407940811623121</v>
      </c>
      <c r="S259" s="28">
        <f>'CFCOS P+T+D+R+M'!S259-'ACOS P+T+D+R+M'!S259</f>
        <v>-103.40985257664579</v>
      </c>
      <c r="T259" s="11">
        <f>'CFCOS P+T+D+R+M'!T259-'ACOS P+T+D+R+M'!T259</f>
        <v>0</v>
      </c>
      <c r="U259" s="13"/>
      <c r="V259" s="13"/>
      <c r="W259" s="13"/>
      <c r="X259" s="13"/>
      <c r="Y259" s="13"/>
      <c r="Z259" s="13"/>
    </row>
    <row r="260" spans="1:26">
      <c r="A260" s="26">
        <v>260</v>
      </c>
      <c r="B260" s="6"/>
      <c r="C260" s="6"/>
      <c r="D260" s="6"/>
      <c r="E260" s="6"/>
      <c r="F260" s="47">
        <v>0</v>
      </c>
      <c r="G260" s="17"/>
      <c r="H260" s="28">
        <f>'CFCOS P+T+D+R+M'!H260-'ACOS P+T+D+R+M'!H260</f>
        <v>0</v>
      </c>
      <c r="I260" s="28">
        <f>'CFCOS P+T+D+R+M'!I260-'ACOS P+T+D+R+M'!I260</f>
        <v>0</v>
      </c>
      <c r="J260" s="28">
        <f>'CFCOS P+T+D+R+M'!J260-'ACOS P+T+D+R+M'!J260</f>
        <v>0</v>
      </c>
      <c r="K260" s="28">
        <f>'CFCOS P+T+D+R+M'!K260-'ACOS P+T+D+R+M'!K260</f>
        <v>0</v>
      </c>
      <c r="L260" s="28">
        <f>'CFCOS P+T+D+R+M'!L260-'ACOS P+T+D+R+M'!L260</f>
        <v>0</v>
      </c>
      <c r="M260" s="28">
        <f>'CFCOS P+T+D+R+M'!M260-'ACOS P+T+D+R+M'!M260</f>
        <v>0</v>
      </c>
      <c r="N260" s="28">
        <f>'CFCOS P+T+D+R+M'!N260-'ACOS P+T+D+R+M'!N260</f>
        <v>0</v>
      </c>
      <c r="O260" s="28">
        <f>'CFCOS P+T+D+R+M'!O260-'ACOS P+T+D+R+M'!O260</f>
        <v>0</v>
      </c>
      <c r="P260" s="28">
        <f>'CFCOS P+T+D+R+M'!P260-'ACOS P+T+D+R+M'!P260</f>
        <v>0</v>
      </c>
      <c r="Q260" s="28">
        <f>'CFCOS P+T+D+R+M'!Q260-'ACOS P+T+D+R+M'!Q260</f>
        <v>0</v>
      </c>
      <c r="R260" s="28">
        <f>'CFCOS P+T+D+R+M'!R260-'ACOS P+T+D+R+M'!R260</f>
        <v>0</v>
      </c>
      <c r="S260" s="28">
        <f>'CFCOS P+T+D+R+M'!S260-'ACOS P+T+D+R+M'!S260</f>
        <v>0</v>
      </c>
      <c r="T260" s="11">
        <f>'CFCOS P+T+D+R+M'!T260-'ACOS P+T+D+R+M'!T260</f>
        <v>0</v>
      </c>
    </row>
    <row r="261" spans="1:26">
      <c r="A261" s="26">
        <v>261</v>
      </c>
      <c r="B261" s="6"/>
      <c r="C261" s="6" t="s">
        <v>191</v>
      </c>
      <c r="D261" s="6"/>
      <c r="E261" s="6"/>
      <c r="F261" s="47">
        <v>0</v>
      </c>
      <c r="G261" s="17"/>
      <c r="H261" s="28">
        <f>'CFCOS P+T+D+R+M'!H261-'ACOS P+T+D+R+M'!H261</f>
        <v>793333.33891701698</v>
      </c>
      <c r="I261" s="28">
        <f>'CFCOS P+T+D+R+M'!I261-'ACOS P+T+D+R+M'!I261</f>
        <v>545411.7056658864</v>
      </c>
      <c r="J261" s="28">
        <f>'CFCOS P+T+D+R+M'!J261-'ACOS P+T+D+R+M'!J261</f>
        <v>214246.12444379926</v>
      </c>
      <c r="K261" s="28">
        <f>'CFCOS P+T+D+R+M'!K261-'ACOS P+T+D+R+M'!K261</f>
        <v>106984.25767727941</v>
      </c>
      <c r="L261" s="28">
        <f>'CFCOS P+T+D+R+M'!L261-'ACOS P+T+D+R+M'!L261</f>
        <v>-136738.36332718795</v>
      </c>
      <c r="M261" s="28">
        <f>'CFCOS P+T+D+R+M'!M261-'ACOS P+T+D+R+M'!M261</f>
        <v>-39966.439719706774</v>
      </c>
      <c r="N261" s="28">
        <f>'CFCOS P+T+D+R+M'!N261-'ACOS P+T+D+R+M'!N261</f>
        <v>6945.1364424396306</v>
      </c>
      <c r="O261" s="28">
        <f>'CFCOS P+T+D+R+M'!O261-'ACOS P+T+D+R+M'!O261</f>
        <v>-57.606586809444707</v>
      </c>
      <c r="P261" s="28">
        <f>'CFCOS P+T+D+R+M'!P261-'ACOS P+T+D+R+M'!P261</f>
        <v>-117.80015289480798</v>
      </c>
      <c r="Q261" s="28">
        <f>'CFCOS P+T+D+R+M'!Q261-'ACOS P+T+D+R+M'!Q261</f>
        <v>107302.92617174238</v>
      </c>
      <c r="R261" s="28">
        <f>'CFCOS P+T+D+R+M'!R261-'ACOS P+T+D+R+M'!R261</f>
        <v>-4618.9170752819628</v>
      </c>
      <c r="S261" s="28">
        <f>'CFCOS P+T+D+R+M'!S261-'ACOS P+T+D+R+M'!S261</f>
        <v>-6057.684622168541</v>
      </c>
      <c r="T261" s="11">
        <f>'CFCOS P+T+D+R+M'!T261-'ACOS P+T+D+R+M'!T261</f>
        <v>0</v>
      </c>
      <c r="U261" s="13"/>
      <c r="V261" s="13"/>
      <c r="W261" s="13"/>
      <c r="X261" s="13"/>
      <c r="Y261" s="13"/>
      <c r="Z261" s="13"/>
    </row>
    <row r="262" spans="1:26">
      <c r="A262" s="26">
        <v>262</v>
      </c>
      <c r="B262" s="6"/>
      <c r="C262" s="6"/>
      <c r="D262" s="6"/>
      <c r="E262" s="6"/>
      <c r="F262" s="47">
        <v>0</v>
      </c>
      <c r="G262" s="17"/>
      <c r="H262" s="54">
        <f>'CFCOS P+T+D+R+M'!H262-'ACOS P+T+D+R+M'!H262</f>
        <v>0</v>
      </c>
      <c r="I262" s="54">
        <f>'CFCOS P+T+D+R+M'!I262-'ACOS P+T+D+R+M'!I262</f>
        <v>0</v>
      </c>
      <c r="J262" s="54">
        <f>'CFCOS P+T+D+R+M'!J262-'ACOS P+T+D+R+M'!J262</f>
        <v>0</v>
      </c>
      <c r="K262" s="54">
        <f>'CFCOS P+T+D+R+M'!K262-'ACOS P+T+D+R+M'!K262</f>
        <v>0</v>
      </c>
      <c r="L262" s="54">
        <f>'CFCOS P+T+D+R+M'!L262-'ACOS P+T+D+R+M'!L262</f>
        <v>0</v>
      </c>
      <c r="M262" s="54">
        <f>'CFCOS P+T+D+R+M'!M262-'ACOS P+T+D+R+M'!M262</f>
        <v>0</v>
      </c>
      <c r="N262" s="54">
        <f>'CFCOS P+T+D+R+M'!N262-'ACOS P+T+D+R+M'!N262</f>
        <v>0</v>
      </c>
      <c r="O262" s="54">
        <f>'CFCOS P+T+D+R+M'!O262-'ACOS P+T+D+R+M'!O262</f>
        <v>0</v>
      </c>
      <c r="P262" s="54">
        <f>'CFCOS P+T+D+R+M'!P262-'ACOS P+T+D+R+M'!P262</f>
        <v>0</v>
      </c>
      <c r="Q262" s="54">
        <f>'CFCOS P+T+D+R+M'!Q262-'ACOS P+T+D+R+M'!Q262</f>
        <v>0</v>
      </c>
      <c r="R262" s="54">
        <f>'CFCOS P+T+D+R+M'!R262-'ACOS P+T+D+R+M'!R262</f>
        <v>0</v>
      </c>
      <c r="S262" s="54">
        <f>'CFCOS P+T+D+R+M'!S262-'ACOS P+T+D+R+M'!S262</f>
        <v>0</v>
      </c>
      <c r="T262" s="11">
        <f>'CFCOS P+T+D+R+M'!T262-'ACOS P+T+D+R+M'!T262</f>
        <v>0</v>
      </c>
    </row>
    <row r="263" spans="1:26">
      <c r="A263" s="26">
        <v>263</v>
      </c>
      <c r="B263" s="6"/>
      <c r="C263" s="6"/>
      <c r="D263" s="6"/>
      <c r="E263" s="6"/>
      <c r="F263" s="47">
        <v>0</v>
      </c>
      <c r="G263" s="17"/>
      <c r="H263" s="28">
        <f>'CFCOS P+T+D+R+M'!H263-'ACOS P+T+D+R+M'!H263</f>
        <v>0</v>
      </c>
      <c r="I263" s="28">
        <f>'CFCOS P+T+D+R+M'!I263-'ACOS P+T+D+R+M'!I263</f>
        <v>0</v>
      </c>
      <c r="J263" s="28">
        <f>'CFCOS P+T+D+R+M'!J263-'ACOS P+T+D+R+M'!J263</f>
        <v>0</v>
      </c>
      <c r="K263" s="28">
        <f>'CFCOS P+T+D+R+M'!K263-'ACOS P+T+D+R+M'!K263</f>
        <v>0</v>
      </c>
      <c r="L263" s="28">
        <f>'CFCOS P+T+D+R+M'!L263-'ACOS P+T+D+R+M'!L263</f>
        <v>0</v>
      </c>
      <c r="M263" s="28">
        <f>'CFCOS P+T+D+R+M'!M263-'ACOS P+T+D+R+M'!M263</f>
        <v>0</v>
      </c>
      <c r="N263" s="28">
        <f>'CFCOS P+T+D+R+M'!N263-'ACOS P+T+D+R+M'!N263</f>
        <v>0</v>
      </c>
      <c r="O263" s="28">
        <f>'CFCOS P+T+D+R+M'!O263-'ACOS P+T+D+R+M'!O263</f>
        <v>0</v>
      </c>
      <c r="P263" s="28">
        <f>'CFCOS P+T+D+R+M'!P263-'ACOS P+T+D+R+M'!P263</f>
        <v>0</v>
      </c>
      <c r="Q263" s="28">
        <f>'CFCOS P+T+D+R+M'!Q263-'ACOS P+T+D+R+M'!Q263</f>
        <v>0</v>
      </c>
      <c r="R263" s="28">
        <f>'CFCOS P+T+D+R+M'!R263-'ACOS P+T+D+R+M'!R263</f>
        <v>0</v>
      </c>
      <c r="S263" s="28">
        <f>'CFCOS P+T+D+R+M'!S263-'ACOS P+T+D+R+M'!S263</f>
        <v>0</v>
      </c>
      <c r="T263" s="11">
        <f>'CFCOS P+T+D+R+M'!T263-'ACOS P+T+D+R+M'!T263</f>
        <v>0</v>
      </c>
    </row>
    <row r="264" spans="1:26">
      <c r="A264" s="26">
        <v>264</v>
      </c>
      <c r="B264" s="6"/>
      <c r="D264" s="36"/>
      <c r="E264" s="36"/>
      <c r="F264" s="47">
        <v>0</v>
      </c>
      <c r="H264" s="61" t="e">
        <f>'CFCOS P+T+D+R+M'!H264-'ACOS P+T+D+R+M'!H264</f>
        <v>#VALUE!</v>
      </c>
      <c r="I264" s="61">
        <f>'CFCOS P+T+D+R+M'!I264-'ACOS P+T+D+R+M'!I264</f>
        <v>0</v>
      </c>
      <c r="J264" s="61">
        <f>'CFCOS P+T+D+R+M'!J264-'ACOS P+T+D+R+M'!J264</f>
        <v>0</v>
      </c>
      <c r="K264" s="61">
        <f>'CFCOS P+T+D+R+M'!K264-'ACOS P+T+D+R+M'!K264</f>
        <v>0</v>
      </c>
      <c r="L264" s="61">
        <f>'CFCOS P+T+D+R+M'!L264-'ACOS P+T+D+R+M'!L264</f>
        <v>0</v>
      </c>
      <c r="M264" s="61">
        <f>'CFCOS P+T+D+R+M'!M264-'ACOS P+T+D+R+M'!M264</f>
        <v>0</v>
      </c>
      <c r="N264" s="61">
        <f>'CFCOS P+T+D+R+M'!N264-'ACOS P+T+D+R+M'!N264</f>
        <v>0</v>
      </c>
      <c r="O264" s="61">
        <f>'CFCOS P+T+D+R+M'!O264-'ACOS P+T+D+R+M'!O264</f>
        <v>0</v>
      </c>
      <c r="P264" s="61">
        <f>'CFCOS P+T+D+R+M'!P264-'ACOS P+T+D+R+M'!P264</f>
        <v>0</v>
      </c>
      <c r="Q264" s="61">
        <f>'CFCOS P+T+D+R+M'!Q264-'ACOS P+T+D+R+M'!Q264</f>
        <v>0</v>
      </c>
      <c r="R264" s="61">
        <f>'CFCOS P+T+D+R+M'!R264-'ACOS P+T+D+R+M'!R264</f>
        <v>0</v>
      </c>
      <c r="S264" s="61">
        <f>'CFCOS P+T+D+R+M'!S264-'ACOS P+T+D+R+M'!S264</f>
        <v>0</v>
      </c>
      <c r="T264" s="11">
        <f>'CFCOS P+T+D+R+M'!T264-'ACOS P+T+D+R+M'!T264</f>
        <v>0</v>
      </c>
    </row>
    <row r="265" spans="1:26">
      <c r="A265" s="26">
        <v>265</v>
      </c>
      <c r="B265" s="6"/>
      <c r="C265" s="6"/>
      <c r="D265" s="6"/>
      <c r="E265" s="6"/>
      <c r="F265" s="47">
        <v>0</v>
      </c>
      <c r="G265" s="17"/>
      <c r="H265" s="54">
        <f>'CFCOS P+T+D+R+M'!H265-'ACOS P+T+D+R+M'!H265</f>
        <v>0</v>
      </c>
      <c r="I265" s="54">
        <f>'CFCOS P+T+D+R+M'!I265-'ACOS P+T+D+R+M'!I265</f>
        <v>0</v>
      </c>
      <c r="J265" s="54">
        <f>'CFCOS P+T+D+R+M'!J265-'ACOS P+T+D+R+M'!J265</f>
        <v>0</v>
      </c>
      <c r="K265" s="54">
        <f>'CFCOS P+T+D+R+M'!K265-'ACOS P+T+D+R+M'!K265</f>
        <v>0</v>
      </c>
      <c r="L265" s="54">
        <f>'CFCOS P+T+D+R+M'!L265-'ACOS P+T+D+R+M'!L265</f>
        <v>0</v>
      </c>
      <c r="M265" s="54">
        <f>'CFCOS P+T+D+R+M'!M265-'ACOS P+T+D+R+M'!M265</f>
        <v>0</v>
      </c>
      <c r="N265" s="54">
        <f>'CFCOS P+T+D+R+M'!N265-'ACOS P+T+D+R+M'!N265</f>
        <v>0</v>
      </c>
      <c r="O265" s="54">
        <f>'CFCOS P+T+D+R+M'!O265-'ACOS P+T+D+R+M'!O265</f>
        <v>0</v>
      </c>
      <c r="P265" s="54">
        <f>'CFCOS P+T+D+R+M'!P265-'ACOS P+T+D+R+M'!P265</f>
        <v>0</v>
      </c>
      <c r="Q265" s="54">
        <f>'CFCOS P+T+D+R+M'!Q265-'ACOS P+T+D+R+M'!Q265</f>
        <v>0</v>
      </c>
      <c r="R265" s="54">
        <f>'CFCOS P+T+D+R+M'!R265-'ACOS P+T+D+R+M'!R265</f>
        <v>0</v>
      </c>
      <c r="S265" s="54">
        <f>'CFCOS P+T+D+R+M'!S265-'ACOS P+T+D+R+M'!S265</f>
        <v>0</v>
      </c>
      <c r="T265" s="11">
        <f>'CFCOS P+T+D+R+M'!T265-'ACOS P+T+D+R+M'!T265</f>
        <v>0</v>
      </c>
    </row>
    <row r="266" spans="1:26">
      <c r="A266" s="26">
        <v>266</v>
      </c>
      <c r="B266" s="6"/>
      <c r="C266" s="6"/>
      <c r="D266" s="6"/>
      <c r="E266" s="6"/>
      <c r="F266" s="47">
        <v>0</v>
      </c>
      <c r="G266" s="17"/>
      <c r="H266" s="28">
        <f>'CFCOS P+T+D+R+M'!H266-'ACOS P+T+D+R+M'!H266</f>
        <v>0</v>
      </c>
      <c r="I266" s="28">
        <f>'CFCOS P+T+D+R+M'!I266-'ACOS P+T+D+R+M'!I266</f>
        <v>0</v>
      </c>
      <c r="J266" s="28">
        <f>'CFCOS P+T+D+R+M'!J266-'ACOS P+T+D+R+M'!J266</f>
        <v>0</v>
      </c>
      <c r="K266" s="28">
        <f>'CFCOS P+T+D+R+M'!K266-'ACOS P+T+D+R+M'!K266</f>
        <v>0</v>
      </c>
      <c r="L266" s="28">
        <f>'CFCOS P+T+D+R+M'!L266-'ACOS P+T+D+R+M'!L266</f>
        <v>0</v>
      </c>
      <c r="M266" s="28">
        <f>'CFCOS P+T+D+R+M'!M266-'ACOS P+T+D+R+M'!M266</f>
        <v>0</v>
      </c>
      <c r="N266" s="28">
        <f>'CFCOS P+T+D+R+M'!N266-'ACOS P+T+D+R+M'!N266</f>
        <v>0</v>
      </c>
      <c r="O266" s="28">
        <f>'CFCOS P+T+D+R+M'!O266-'ACOS P+T+D+R+M'!O266</f>
        <v>0</v>
      </c>
      <c r="P266" s="28">
        <f>'CFCOS P+T+D+R+M'!P266-'ACOS P+T+D+R+M'!P266</f>
        <v>0</v>
      </c>
      <c r="Q266" s="28">
        <f>'CFCOS P+T+D+R+M'!Q266-'ACOS P+T+D+R+M'!Q266</f>
        <v>0</v>
      </c>
      <c r="R266" s="28">
        <f>'CFCOS P+T+D+R+M'!R266-'ACOS P+T+D+R+M'!R266</f>
        <v>0</v>
      </c>
      <c r="S266" s="28">
        <f>'CFCOS P+T+D+R+M'!S266-'ACOS P+T+D+R+M'!S266</f>
        <v>0</v>
      </c>
      <c r="T266" s="11">
        <f>'CFCOS P+T+D+R+M'!T266-'ACOS P+T+D+R+M'!T266</f>
        <v>0</v>
      </c>
    </row>
    <row r="267" spans="1:26">
      <c r="A267" s="26">
        <v>267</v>
      </c>
      <c r="B267" s="6"/>
      <c r="C267" s="6" t="s">
        <v>192</v>
      </c>
      <c r="D267" s="6" t="s">
        <v>193</v>
      </c>
      <c r="E267" s="6"/>
      <c r="F267" s="47" t="s">
        <v>916</v>
      </c>
      <c r="G267" s="17"/>
      <c r="H267" s="28">
        <f>'CFCOS P+T+D+R+M'!H267-'ACOS P+T+D+R+M'!H267</f>
        <v>0</v>
      </c>
      <c r="I267" s="28">
        <f>'CFCOS P+T+D+R+M'!I267-'ACOS P+T+D+R+M'!I267</f>
        <v>0</v>
      </c>
      <c r="J267" s="28">
        <f>'CFCOS P+T+D+R+M'!J267-'ACOS P+T+D+R+M'!J267</f>
        <v>0</v>
      </c>
      <c r="K267" s="28">
        <f>'CFCOS P+T+D+R+M'!K267-'ACOS P+T+D+R+M'!K267</f>
        <v>0</v>
      </c>
      <c r="L267" s="28">
        <f>'CFCOS P+T+D+R+M'!L267-'ACOS P+T+D+R+M'!L267</f>
        <v>0</v>
      </c>
      <c r="M267" s="28">
        <f>'CFCOS P+T+D+R+M'!M267-'ACOS P+T+D+R+M'!M267</f>
        <v>0</v>
      </c>
      <c r="N267" s="28">
        <f>'CFCOS P+T+D+R+M'!N267-'ACOS P+T+D+R+M'!N267</f>
        <v>0</v>
      </c>
      <c r="O267" s="28">
        <f>'CFCOS P+T+D+R+M'!O267-'ACOS P+T+D+R+M'!O267</f>
        <v>0</v>
      </c>
      <c r="P267" s="28">
        <f>'CFCOS P+T+D+R+M'!P267-'ACOS P+T+D+R+M'!P267</f>
        <v>0</v>
      </c>
      <c r="Q267" s="28">
        <f>'CFCOS P+T+D+R+M'!Q267-'ACOS P+T+D+R+M'!Q267</f>
        <v>0</v>
      </c>
      <c r="R267" s="28">
        <f>'CFCOS P+T+D+R+M'!R267-'ACOS P+T+D+R+M'!R267</f>
        <v>0</v>
      </c>
      <c r="S267" s="28">
        <f>'CFCOS P+T+D+R+M'!S267-'ACOS P+T+D+R+M'!S267</f>
        <v>0</v>
      </c>
      <c r="T267" s="11">
        <f>'CFCOS P+T+D+R+M'!T267-'ACOS P+T+D+R+M'!T267</f>
        <v>0</v>
      </c>
      <c r="U267" s="13"/>
      <c r="V267" s="13">
        <v>299</v>
      </c>
      <c r="W267" s="13"/>
      <c r="X267" s="13"/>
      <c r="Y267" s="13"/>
      <c r="Z267" s="13"/>
    </row>
    <row r="268" spans="1:26">
      <c r="A268" s="26">
        <v>268</v>
      </c>
      <c r="B268" s="6"/>
      <c r="C268" s="6"/>
      <c r="D268" s="6"/>
      <c r="E268" s="6"/>
      <c r="F268" s="47">
        <v>0</v>
      </c>
      <c r="G268" s="17"/>
      <c r="H268" s="28">
        <f>'CFCOS P+T+D+R+M'!H268-'ACOS P+T+D+R+M'!H268</f>
        <v>0</v>
      </c>
      <c r="I268" s="28">
        <f>'CFCOS P+T+D+R+M'!I268-'ACOS P+T+D+R+M'!I268</f>
        <v>0</v>
      </c>
      <c r="J268" s="28">
        <f>'CFCOS P+T+D+R+M'!J268-'ACOS P+T+D+R+M'!J268</f>
        <v>0</v>
      </c>
      <c r="K268" s="28">
        <f>'CFCOS P+T+D+R+M'!K268-'ACOS P+T+D+R+M'!K268</f>
        <v>0</v>
      </c>
      <c r="L268" s="28">
        <f>'CFCOS P+T+D+R+M'!L268-'ACOS P+T+D+R+M'!L268</f>
        <v>0</v>
      </c>
      <c r="M268" s="28">
        <f>'CFCOS P+T+D+R+M'!M268-'ACOS P+T+D+R+M'!M268</f>
        <v>0</v>
      </c>
      <c r="N268" s="28">
        <f>'CFCOS P+T+D+R+M'!N268-'ACOS P+T+D+R+M'!N268</f>
        <v>0</v>
      </c>
      <c r="O268" s="28">
        <f>'CFCOS P+T+D+R+M'!O268-'ACOS P+T+D+R+M'!O268</f>
        <v>0</v>
      </c>
      <c r="P268" s="28">
        <f>'CFCOS P+T+D+R+M'!P268-'ACOS P+T+D+R+M'!P268</f>
        <v>0</v>
      </c>
      <c r="Q268" s="28">
        <f>'CFCOS P+T+D+R+M'!Q268-'ACOS P+T+D+R+M'!Q268</f>
        <v>0</v>
      </c>
      <c r="R268" s="28">
        <f>'CFCOS P+T+D+R+M'!R268-'ACOS P+T+D+R+M'!R268</f>
        <v>0</v>
      </c>
      <c r="S268" s="28">
        <f>'CFCOS P+T+D+R+M'!S268-'ACOS P+T+D+R+M'!S268</f>
        <v>0</v>
      </c>
      <c r="T268" s="11">
        <f>'CFCOS P+T+D+R+M'!T268-'ACOS P+T+D+R+M'!T268</f>
        <v>0</v>
      </c>
    </row>
    <row r="269" spans="1:26">
      <c r="A269" s="26">
        <v>269</v>
      </c>
      <c r="B269" s="6"/>
      <c r="C269" s="6" t="s">
        <v>194</v>
      </c>
      <c r="D269" s="6" t="s">
        <v>195</v>
      </c>
      <c r="E269" s="6"/>
      <c r="F269" s="47" t="s">
        <v>917</v>
      </c>
      <c r="G269" s="17"/>
      <c r="H269" s="28">
        <f>'CFCOS P+T+D+R+M'!H269-'ACOS P+T+D+R+M'!H269</f>
        <v>0</v>
      </c>
      <c r="I269" s="28">
        <f>'CFCOS P+T+D+R+M'!I269-'ACOS P+T+D+R+M'!I269</f>
        <v>0</v>
      </c>
      <c r="J269" s="28">
        <f>'CFCOS P+T+D+R+M'!J269-'ACOS P+T+D+R+M'!J269</f>
        <v>0</v>
      </c>
      <c r="K269" s="28">
        <f>'CFCOS P+T+D+R+M'!K269-'ACOS P+T+D+R+M'!K269</f>
        <v>0</v>
      </c>
      <c r="L269" s="28">
        <f>'CFCOS P+T+D+R+M'!L269-'ACOS P+T+D+R+M'!L269</f>
        <v>0</v>
      </c>
      <c r="M269" s="28">
        <f>'CFCOS P+T+D+R+M'!M269-'ACOS P+T+D+R+M'!M269</f>
        <v>0</v>
      </c>
      <c r="N269" s="28">
        <f>'CFCOS P+T+D+R+M'!N269-'ACOS P+T+D+R+M'!N269</f>
        <v>0</v>
      </c>
      <c r="O269" s="28">
        <f>'CFCOS P+T+D+R+M'!O269-'ACOS P+T+D+R+M'!O269</f>
        <v>0</v>
      </c>
      <c r="P269" s="28">
        <f>'CFCOS P+T+D+R+M'!P269-'ACOS P+T+D+R+M'!P269</f>
        <v>0</v>
      </c>
      <c r="Q269" s="28">
        <f>'CFCOS P+T+D+R+M'!Q269-'ACOS P+T+D+R+M'!Q269</f>
        <v>0</v>
      </c>
      <c r="R269" s="28">
        <f>'CFCOS P+T+D+R+M'!R269-'ACOS P+T+D+R+M'!R269</f>
        <v>0</v>
      </c>
      <c r="S269" s="28">
        <f>'CFCOS P+T+D+R+M'!S269-'ACOS P+T+D+R+M'!S269</f>
        <v>0</v>
      </c>
      <c r="T269" s="11">
        <f>'CFCOS P+T+D+R+M'!T269-'ACOS P+T+D+R+M'!T269</f>
        <v>0</v>
      </c>
      <c r="U269" s="13"/>
      <c r="V269" s="13">
        <v>303</v>
      </c>
      <c r="W269" s="13"/>
      <c r="X269" s="13"/>
      <c r="Y269" s="13"/>
      <c r="Z269" s="13"/>
    </row>
    <row r="270" spans="1:26">
      <c r="A270" s="26">
        <v>270</v>
      </c>
      <c r="B270" s="6"/>
      <c r="C270" s="6"/>
      <c r="D270" s="6"/>
      <c r="E270" s="6"/>
      <c r="F270" s="47">
        <v>0</v>
      </c>
      <c r="G270" s="17"/>
      <c r="H270" s="28">
        <f>'CFCOS P+T+D+R+M'!H270-'ACOS P+T+D+R+M'!H270</f>
        <v>0</v>
      </c>
      <c r="I270" s="28">
        <f>'CFCOS P+T+D+R+M'!I270-'ACOS P+T+D+R+M'!I270</f>
        <v>0</v>
      </c>
      <c r="J270" s="28">
        <f>'CFCOS P+T+D+R+M'!J270-'ACOS P+T+D+R+M'!J270</f>
        <v>0</v>
      </c>
      <c r="K270" s="28">
        <f>'CFCOS P+T+D+R+M'!K270-'ACOS P+T+D+R+M'!K270</f>
        <v>0</v>
      </c>
      <c r="L270" s="28">
        <f>'CFCOS P+T+D+R+M'!L270-'ACOS P+T+D+R+M'!L270</f>
        <v>0</v>
      </c>
      <c r="M270" s="28">
        <f>'CFCOS P+T+D+R+M'!M270-'ACOS P+T+D+R+M'!M270</f>
        <v>0</v>
      </c>
      <c r="N270" s="28">
        <f>'CFCOS P+T+D+R+M'!N270-'ACOS P+T+D+R+M'!N270</f>
        <v>0</v>
      </c>
      <c r="O270" s="28">
        <f>'CFCOS P+T+D+R+M'!O270-'ACOS P+T+D+R+M'!O270</f>
        <v>0</v>
      </c>
      <c r="P270" s="28">
        <f>'CFCOS P+T+D+R+M'!P270-'ACOS P+T+D+R+M'!P270</f>
        <v>0</v>
      </c>
      <c r="Q270" s="28">
        <f>'CFCOS P+T+D+R+M'!Q270-'ACOS P+T+D+R+M'!Q270</f>
        <v>0</v>
      </c>
      <c r="R270" s="28">
        <f>'CFCOS P+T+D+R+M'!R270-'ACOS P+T+D+R+M'!R270</f>
        <v>0</v>
      </c>
      <c r="S270" s="28">
        <f>'CFCOS P+T+D+R+M'!S270-'ACOS P+T+D+R+M'!S270</f>
        <v>0</v>
      </c>
      <c r="T270" s="11">
        <f>'CFCOS P+T+D+R+M'!T270-'ACOS P+T+D+R+M'!T270</f>
        <v>0</v>
      </c>
    </row>
    <row r="271" spans="1:26">
      <c r="A271" s="26">
        <v>271</v>
      </c>
      <c r="B271" s="6"/>
      <c r="C271" s="6" t="s">
        <v>196</v>
      </c>
      <c r="D271" s="6" t="s">
        <v>197</v>
      </c>
      <c r="E271" s="6"/>
      <c r="F271" s="47" t="s">
        <v>916</v>
      </c>
      <c r="G271" s="17"/>
      <c r="H271" s="28">
        <f>'CFCOS P+T+D+R+M'!H271-'ACOS P+T+D+R+M'!H271</f>
        <v>0</v>
      </c>
      <c r="I271" s="28">
        <f>'CFCOS P+T+D+R+M'!I271-'ACOS P+T+D+R+M'!I271</f>
        <v>0</v>
      </c>
      <c r="J271" s="28">
        <f>'CFCOS P+T+D+R+M'!J271-'ACOS P+T+D+R+M'!J271</f>
        <v>0</v>
      </c>
      <c r="K271" s="28">
        <f>'CFCOS P+T+D+R+M'!K271-'ACOS P+T+D+R+M'!K271</f>
        <v>0</v>
      </c>
      <c r="L271" s="28">
        <f>'CFCOS P+T+D+R+M'!L271-'ACOS P+T+D+R+M'!L271</f>
        <v>0</v>
      </c>
      <c r="M271" s="28">
        <f>'CFCOS P+T+D+R+M'!M271-'ACOS P+T+D+R+M'!M271</f>
        <v>0</v>
      </c>
      <c r="N271" s="28">
        <f>'CFCOS P+T+D+R+M'!N271-'ACOS P+T+D+R+M'!N271</f>
        <v>0</v>
      </c>
      <c r="O271" s="28">
        <f>'CFCOS P+T+D+R+M'!O271-'ACOS P+T+D+R+M'!O271</f>
        <v>0</v>
      </c>
      <c r="P271" s="28">
        <f>'CFCOS P+T+D+R+M'!P271-'ACOS P+T+D+R+M'!P271</f>
        <v>0</v>
      </c>
      <c r="Q271" s="28">
        <f>'CFCOS P+T+D+R+M'!Q271-'ACOS P+T+D+R+M'!Q271</f>
        <v>0</v>
      </c>
      <c r="R271" s="28">
        <f>'CFCOS P+T+D+R+M'!R271-'ACOS P+T+D+R+M'!R271</f>
        <v>0</v>
      </c>
      <c r="S271" s="28">
        <f>'CFCOS P+T+D+R+M'!S271-'ACOS P+T+D+R+M'!S271</f>
        <v>0</v>
      </c>
      <c r="T271" s="11">
        <f>'CFCOS P+T+D+R+M'!T271-'ACOS P+T+D+R+M'!T271</f>
        <v>0</v>
      </c>
      <c r="U271" s="13"/>
      <c r="V271" s="13">
        <v>308</v>
      </c>
      <c r="W271" s="13"/>
      <c r="X271" s="13"/>
      <c r="Y271" s="13"/>
      <c r="Z271" s="13"/>
    </row>
    <row r="272" spans="1:26">
      <c r="A272" s="26">
        <v>272</v>
      </c>
      <c r="B272" s="6"/>
      <c r="C272" s="6"/>
      <c r="D272" s="6"/>
      <c r="E272" s="6"/>
      <c r="F272" s="47">
        <v>0</v>
      </c>
      <c r="G272" s="17"/>
      <c r="H272" s="28">
        <f>'CFCOS P+T+D+R+M'!H272-'ACOS P+T+D+R+M'!H272</f>
        <v>0</v>
      </c>
      <c r="I272" s="28">
        <f>'CFCOS P+T+D+R+M'!I272-'ACOS P+T+D+R+M'!I272</f>
        <v>0</v>
      </c>
      <c r="J272" s="28">
        <f>'CFCOS P+T+D+R+M'!J272-'ACOS P+T+D+R+M'!J272</f>
        <v>0</v>
      </c>
      <c r="K272" s="28">
        <f>'CFCOS P+T+D+R+M'!K272-'ACOS P+T+D+R+M'!K272</f>
        <v>0</v>
      </c>
      <c r="L272" s="28">
        <f>'CFCOS P+T+D+R+M'!L272-'ACOS P+T+D+R+M'!L272</f>
        <v>0</v>
      </c>
      <c r="M272" s="28">
        <f>'CFCOS P+T+D+R+M'!M272-'ACOS P+T+D+R+M'!M272</f>
        <v>0</v>
      </c>
      <c r="N272" s="28">
        <f>'CFCOS P+T+D+R+M'!N272-'ACOS P+T+D+R+M'!N272</f>
        <v>0</v>
      </c>
      <c r="O272" s="28">
        <f>'CFCOS P+T+D+R+M'!O272-'ACOS P+T+D+R+M'!O272</f>
        <v>0</v>
      </c>
      <c r="P272" s="28">
        <f>'CFCOS P+T+D+R+M'!P272-'ACOS P+T+D+R+M'!P272</f>
        <v>0</v>
      </c>
      <c r="Q272" s="28">
        <f>'CFCOS P+T+D+R+M'!Q272-'ACOS P+T+D+R+M'!Q272</f>
        <v>0</v>
      </c>
      <c r="R272" s="28">
        <f>'CFCOS P+T+D+R+M'!R272-'ACOS P+T+D+R+M'!R272</f>
        <v>0</v>
      </c>
      <c r="S272" s="28">
        <f>'CFCOS P+T+D+R+M'!S272-'ACOS P+T+D+R+M'!S272</f>
        <v>0</v>
      </c>
      <c r="T272" s="11">
        <f>'CFCOS P+T+D+R+M'!T272-'ACOS P+T+D+R+M'!T272</f>
        <v>0</v>
      </c>
    </row>
    <row r="273" spans="1:26">
      <c r="A273" s="26">
        <v>273</v>
      </c>
      <c r="B273" s="6"/>
      <c r="C273" s="6" t="s">
        <v>198</v>
      </c>
      <c r="D273" s="6" t="s">
        <v>161</v>
      </c>
      <c r="E273" s="6"/>
      <c r="F273" s="47" t="s">
        <v>916</v>
      </c>
      <c r="G273" s="17"/>
      <c r="H273" s="28">
        <f>'CFCOS P+T+D+R+M'!H273-'ACOS P+T+D+R+M'!H273</f>
        <v>0</v>
      </c>
      <c r="I273" s="28">
        <f>'CFCOS P+T+D+R+M'!I273-'ACOS P+T+D+R+M'!I273</f>
        <v>0</v>
      </c>
      <c r="J273" s="28">
        <f>'CFCOS P+T+D+R+M'!J273-'ACOS P+T+D+R+M'!J273</f>
        <v>0</v>
      </c>
      <c r="K273" s="28">
        <f>'CFCOS P+T+D+R+M'!K273-'ACOS P+T+D+R+M'!K273</f>
        <v>0</v>
      </c>
      <c r="L273" s="28">
        <f>'CFCOS P+T+D+R+M'!L273-'ACOS P+T+D+R+M'!L273</f>
        <v>0</v>
      </c>
      <c r="M273" s="28">
        <f>'CFCOS P+T+D+R+M'!M273-'ACOS P+T+D+R+M'!M273</f>
        <v>0</v>
      </c>
      <c r="N273" s="28">
        <f>'CFCOS P+T+D+R+M'!N273-'ACOS P+T+D+R+M'!N273</f>
        <v>0</v>
      </c>
      <c r="O273" s="28">
        <f>'CFCOS P+T+D+R+M'!O273-'ACOS P+T+D+R+M'!O273</f>
        <v>0</v>
      </c>
      <c r="P273" s="28">
        <f>'CFCOS P+T+D+R+M'!P273-'ACOS P+T+D+R+M'!P273</f>
        <v>0</v>
      </c>
      <c r="Q273" s="28">
        <f>'CFCOS P+T+D+R+M'!Q273-'ACOS P+T+D+R+M'!Q273</f>
        <v>0</v>
      </c>
      <c r="R273" s="28">
        <f>'CFCOS P+T+D+R+M'!R273-'ACOS P+T+D+R+M'!R273</f>
        <v>0</v>
      </c>
      <c r="S273" s="28">
        <f>'CFCOS P+T+D+R+M'!S273-'ACOS P+T+D+R+M'!S273</f>
        <v>0</v>
      </c>
      <c r="T273" s="11">
        <f>'CFCOS P+T+D+R+M'!T273-'ACOS P+T+D+R+M'!T273</f>
        <v>0</v>
      </c>
      <c r="U273" s="13"/>
      <c r="V273" s="13">
        <v>312</v>
      </c>
      <c r="W273" s="13"/>
      <c r="X273" s="13"/>
      <c r="Y273" s="13"/>
      <c r="Z273" s="13"/>
    </row>
    <row r="274" spans="1:26">
      <c r="A274" s="26">
        <v>274</v>
      </c>
      <c r="B274" s="6"/>
      <c r="C274" s="6"/>
      <c r="D274" s="6"/>
      <c r="E274" s="6"/>
      <c r="F274" s="47">
        <v>0</v>
      </c>
      <c r="G274" s="17"/>
      <c r="H274" s="28">
        <f>'CFCOS P+T+D+R+M'!H274-'ACOS P+T+D+R+M'!H274</f>
        <v>0</v>
      </c>
      <c r="I274" s="28">
        <f>'CFCOS P+T+D+R+M'!I274-'ACOS P+T+D+R+M'!I274</f>
        <v>0</v>
      </c>
      <c r="J274" s="28">
        <f>'CFCOS P+T+D+R+M'!J274-'ACOS P+T+D+R+M'!J274</f>
        <v>0</v>
      </c>
      <c r="K274" s="28">
        <f>'CFCOS P+T+D+R+M'!K274-'ACOS P+T+D+R+M'!K274</f>
        <v>0</v>
      </c>
      <c r="L274" s="28">
        <f>'CFCOS P+T+D+R+M'!L274-'ACOS P+T+D+R+M'!L274</f>
        <v>0</v>
      </c>
      <c r="M274" s="28">
        <f>'CFCOS P+T+D+R+M'!M274-'ACOS P+T+D+R+M'!M274</f>
        <v>0</v>
      </c>
      <c r="N274" s="28">
        <f>'CFCOS P+T+D+R+M'!N274-'ACOS P+T+D+R+M'!N274</f>
        <v>0</v>
      </c>
      <c r="O274" s="28">
        <f>'CFCOS P+T+D+R+M'!O274-'ACOS P+T+D+R+M'!O274</f>
        <v>0</v>
      </c>
      <c r="P274" s="28">
        <f>'CFCOS P+T+D+R+M'!P274-'ACOS P+T+D+R+M'!P274</f>
        <v>0</v>
      </c>
      <c r="Q274" s="28">
        <f>'CFCOS P+T+D+R+M'!Q274-'ACOS P+T+D+R+M'!Q274</f>
        <v>0</v>
      </c>
      <c r="R274" s="28">
        <f>'CFCOS P+T+D+R+M'!R274-'ACOS P+T+D+R+M'!R274</f>
        <v>0</v>
      </c>
      <c r="S274" s="28">
        <f>'CFCOS P+T+D+R+M'!S274-'ACOS P+T+D+R+M'!S274</f>
        <v>0</v>
      </c>
      <c r="T274" s="11">
        <f>'CFCOS P+T+D+R+M'!T274-'ACOS P+T+D+R+M'!T274</f>
        <v>0</v>
      </c>
    </row>
    <row r="275" spans="1:26">
      <c r="A275" s="26">
        <v>275</v>
      </c>
      <c r="B275" s="6"/>
      <c r="C275" s="6" t="s">
        <v>199</v>
      </c>
      <c r="D275" s="6" t="s">
        <v>167</v>
      </c>
      <c r="E275" s="6"/>
      <c r="F275" s="47" t="s">
        <v>916</v>
      </c>
      <c r="G275" s="17"/>
      <c r="H275" s="28">
        <f>'CFCOS P+T+D+R+M'!H275-'ACOS P+T+D+R+M'!H275</f>
        <v>0</v>
      </c>
      <c r="I275" s="28">
        <f>'CFCOS P+T+D+R+M'!I275-'ACOS P+T+D+R+M'!I275</f>
        <v>0</v>
      </c>
      <c r="J275" s="28">
        <f>'CFCOS P+T+D+R+M'!J275-'ACOS P+T+D+R+M'!J275</f>
        <v>0</v>
      </c>
      <c r="K275" s="28">
        <f>'CFCOS P+T+D+R+M'!K275-'ACOS P+T+D+R+M'!K275</f>
        <v>0</v>
      </c>
      <c r="L275" s="28">
        <f>'CFCOS P+T+D+R+M'!L275-'ACOS P+T+D+R+M'!L275</f>
        <v>0</v>
      </c>
      <c r="M275" s="28">
        <f>'CFCOS P+T+D+R+M'!M275-'ACOS P+T+D+R+M'!M275</f>
        <v>0</v>
      </c>
      <c r="N275" s="28">
        <f>'CFCOS P+T+D+R+M'!N275-'ACOS P+T+D+R+M'!N275</f>
        <v>0</v>
      </c>
      <c r="O275" s="28">
        <f>'CFCOS P+T+D+R+M'!O275-'ACOS P+T+D+R+M'!O275</f>
        <v>0</v>
      </c>
      <c r="P275" s="28">
        <f>'CFCOS P+T+D+R+M'!P275-'ACOS P+T+D+R+M'!P275</f>
        <v>0</v>
      </c>
      <c r="Q275" s="28">
        <f>'CFCOS P+T+D+R+M'!Q275-'ACOS P+T+D+R+M'!Q275</f>
        <v>0</v>
      </c>
      <c r="R275" s="28">
        <f>'CFCOS P+T+D+R+M'!R275-'ACOS P+T+D+R+M'!R275</f>
        <v>0</v>
      </c>
      <c r="S275" s="28">
        <f>'CFCOS P+T+D+R+M'!S275-'ACOS P+T+D+R+M'!S275</f>
        <v>0</v>
      </c>
      <c r="T275" s="11">
        <f>'CFCOS P+T+D+R+M'!T275-'ACOS P+T+D+R+M'!T275</f>
        <v>0</v>
      </c>
      <c r="U275" s="13"/>
      <c r="V275" s="13">
        <v>316</v>
      </c>
      <c r="W275" s="13"/>
      <c r="X275" s="13"/>
      <c r="Y275" s="13"/>
      <c r="Z275" s="13"/>
    </row>
    <row r="276" spans="1:26">
      <c r="A276" s="26">
        <v>276</v>
      </c>
      <c r="B276" s="6"/>
      <c r="C276" s="6"/>
      <c r="D276" s="6"/>
      <c r="E276" s="6"/>
      <c r="F276" s="47">
        <v>0</v>
      </c>
      <c r="G276" s="17"/>
      <c r="H276" s="28">
        <f>'CFCOS P+T+D+R+M'!H276-'ACOS P+T+D+R+M'!H276</f>
        <v>0</v>
      </c>
      <c r="I276" s="28">
        <f>'CFCOS P+T+D+R+M'!I276-'ACOS P+T+D+R+M'!I276</f>
        <v>0</v>
      </c>
      <c r="J276" s="28">
        <f>'CFCOS P+T+D+R+M'!J276-'ACOS P+T+D+R+M'!J276</f>
        <v>0</v>
      </c>
      <c r="K276" s="28">
        <f>'CFCOS P+T+D+R+M'!K276-'ACOS P+T+D+R+M'!K276</f>
        <v>0</v>
      </c>
      <c r="L276" s="28">
        <f>'CFCOS P+T+D+R+M'!L276-'ACOS P+T+D+R+M'!L276</f>
        <v>0</v>
      </c>
      <c r="M276" s="28">
        <f>'CFCOS P+T+D+R+M'!M276-'ACOS P+T+D+R+M'!M276</f>
        <v>0</v>
      </c>
      <c r="N276" s="28">
        <f>'CFCOS P+T+D+R+M'!N276-'ACOS P+T+D+R+M'!N276</f>
        <v>0</v>
      </c>
      <c r="O276" s="28">
        <f>'CFCOS P+T+D+R+M'!O276-'ACOS P+T+D+R+M'!O276</f>
        <v>0</v>
      </c>
      <c r="P276" s="28">
        <f>'CFCOS P+T+D+R+M'!P276-'ACOS P+T+D+R+M'!P276</f>
        <v>0</v>
      </c>
      <c r="Q276" s="28">
        <f>'CFCOS P+T+D+R+M'!Q276-'ACOS P+T+D+R+M'!Q276</f>
        <v>0</v>
      </c>
      <c r="R276" s="28">
        <f>'CFCOS P+T+D+R+M'!R276-'ACOS P+T+D+R+M'!R276</f>
        <v>0</v>
      </c>
      <c r="S276" s="28">
        <f>'CFCOS P+T+D+R+M'!S276-'ACOS P+T+D+R+M'!S276</f>
        <v>0</v>
      </c>
      <c r="T276" s="11">
        <f>'CFCOS P+T+D+R+M'!T276-'ACOS P+T+D+R+M'!T276</f>
        <v>0</v>
      </c>
    </row>
    <row r="277" spans="1:26">
      <c r="A277" s="26">
        <v>277</v>
      </c>
      <c r="B277" s="6"/>
      <c r="C277" s="6" t="s">
        <v>200</v>
      </c>
      <c r="D277" s="6" t="s">
        <v>201</v>
      </c>
      <c r="E277" s="6"/>
      <c r="F277" s="47" t="s">
        <v>916</v>
      </c>
      <c r="G277" s="17"/>
      <c r="H277" s="28">
        <f>'CFCOS P+T+D+R+M'!H277-'ACOS P+T+D+R+M'!H277</f>
        <v>0</v>
      </c>
      <c r="I277" s="28">
        <f>'CFCOS P+T+D+R+M'!I277-'ACOS P+T+D+R+M'!I277</f>
        <v>0</v>
      </c>
      <c r="J277" s="28">
        <f>'CFCOS P+T+D+R+M'!J277-'ACOS P+T+D+R+M'!J277</f>
        <v>0</v>
      </c>
      <c r="K277" s="28">
        <f>'CFCOS P+T+D+R+M'!K277-'ACOS P+T+D+R+M'!K277</f>
        <v>0</v>
      </c>
      <c r="L277" s="28">
        <f>'CFCOS P+T+D+R+M'!L277-'ACOS P+T+D+R+M'!L277</f>
        <v>0</v>
      </c>
      <c r="M277" s="28">
        <f>'CFCOS P+T+D+R+M'!M277-'ACOS P+T+D+R+M'!M277</f>
        <v>0</v>
      </c>
      <c r="N277" s="28">
        <f>'CFCOS P+T+D+R+M'!N277-'ACOS P+T+D+R+M'!N277</f>
        <v>0</v>
      </c>
      <c r="O277" s="28">
        <f>'CFCOS P+T+D+R+M'!O277-'ACOS P+T+D+R+M'!O277</f>
        <v>0</v>
      </c>
      <c r="P277" s="28">
        <f>'CFCOS P+T+D+R+M'!P277-'ACOS P+T+D+R+M'!P277</f>
        <v>0</v>
      </c>
      <c r="Q277" s="28">
        <f>'CFCOS P+T+D+R+M'!Q277-'ACOS P+T+D+R+M'!Q277</f>
        <v>0</v>
      </c>
      <c r="R277" s="28">
        <f>'CFCOS P+T+D+R+M'!R277-'ACOS P+T+D+R+M'!R277</f>
        <v>0</v>
      </c>
      <c r="S277" s="28">
        <f>'CFCOS P+T+D+R+M'!S277-'ACOS P+T+D+R+M'!S277</f>
        <v>0</v>
      </c>
      <c r="T277" s="11">
        <f>'CFCOS P+T+D+R+M'!T277-'ACOS P+T+D+R+M'!T277</f>
        <v>0</v>
      </c>
      <c r="U277" s="13"/>
      <c r="V277" s="13">
        <v>320</v>
      </c>
      <c r="W277" s="13"/>
      <c r="X277" s="13"/>
      <c r="Y277" s="13"/>
      <c r="Z277" s="13"/>
    </row>
    <row r="278" spans="1:26">
      <c r="A278" s="26">
        <v>278</v>
      </c>
      <c r="B278" s="6"/>
      <c r="C278" s="6"/>
      <c r="D278" s="6"/>
      <c r="E278" s="6"/>
      <c r="F278" s="47">
        <v>0</v>
      </c>
      <c r="G278" s="17"/>
      <c r="H278" s="28">
        <f>'CFCOS P+T+D+R+M'!H278-'ACOS P+T+D+R+M'!H278</f>
        <v>0</v>
      </c>
      <c r="I278" s="28">
        <f>'CFCOS P+T+D+R+M'!I278-'ACOS P+T+D+R+M'!I278</f>
        <v>0</v>
      </c>
      <c r="J278" s="28">
        <f>'CFCOS P+T+D+R+M'!J278-'ACOS P+T+D+R+M'!J278</f>
        <v>0</v>
      </c>
      <c r="K278" s="28">
        <f>'CFCOS P+T+D+R+M'!K278-'ACOS P+T+D+R+M'!K278</f>
        <v>0</v>
      </c>
      <c r="L278" s="28">
        <f>'CFCOS P+T+D+R+M'!L278-'ACOS P+T+D+R+M'!L278</f>
        <v>0</v>
      </c>
      <c r="M278" s="28">
        <f>'CFCOS P+T+D+R+M'!M278-'ACOS P+T+D+R+M'!M278</f>
        <v>0</v>
      </c>
      <c r="N278" s="28">
        <f>'CFCOS P+T+D+R+M'!N278-'ACOS P+T+D+R+M'!N278</f>
        <v>0</v>
      </c>
      <c r="O278" s="28">
        <f>'CFCOS P+T+D+R+M'!O278-'ACOS P+T+D+R+M'!O278</f>
        <v>0</v>
      </c>
      <c r="P278" s="28">
        <f>'CFCOS P+T+D+R+M'!P278-'ACOS P+T+D+R+M'!P278</f>
        <v>0</v>
      </c>
      <c r="Q278" s="28">
        <f>'CFCOS P+T+D+R+M'!Q278-'ACOS P+T+D+R+M'!Q278</f>
        <v>0</v>
      </c>
      <c r="R278" s="28">
        <f>'CFCOS P+T+D+R+M'!R278-'ACOS P+T+D+R+M'!R278</f>
        <v>0</v>
      </c>
      <c r="S278" s="28">
        <f>'CFCOS P+T+D+R+M'!S278-'ACOS P+T+D+R+M'!S278</f>
        <v>0</v>
      </c>
      <c r="T278" s="11">
        <f>'CFCOS P+T+D+R+M'!T278-'ACOS P+T+D+R+M'!T278</f>
        <v>0</v>
      </c>
    </row>
    <row r="279" spans="1:26">
      <c r="A279" s="26">
        <v>279</v>
      </c>
      <c r="B279" s="6"/>
      <c r="C279" s="6" t="s">
        <v>202</v>
      </c>
      <c r="D279" s="6" t="s">
        <v>203</v>
      </c>
      <c r="E279" s="6"/>
      <c r="F279" s="47" t="s">
        <v>916</v>
      </c>
      <c r="G279" s="17"/>
      <c r="H279" s="28">
        <f>'CFCOS P+T+D+R+M'!H279-'ACOS P+T+D+R+M'!H279</f>
        <v>0</v>
      </c>
      <c r="I279" s="28">
        <f>'CFCOS P+T+D+R+M'!I279-'ACOS P+T+D+R+M'!I279</f>
        <v>0</v>
      </c>
      <c r="J279" s="28">
        <f>'CFCOS P+T+D+R+M'!J279-'ACOS P+T+D+R+M'!J279</f>
        <v>0</v>
      </c>
      <c r="K279" s="28">
        <f>'CFCOS P+T+D+R+M'!K279-'ACOS P+T+D+R+M'!K279</f>
        <v>0</v>
      </c>
      <c r="L279" s="28">
        <f>'CFCOS P+T+D+R+M'!L279-'ACOS P+T+D+R+M'!L279</f>
        <v>0</v>
      </c>
      <c r="M279" s="28">
        <f>'CFCOS P+T+D+R+M'!M279-'ACOS P+T+D+R+M'!M279</f>
        <v>0</v>
      </c>
      <c r="N279" s="28">
        <f>'CFCOS P+T+D+R+M'!N279-'ACOS P+T+D+R+M'!N279</f>
        <v>0</v>
      </c>
      <c r="O279" s="28">
        <f>'CFCOS P+T+D+R+M'!O279-'ACOS P+T+D+R+M'!O279</f>
        <v>0</v>
      </c>
      <c r="P279" s="28">
        <f>'CFCOS P+T+D+R+M'!P279-'ACOS P+T+D+R+M'!P279</f>
        <v>0</v>
      </c>
      <c r="Q279" s="28">
        <f>'CFCOS P+T+D+R+M'!Q279-'ACOS P+T+D+R+M'!Q279</f>
        <v>0</v>
      </c>
      <c r="R279" s="28">
        <f>'CFCOS P+T+D+R+M'!R279-'ACOS P+T+D+R+M'!R279</f>
        <v>0</v>
      </c>
      <c r="S279" s="28">
        <f>'CFCOS P+T+D+R+M'!S279-'ACOS P+T+D+R+M'!S279</f>
        <v>0</v>
      </c>
      <c r="T279" s="11">
        <f>'CFCOS P+T+D+R+M'!T279-'ACOS P+T+D+R+M'!T279</f>
        <v>0</v>
      </c>
      <c r="U279" s="13"/>
      <c r="V279" s="13">
        <v>324</v>
      </c>
      <c r="W279" s="13"/>
      <c r="X279" s="13"/>
      <c r="Y279" s="13"/>
      <c r="Z279" s="13"/>
    </row>
    <row r="280" spans="1:26">
      <c r="A280" s="26">
        <v>280</v>
      </c>
      <c r="B280" s="6"/>
      <c r="C280" s="6"/>
      <c r="D280" s="6"/>
      <c r="E280" s="6"/>
      <c r="F280" s="47">
        <v>0</v>
      </c>
      <c r="G280" s="17"/>
      <c r="H280" s="28">
        <f>'CFCOS P+T+D+R+M'!H280-'ACOS P+T+D+R+M'!H280</f>
        <v>0</v>
      </c>
      <c r="I280" s="28">
        <f>'CFCOS P+T+D+R+M'!I280-'ACOS P+T+D+R+M'!I280</f>
        <v>0</v>
      </c>
      <c r="J280" s="28">
        <f>'CFCOS P+T+D+R+M'!J280-'ACOS P+T+D+R+M'!J280</f>
        <v>0</v>
      </c>
      <c r="K280" s="28">
        <f>'CFCOS P+T+D+R+M'!K280-'ACOS P+T+D+R+M'!K280</f>
        <v>0</v>
      </c>
      <c r="L280" s="28">
        <f>'CFCOS P+T+D+R+M'!L280-'ACOS P+T+D+R+M'!L280</f>
        <v>0</v>
      </c>
      <c r="M280" s="28">
        <f>'CFCOS P+T+D+R+M'!M280-'ACOS P+T+D+R+M'!M280</f>
        <v>0</v>
      </c>
      <c r="N280" s="28">
        <f>'CFCOS P+T+D+R+M'!N280-'ACOS P+T+D+R+M'!N280</f>
        <v>0</v>
      </c>
      <c r="O280" s="28">
        <f>'CFCOS P+T+D+R+M'!O280-'ACOS P+T+D+R+M'!O280</f>
        <v>0</v>
      </c>
      <c r="P280" s="28">
        <f>'CFCOS P+T+D+R+M'!P280-'ACOS P+T+D+R+M'!P280</f>
        <v>0</v>
      </c>
      <c r="Q280" s="28">
        <f>'CFCOS P+T+D+R+M'!Q280-'ACOS P+T+D+R+M'!Q280</f>
        <v>0</v>
      </c>
      <c r="R280" s="28">
        <f>'CFCOS P+T+D+R+M'!R280-'ACOS P+T+D+R+M'!R280</f>
        <v>0</v>
      </c>
      <c r="S280" s="28">
        <f>'CFCOS P+T+D+R+M'!S280-'ACOS P+T+D+R+M'!S280</f>
        <v>0</v>
      </c>
      <c r="T280" s="11">
        <f>'CFCOS P+T+D+R+M'!T280-'ACOS P+T+D+R+M'!T280</f>
        <v>0</v>
      </c>
    </row>
    <row r="281" spans="1:26">
      <c r="A281" s="26">
        <v>281</v>
      </c>
      <c r="B281" s="6"/>
      <c r="C281" s="6" t="s">
        <v>204</v>
      </c>
      <c r="D281" s="6" t="s">
        <v>180</v>
      </c>
      <c r="E281" s="6"/>
      <c r="F281" s="47" t="s">
        <v>916</v>
      </c>
      <c r="G281" s="17"/>
      <c r="H281" s="28">
        <f>'CFCOS P+T+D+R+M'!H281-'ACOS P+T+D+R+M'!H281</f>
        <v>0</v>
      </c>
      <c r="I281" s="28">
        <f>'CFCOS P+T+D+R+M'!I281-'ACOS P+T+D+R+M'!I281</f>
        <v>0</v>
      </c>
      <c r="J281" s="28">
        <f>'CFCOS P+T+D+R+M'!J281-'ACOS P+T+D+R+M'!J281</f>
        <v>0</v>
      </c>
      <c r="K281" s="28">
        <f>'CFCOS P+T+D+R+M'!K281-'ACOS P+T+D+R+M'!K281</f>
        <v>0</v>
      </c>
      <c r="L281" s="28">
        <f>'CFCOS P+T+D+R+M'!L281-'ACOS P+T+D+R+M'!L281</f>
        <v>0</v>
      </c>
      <c r="M281" s="28">
        <f>'CFCOS P+T+D+R+M'!M281-'ACOS P+T+D+R+M'!M281</f>
        <v>0</v>
      </c>
      <c r="N281" s="28">
        <f>'CFCOS P+T+D+R+M'!N281-'ACOS P+T+D+R+M'!N281</f>
        <v>0</v>
      </c>
      <c r="O281" s="28">
        <f>'CFCOS P+T+D+R+M'!O281-'ACOS P+T+D+R+M'!O281</f>
        <v>0</v>
      </c>
      <c r="P281" s="28">
        <f>'CFCOS P+T+D+R+M'!P281-'ACOS P+T+D+R+M'!P281</f>
        <v>0</v>
      </c>
      <c r="Q281" s="28">
        <f>'CFCOS P+T+D+R+M'!Q281-'ACOS P+T+D+R+M'!Q281</f>
        <v>0</v>
      </c>
      <c r="R281" s="28">
        <f>'CFCOS P+T+D+R+M'!R281-'ACOS P+T+D+R+M'!R281</f>
        <v>0</v>
      </c>
      <c r="S281" s="28">
        <f>'CFCOS P+T+D+R+M'!S281-'ACOS P+T+D+R+M'!S281</f>
        <v>0</v>
      </c>
      <c r="T281" s="11">
        <f>'CFCOS P+T+D+R+M'!T281-'ACOS P+T+D+R+M'!T281</f>
        <v>0</v>
      </c>
      <c r="U281" s="13"/>
      <c r="V281" s="13">
        <v>328</v>
      </c>
      <c r="W281" s="13"/>
      <c r="X281" s="13"/>
      <c r="Y281" s="13"/>
      <c r="Z281" s="13"/>
    </row>
    <row r="282" spans="1:26">
      <c r="A282" s="26">
        <v>282</v>
      </c>
      <c r="B282" s="6"/>
      <c r="C282" s="6"/>
      <c r="D282" s="6"/>
      <c r="E282" s="6"/>
      <c r="F282" s="47">
        <v>0</v>
      </c>
      <c r="G282" s="17"/>
      <c r="H282" s="28">
        <f>'CFCOS P+T+D+R+M'!H282-'ACOS P+T+D+R+M'!H282</f>
        <v>0</v>
      </c>
      <c r="I282" s="28">
        <f>'CFCOS P+T+D+R+M'!I282-'ACOS P+T+D+R+M'!I282</f>
        <v>0</v>
      </c>
      <c r="J282" s="28">
        <f>'CFCOS P+T+D+R+M'!J282-'ACOS P+T+D+R+M'!J282</f>
        <v>0</v>
      </c>
      <c r="K282" s="28">
        <f>'CFCOS P+T+D+R+M'!K282-'ACOS P+T+D+R+M'!K282</f>
        <v>0</v>
      </c>
      <c r="L282" s="28">
        <f>'CFCOS P+T+D+R+M'!L282-'ACOS P+T+D+R+M'!L282</f>
        <v>0</v>
      </c>
      <c r="M282" s="28">
        <f>'CFCOS P+T+D+R+M'!M282-'ACOS P+T+D+R+M'!M282</f>
        <v>0</v>
      </c>
      <c r="N282" s="28">
        <f>'CFCOS P+T+D+R+M'!N282-'ACOS P+T+D+R+M'!N282</f>
        <v>0</v>
      </c>
      <c r="O282" s="28">
        <f>'CFCOS P+T+D+R+M'!O282-'ACOS P+T+D+R+M'!O282</f>
        <v>0</v>
      </c>
      <c r="P282" s="28">
        <f>'CFCOS P+T+D+R+M'!P282-'ACOS P+T+D+R+M'!P282</f>
        <v>0</v>
      </c>
      <c r="Q282" s="28">
        <f>'CFCOS P+T+D+R+M'!Q282-'ACOS P+T+D+R+M'!Q282</f>
        <v>0</v>
      </c>
      <c r="R282" s="28">
        <f>'CFCOS P+T+D+R+M'!R282-'ACOS P+T+D+R+M'!R282</f>
        <v>0</v>
      </c>
      <c r="S282" s="28">
        <f>'CFCOS P+T+D+R+M'!S282-'ACOS P+T+D+R+M'!S282</f>
        <v>0</v>
      </c>
      <c r="T282" s="11">
        <f>'CFCOS P+T+D+R+M'!T282-'ACOS P+T+D+R+M'!T282</f>
        <v>0</v>
      </c>
    </row>
    <row r="283" spans="1:26">
      <c r="A283" s="26">
        <v>283</v>
      </c>
      <c r="B283" s="6"/>
      <c r="C283" s="6" t="s">
        <v>205</v>
      </c>
      <c r="D283" s="6" t="s">
        <v>206</v>
      </c>
      <c r="E283" s="6"/>
      <c r="F283" s="47" t="s">
        <v>916</v>
      </c>
      <c r="G283" s="17"/>
      <c r="H283" s="28">
        <f>'CFCOS P+T+D+R+M'!H283-'ACOS P+T+D+R+M'!H283</f>
        <v>0</v>
      </c>
      <c r="I283" s="28">
        <f>'CFCOS P+T+D+R+M'!I283-'ACOS P+T+D+R+M'!I283</f>
        <v>0</v>
      </c>
      <c r="J283" s="28">
        <f>'CFCOS P+T+D+R+M'!J283-'ACOS P+T+D+R+M'!J283</f>
        <v>0</v>
      </c>
      <c r="K283" s="28">
        <f>'CFCOS P+T+D+R+M'!K283-'ACOS P+T+D+R+M'!K283</f>
        <v>0</v>
      </c>
      <c r="L283" s="28">
        <f>'CFCOS P+T+D+R+M'!L283-'ACOS P+T+D+R+M'!L283</f>
        <v>0</v>
      </c>
      <c r="M283" s="28">
        <f>'CFCOS P+T+D+R+M'!M283-'ACOS P+T+D+R+M'!M283</f>
        <v>0</v>
      </c>
      <c r="N283" s="28">
        <f>'CFCOS P+T+D+R+M'!N283-'ACOS P+T+D+R+M'!N283</f>
        <v>0</v>
      </c>
      <c r="O283" s="28">
        <f>'CFCOS P+T+D+R+M'!O283-'ACOS P+T+D+R+M'!O283</f>
        <v>0</v>
      </c>
      <c r="P283" s="28">
        <f>'CFCOS P+T+D+R+M'!P283-'ACOS P+T+D+R+M'!P283</f>
        <v>0</v>
      </c>
      <c r="Q283" s="28">
        <f>'CFCOS P+T+D+R+M'!Q283-'ACOS P+T+D+R+M'!Q283</f>
        <v>0</v>
      </c>
      <c r="R283" s="28">
        <f>'CFCOS P+T+D+R+M'!R283-'ACOS P+T+D+R+M'!R283</f>
        <v>0</v>
      </c>
      <c r="S283" s="28">
        <f>'CFCOS P+T+D+R+M'!S283-'ACOS P+T+D+R+M'!S283</f>
        <v>0</v>
      </c>
      <c r="T283" s="11">
        <f>'CFCOS P+T+D+R+M'!T283-'ACOS P+T+D+R+M'!T283</f>
        <v>0</v>
      </c>
      <c r="U283" s="13"/>
      <c r="V283" s="13">
        <v>332</v>
      </c>
      <c r="W283" s="13"/>
      <c r="X283" s="13"/>
      <c r="Y283" s="13"/>
      <c r="Z283" s="13"/>
    </row>
    <row r="284" spans="1:26">
      <c r="A284" s="26">
        <v>284</v>
      </c>
      <c r="B284" s="6"/>
      <c r="C284" s="6"/>
      <c r="D284" s="6"/>
      <c r="E284" s="6"/>
      <c r="F284" s="47">
        <v>0</v>
      </c>
      <c r="G284" s="17"/>
      <c r="H284" s="28">
        <f>'CFCOS P+T+D+R+M'!H284-'ACOS P+T+D+R+M'!H284</f>
        <v>0</v>
      </c>
      <c r="I284" s="28">
        <f>'CFCOS P+T+D+R+M'!I284-'ACOS P+T+D+R+M'!I284</f>
        <v>0</v>
      </c>
      <c r="J284" s="28">
        <f>'CFCOS P+T+D+R+M'!J284-'ACOS P+T+D+R+M'!J284</f>
        <v>0</v>
      </c>
      <c r="K284" s="28">
        <f>'CFCOS P+T+D+R+M'!K284-'ACOS P+T+D+R+M'!K284</f>
        <v>0</v>
      </c>
      <c r="L284" s="28">
        <f>'CFCOS P+T+D+R+M'!L284-'ACOS P+T+D+R+M'!L284</f>
        <v>0</v>
      </c>
      <c r="M284" s="28">
        <f>'CFCOS P+T+D+R+M'!M284-'ACOS P+T+D+R+M'!M284</f>
        <v>0</v>
      </c>
      <c r="N284" s="28">
        <f>'CFCOS P+T+D+R+M'!N284-'ACOS P+T+D+R+M'!N284</f>
        <v>0</v>
      </c>
      <c r="O284" s="28">
        <f>'CFCOS P+T+D+R+M'!O284-'ACOS P+T+D+R+M'!O284</f>
        <v>0</v>
      </c>
      <c r="P284" s="28">
        <f>'CFCOS P+T+D+R+M'!P284-'ACOS P+T+D+R+M'!P284</f>
        <v>0</v>
      </c>
      <c r="Q284" s="28">
        <f>'CFCOS P+T+D+R+M'!Q284-'ACOS P+T+D+R+M'!Q284</f>
        <v>0</v>
      </c>
      <c r="R284" s="28">
        <f>'CFCOS P+T+D+R+M'!R284-'ACOS P+T+D+R+M'!R284</f>
        <v>0</v>
      </c>
      <c r="S284" s="28">
        <f>'CFCOS P+T+D+R+M'!S284-'ACOS P+T+D+R+M'!S284</f>
        <v>0</v>
      </c>
      <c r="T284" s="11">
        <f>'CFCOS P+T+D+R+M'!T284-'ACOS P+T+D+R+M'!T284</f>
        <v>0</v>
      </c>
    </row>
    <row r="285" spans="1:26">
      <c r="A285" s="26">
        <v>285</v>
      </c>
      <c r="B285" s="6"/>
      <c r="C285" s="6" t="s">
        <v>207</v>
      </c>
      <c r="D285" s="6" t="s">
        <v>186</v>
      </c>
      <c r="E285" s="6"/>
      <c r="F285" s="47" t="s">
        <v>916</v>
      </c>
      <c r="G285" s="17"/>
      <c r="H285" s="28">
        <f>'CFCOS P+T+D+R+M'!H285-'ACOS P+T+D+R+M'!H285</f>
        <v>0</v>
      </c>
      <c r="I285" s="28">
        <f>'CFCOS P+T+D+R+M'!I285-'ACOS P+T+D+R+M'!I285</f>
        <v>0</v>
      </c>
      <c r="J285" s="28">
        <f>'CFCOS P+T+D+R+M'!J285-'ACOS P+T+D+R+M'!J285</f>
        <v>0</v>
      </c>
      <c r="K285" s="28">
        <f>'CFCOS P+T+D+R+M'!K285-'ACOS P+T+D+R+M'!K285</f>
        <v>0</v>
      </c>
      <c r="L285" s="28">
        <f>'CFCOS P+T+D+R+M'!L285-'ACOS P+T+D+R+M'!L285</f>
        <v>0</v>
      </c>
      <c r="M285" s="28">
        <f>'CFCOS P+T+D+R+M'!M285-'ACOS P+T+D+R+M'!M285</f>
        <v>0</v>
      </c>
      <c r="N285" s="28">
        <f>'CFCOS P+T+D+R+M'!N285-'ACOS P+T+D+R+M'!N285</f>
        <v>0</v>
      </c>
      <c r="O285" s="28">
        <f>'CFCOS P+T+D+R+M'!O285-'ACOS P+T+D+R+M'!O285</f>
        <v>0</v>
      </c>
      <c r="P285" s="28">
        <f>'CFCOS P+T+D+R+M'!P285-'ACOS P+T+D+R+M'!P285</f>
        <v>0</v>
      </c>
      <c r="Q285" s="28">
        <f>'CFCOS P+T+D+R+M'!Q285-'ACOS P+T+D+R+M'!Q285</f>
        <v>0</v>
      </c>
      <c r="R285" s="28">
        <f>'CFCOS P+T+D+R+M'!R285-'ACOS P+T+D+R+M'!R285</f>
        <v>0</v>
      </c>
      <c r="S285" s="28">
        <f>'CFCOS P+T+D+R+M'!S285-'ACOS P+T+D+R+M'!S285</f>
        <v>0</v>
      </c>
      <c r="T285" s="11">
        <f>'CFCOS P+T+D+R+M'!T285-'ACOS P+T+D+R+M'!T285</f>
        <v>0</v>
      </c>
      <c r="U285" s="13"/>
      <c r="V285" s="13">
        <v>336</v>
      </c>
      <c r="W285" s="13"/>
      <c r="X285" s="13"/>
      <c r="Y285" s="13"/>
      <c r="Z285" s="13"/>
    </row>
    <row r="286" spans="1:26">
      <c r="A286" s="26">
        <v>286</v>
      </c>
      <c r="B286" s="6"/>
      <c r="C286" s="6"/>
      <c r="D286" s="6"/>
      <c r="E286" s="6"/>
      <c r="F286" s="47">
        <v>0</v>
      </c>
      <c r="G286" s="17"/>
      <c r="H286" s="28">
        <f>'CFCOS P+T+D+R+M'!H286-'ACOS P+T+D+R+M'!H286</f>
        <v>0</v>
      </c>
      <c r="I286" s="28">
        <f>'CFCOS P+T+D+R+M'!I286-'ACOS P+T+D+R+M'!I286</f>
        <v>0</v>
      </c>
      <c r="J286" s="28">
        <f>'CFCOS P+T+D+R+M'!J286-'ACOS P+T+D+R+M'!J286</f>
        <v>0</v>
      </c>
      <c r="K286" s="28">
        <f>'CFCOS P+T+D+R+M'!K286-'ACOS P+T+D+R+M'!K286</f>
        <v>0</v>
      </c>
      <c r="L286" s="28">
        <f>'CFCOS P+T+D+R+M'!L286-'ACOS P+T+D+R+M'!L286</f>
        <v>0</v>
      </c>
      <c r="M286" s="28">
        <f>'CFCOS P+T+D+R+M'!M286-'ACOS P+T+D+R+M'!M286</f>
        <v>0</v>
      </c>
      <c r="N286" s="28">
        <f>'CFCOS P+T+D+R+M'!N286-'ACOS P+T+D+R+M'!N286</f>
        <v>0</v>
      </c>
      <c r="O286" s="28">
        <f>'CFCOS P+T+D+R+M'!O286-'ACOS P+T+D+R+M'!O286</f>
        <v>0</v>
      </c>
      <c r="P286" s="28">
        <f>'CFCOS P+T+D+R+M'!P286-'ACOS P+T+D+R+M'!P286</f>
        <v>0</v>
      </c>
      <c r="Q286" s="28">
        <f>'CFCOS P+T+D+R+M'!Q286-'ACOS P+T+D+R+M'!Q286</f>
        <v>0</v>
      </c>
      <c r="R286" s="28">
        <f>'CFCOS P+T+D+R+M'!R286-'ACOS P+T+D+R+M'!R286</f>
        <v>0</v>
      </c>
      <c r="S286" s="28">
        <f>'CFCOS P+T+D+R+M'!S286-'ACOS P+T+D+R+M'!S286</f>
        <v>0</v>
      </c>
      <c r="T286" s="11">
        <f>'CFCOS P+T+D+R+M'!T286-'ACOS P+T+D+R+M'!T286</f>
        <v>0</v>
      </c>
    </row>
    <row r="287" spans="1:26">
      <c r="A287" s="26">
        <v>287</v>
      </c>
      <c r="B287" s="6"/>
      <c r="C287" s="6" t="s">
        <v>208</v>
      </c>
      <c r="D287" s="6" t="s">
        <v>209</v>
      </c>
      <c r="E287" s="6"/>
      <c r="F287" s="47" t="s">
        <v>916</v>
      </c>
      <c r="G287" s="17"/>
      <c r="H287" s="28">
        <f>'CFCOS P+T+D+R+M'!H287-'ACOS P+T+D+R+M'!H287</f>
        <v>0</v>
      </c>
      <c r="I287" s="28">
        <f>'CFCOS P+T+D+R+M'!I287-'ACOS P+T+D+R+M'!I287</f>
        <v>0</v>
      </c>
      <c r="J287" s="28">
        <f>'CFCOS P+T+D+R+M'!J287-'ACOS P+T+D+R+M'!J287</f>
        <v>0</v>
      </c>
      <c r="K287" s="28">
        <f>'CFCOS P+T+D+R+M'!K287-'ACOS P+T+D+R+M'!K287</f>
        <v>0</v>
      </c>
      <c r="L287" s="28">
        <f>'CFCOS P+T+D+R+M'!L287-'ACOS P+T+D+R+M'!L287</f>
        <v>0</v>
      </c>
      <c r="M287" s="28">
        <f>'CFCOS P+T+D+R+M'!M287-'ACOS P+T+D+R+M'!M287</f>
        <v>0</v>
      </c>
      <c r="N287" s="28">
        <f>'CFCOS P+T+D+R+M'!N287-'ACOS P+T+D+R+M'!N287</f>
        <v>0</v>
      </c>
      <c r="O287" s="28">
        <f>'CFCOS P+T+D+R+M'!O287-'ACOS P+T+D+R+M'!O287</f>
        <v>0</v>
      </c>
      <c r="P287" s="28">
        <f>'CFCOS P+T+D+R+M'!P287-'ACOS P+T+D+R+M'!P287</f>
        <v>0</v>
      </c>
      <c r="Q287" s="28">
        <f>'CFCOS P+T+D+R+M'!Q287-'ACOS P+T+D+R+M'!Q287</f>
        <v>0</v>
      </c>
      <c r="R287" s="28">
        <f>'CFCOS P+T+D+R+M'!R287-'ACOS P+T+D+R+M'!R287</f>
        <v>0</v>
      </c>
      <c r="S287" s="28">
        <f>'CFCOS P+T+D+R+M'!S287-'ACOS P+T+D+R+M'!S287</f>
        <v>0</v>
      </c>
      <c r="T287" s="11">
        <f>'CFCOS P+T+D+R+M'!T287-'ACOS P+T+D+R+M'!T287</f>
        <v>0</v>
      </c>
      <c r="U287" s="13"/>
      <c r="V287" s="13">
        <v>340</v>
      </c>
      <c r="W287" s="13"/>
      <c r="X287" s="13"/>
      <c r="Y287" s="13"/>
      <c r="Z287" s="13"/>
    </row>
    <row r="288" spans="1:26">
      <c r="A288" s="26">
        <v>288</v>
      </c>
      <c r="B288" s="6"/>
      <c r="C288" s="6"/>
      <c r="D288" s="6"/>
      <c r="E288" s="6"/>
      <c r="F288" s="47">
        <v>0</v>
      </c>
      <c r="G288" s="17"/>
      <c r="H288" s="28">
        <f>'CFCOS P+T+D+R+M'!H288-'ACOS P+T+D+R+M'!H288</f>
        <v>0</v>
      </c>
      <c r="I288" s="28">
        <f>'CFCOS P+T+D+R+M'!I288-'ACOS P+T+D+R+M'!I288</f>
        <v>0</v>
      </c>
      <c r="J288" s="28">
        <f>'CFCOS P+T+D+R+M'!J288-'ACOS P+T+D+R+M'!J288</f>
        <v>0</v>
      </c>
      <c r="K288" s="28">
        <f>'CFCOS P+T+D+R+M'!K288-'ACOS P+T+D+R+M'!K288</f>
        <v>0</v>
      </c>
      <c r="L288" s="28">
        <f>'CFCOS P+T+D+R+M'!L288-'ACOS P+T+D+R+M'!L288</f>
        <v>0</v>
      </c>
      <c r="M288" s="28">
        <f>'CFCOS P+T+D+R+M'!M288-'ACOS P+T+D+R+M'!M288</f>
        <v>0</v>
      </c>
      <c r="N288" s="28">
        <f>'CFCOS P+T+D+R+M'!N288-'ACOS P+T+D+R+M'!N288</f>
        <v>0</v>
      </c>
      <c r="O288" s="28">
        <f>'CFCOS P+T+D+R+M'!O288-'ACOS P+T+D+R+M'!O288</f>
        <v>0</v>
      </c>
      <c r="P288" s="28">
        <f>'CFCOS P+T+D+R+M'!P288-'ACOS P+T+D+R+M'!P288</f>
        <v>0</v>
      </c>
      <c r="Q288" s="28">
        <f>'CFCOS P+T+D+R+M'!Q288-'ACOS P+T+D+R+M'!Q288</f>
        <v>0</v>
      </c>
      <c r="R288" s="28">
        <f>'CFCOS P+T+D+R+M'!R288-'ACOS P+T+D+R+M'!R288</f>
        <v>0</v>
      </c>
      <c r="S288" s="28">
        <f>'CFCOS P+T+D+R+M'!S288-'ACOS P+T+D+R+M'!S288</f>
        <v>0</v>
      </c>
      <c r="T288" s="11">
        <f>'CFCOS P+T+D+R+M'!T288-'ACOS P+T+D+R+M'!T288</f>
        <v>0</v>
      </c>
    </row>
    <row r="289" spans="1:26">
      <c r="A289" s="26">
        <v>289</v>
      </c>
      <c r="B289" s="6"/>
      <c r="C289" s="6" t="s">
        <v>210</v>
      </c>
      <c r="D289" s="6"/>
      <c r="E289" s="6"/>
      <c r="F289" s="47">
        <v>0</v>
      </c>
      <c r="G289" s="17"/>
      <c r="H289" s="28">
        <f>'CFCOS P+T+D+R+M'!H289-'ACOS P+T+D+R+M'!H289</f>
        <v>0</v>
      </c>
      <c r="I289" s="28">
        <f>'CFCOS P+T+D+R+M'!I289-'ACOS P+T+D+R+M'!I289</f>
        <v>0</v>
      </c>
      <c r="J289" s="28">
        <f>'CFCOS P+T+D+R+M'!J289-'ACOS P+T+D+R+M'!J289</f>
        <v>0</v>
      </c>
      <c r="K289" s="28">
        <f>'CFCOS P+T+D+R+M'!K289-'ACOS P+T+D+R+M'!K289</f>
        <v>0</v>
      </c>
      <c r="L289" s="28">
        <f>'CFCOS P+T+D+R+M'!L289-'ACOS P+T+D+R+M'!L289</f>
        <v>0</v>
      </c>
      <c r="M289" s="28">
        <f>'CFCOS P+T+D+R+M'!M289-'ACOS P+T+D+R+M'!M289</f>
        <v>0</v>
      </c>
      <c r="N289" s="28">
        <f>'CFCOS P+T+D+R+M'!N289-'ACOS P+T+D+R+M'!N289</f>
        <v>0</v>
      </c>
      <c r="O289" s="28">
        <f>'CFCOS P+T+D+R+M'!O289-'ACOS P+T+D+R+M'!O289</f>
        <v>0</v>
      </c>
      <c r="P289" s="28">
        <f>'CFCOS P+T+D+R+M'!P289-'ACOS P+T+D+R+M'!P289</f>
        <v>0</v>
      </c>
      <c r="Q289" s="28">
        <f>'CFCOS P+T+D+R+M'!Q289-'ACOS P+T+D+R+M'!Q289</f>
        <v>0</v>
      </c>
      <c r="R289" s="28">
        <f>'CFCOS P+T+D+R+M'!R289-'ACOS P+T+D+R+M'!R289</f>
        <v>0</v>
      </c>
      <c r="S289" s="28">
        <f>'CFCOS P+T+D+R+M'!S289-'ACOS P+T+D+R+M'!S289</f>
        <v>0</v>
      </c>
      <c r="T289" s="11">
        <f>'CFCOS P+T+D+R+M'!T289-'ACOS P+T+D+R+M'!T289</f>
        <v>0</v>
      </c>
      <c r="U289" s="13"/>
      <c r="V289" s="13"/>
      <c r="W289" s="13"/>
      <c r="X289" s="13"/>
      <c r="Y289" s="13"/>
      <c r="Z289" s="13"/>
    </row>
    <row r="290" spans="1:26">
      <c r="A290" s="26">
        <v>290</v>
      </c>
      <c r="B290" s="6"/>
      <c r="C290" s="6"/>
      <c r="D290" s="6"/>
      <c r="E290" s="6"/>
      <c r="F290" s="47">
        <v>0</v>
      </c>
      <c r="G290" s="17"/>
      <c r="H290" s="28">
        <f>'CFCOS P+T+D+R+M'!H290-'ACOS P+T+D+R+M'!H290</f>
        <v>0</v>
      </c>
      <c r="I290" s="28">
        <f>'CFCOS P+T+D+R+M'!I290-'ACOS P+T+D+R+M'!I290</f>
        <v>0</v>
      </c>
      <c r="J290" s="28">
        <f>'CFCOS P+T+D+R+M'!J290-'ACOS P+T+D+R+M'!J290</f>
        <v>0</v>
      </c>
      <c r="K290" s="28">
        <f>'CFCOS P+T+D+R+M'!K290-'ACOS P+T+D+R+M'!K290</f>
        <v>0</v>
      </c>
      <c r="L290" s="28">
        <f>'CFCOS P+T+D+R+M'!L290-'ACOS P+T+D+R+M'!L290</f>
        <v>0</v>
      </c>
      <c r="M290" s="28">
        <f>'CFCOS P+T+D+R+M'!M290-'ACOS P+T+D+R+M'!M290</f>
        <v>0</v>
      </c>
      <c r="N290" s="28">
        <f>'CFCOS P+T+D+R+M'!N290-'ACOS P+T+D+R+M'!N290</f>
        <v>0</v>
      </c>
      <c r="O290" s="28">
        <f>'CFCOS P+T+D+R+M'!O290-'ACOS P+T+D+R+M'!O290</f>
        <v>0</v>
      </c>
      <c r="P290" s="28">
        <f>'CFCOS P+T+D+R+M'!P290-'ACOS P+T+D+R+M'!P290</f>
        <v>0</v>
      </c>
      <c r="Q290" s="28">
        <f>'CFCOS P+T+D+R+M'!Q290-'ACOS P+T+D+R+M'!Q290</f>
        <v>0</v>
      </c>
      <c r="R290" s="28">
        <f>'CFCOS P+T+D+R+M'!R290-'ACOS P+T+D+R+M'!R290</f>
        <v>0</v>
      </c>
      <c r="S290" s="28">
        <f>'CFCOS P+T+D+R+M'!S290-'ACOS P+T+D+R+M'!S290</f>
        <v>0</v>
      </c>
      <c r="T290" s="11">
        <f>'CFCOS P+T+D+R+M'!T290-'ACOS P+T+D+R+M'!T290</f>
        <v>0</v>
      </c>
    </row>
    <row r="291" spans="1:26">
      <c r="A291" s="26">
        <v>291</v>
      </c>
      <c r="B291" s="6"/>
      <c r="C291" s="6"/>
      <c r="D291" s="6"/>
      <c r="E291" s="6"/>
      <c r="F291" s="47">
        <v>0</v>
      </c>
      <c r="G291" s="17"/>
      <c r="H291" s="28">
        <f>'CFCOS P+T+D+R+M'!H291-'ACOS P+T+D+R+M'!H291</f>
        <v>0</v>
      </c>
      <c r="I291" s="28">
        <f>'CFCOS P+T+D+R+M'!I291-'ACOS P+T+D+R+M'!I291</f>
        <v>0</v>
      </c>
      <c r="J291" s="28">
        <f>'CFCOS P+T+D+R+M'!J291-'ACOS P+T+D+R+M'!J291</f>
        <v>0</v>
      </c>
      <c r="K291" s="28">
        <f>'CFCOS P+T+D+R+M'!K291-'ACOS P+T+D+R+M'!K291</f>
        <v>0</v>
      </c>
      <c r="L291" s="28">
        <f>'CFCOS P+T+D+R+M'!L291-'ACOS P+T+D+R+M'!L291</f>
        <v>0</v>
      </c>
      <c r="M291" s="28">
        <f>'CFCOS P+T+D+R+M'!M291-'ACOS P+T+D+R+M'!M291</f>
        <v>0</v>
      </c>
      <c r="N291" s="28">
        <f>'CFCOS P+T+D+R+M'!N291-'ACOS P+T+D+R+M'!N291</f>
        <v>0</v>
      </c>
      <c r="O291" s="28">
        <f>'CFCOS P+T+D+R+M'!O291-'ACOS P+T+D+R+M'!O291</f>
        <v>0</v>
      </c>
      <c r="P291" s="28">
        <f>'CFCOS P+T+D+R+M'!P291-'ACOS P+T+D+R+M'!P291</f>
        <v>0</v>
      </c>
      <c r="Q291" s="28">
        <f>'CFCOS P+T+D+R+M'!Q291-'ACOS P+T+D+R+M'!Q291</f>
        <v>0</v>
      </c>
      <c r="R291" s="28">
        <f>'CFCOS P+T+D+R+M'!R291-'ACOS P+T+D+R+M'!R291</f>
        <v>0</v>
      </c>
      <c r="S291" s="28">
        <f>'CFCOS P+T+D+R+M'!S291-'ACOS P+T+D+R+M'!S291</f>
        <v>0</v>
      </c>
      <c r="T291" s="11">
        <f>'CFCOS P+T+D+R+M'!T291-'ACOS P+T+D+R+M'!T291</f>
        <v>0</v>
      </c>
    </row>
    <row r="292" spans="1:26">
      <c r="A292" s="26">
        <v>292</v>
      </c>
      <c r="B292" s="6"/>
      <c r="C292" s="6"/>
      <c r="D292" s="6"/>
      <c r="E292" s="6"/>
      <c r="F292" s="47">
        <v>0</v>
      </c>
      <c r="H292" s="61">
        <f>'CFCOS P+T+D+R+M'!H292-'ACOS P+T+D+R+M'!H292</f>
        <v>0</v>
      </c>
      <c r="I292" s="61">
        <f>'CFCOS P+T+D+R+M'!I292-'ACOS P+T+D+R+M'!I292</f>
        <v>0</v>
      </c>
      <c r="J292" s="61">
        <f>'CFCOS P+T+D+R+M'!J292-'ACOS P+T+D+R+M'!J292</f>
        <v>0</v>
      </c>
      <c r="K292" s="61">
        <f>'CFCOS P+T+D+R+M'!K292-'ACOS P+T+D+R+M'!K292</f>
        <v>0</v>
      </c>
      <c r="L292" s="63">
        <f>'CFCOS P+T+D+R+M'!L292-'ACOS P+T+D+R+M'!L292</f>
        <v>0</v>
      </c>
      <c r="M292" s="61">
        <f>'CFCOS P+T+D+R+M'!M292-'ACOS P+T+D+R+M'!M292</f>
        <v>0</v>
      </c>
      <c r="N292" s="61">
        <f>'CFCOS P+T+D+R+M'!N292-'ACOS P+T+D+R+M'!N292</f>
        <v>0</v>
      </c>
      <c r="O292" s="61">
        <f>'CFCOS P+T+D+R+M'!O292-'ACOS P+T+D+R+M'!O292</f>
        <v>0</v>
      </c>
      <c r="P292" s="61">
        <f>'CFCOS P+T+D+R+M'!P292-'ACOS P+T+D+R+M'!P292</f>
        <v>0</v>
      </c>
      <c r="Q292" s="61">
        <f>'CFCOS P+T+D+R+M'!Q292-'ACOS P+T+D+R+M'!Q292</f>
        <v>0</v>
      </c>
      <c r="R292" s="56">
        <f>'CFCOS P+T+D+R+M'!R292-'ACOS P+T+D+R+M'!R292</f>
        <v>0</v>
      </c>
      <c r="S292" s="56">
        <f>'CFCOS P+T+D+R+M'!S292-'ACOS P+T+D+R+M'!S292</f>
        <v>0</v>
      </c>
      <c r="T292" s="11">
        <f>'CFCOS P+T+D+R+M'!T292-'ACOS P+T+D+R+M'!T292</f>
        <v>0</v>
      </c>
    </row>
    <row r="293" spans="1:26">
      <c r="A293" s="26">
        <v>293</v>
      </c>
      <c r="B293" s="6"/>
      <c r="C293" s="20" t="s">
        <v>150</v>
      </c>
      <c r="D293" s="6"/>
      <c r="E293" s="6"/>
      <c r="F293" s="47">
        <v>0</v>
      </c>
      <c r="G293" s="17"/>
      <c r="H293" s="61" t="e">
        <f>'CFCOS P+T+D+R+M'!H293-'ACOS P+T+D+R+M'!H293</f>
        <v>#VALUE!</v>
      </c>
      <c r="I293" s="61">
        <f>'CFCOS P+T+D+R+M'!I293-'ACOS P+T+D+R+M'!I293</f>
        <v>0</v>
      </c>
      <c r="J293" s="61">
        <f>'CFCOS P+T+D+R+M'!J293-'ACOS P+T+D+R+M'!J293</f>
        <v>0</v>
      </c>
      <c r="K293" s="61">
        <f>'CFCOS P+T+D+R+M'!K293-'ACOS P+T+D+R+M'!K293</f>
        <v>0</v>
      </c>
      <c r="L293" s="61">
        <f>'CFCOS P+T+D+R+M'!L293-'ACOS P+T+D+R+M'!L293</f>
        <v>0</v>
      </c>
      <c r="M293" s="61">
        <f>'CFCOS P+T+D+R+M'!M293-'ACOS P+T+D+R+M'!M293</f>
        <v>0</v>
      </c>
      <c r="N293" s="61">
        <f>'CFCOS P+T+D+R+M'!N293-'ACOS P+T+D+R+M'!N293</f>
        <v>0</v>
      </c>
      <c r="O293" s="61">
        <f>'CFCOS P+T+D+R+M'!O293-'ACOS P+T+D+R+M'!O293</f>
        <v>0</v>
      </c>
      <c r="P293" s="61">
        <f>'CFCOS P+T+D+R+M'!P293-'ACOS P+T+D+R+M'!P293</f>
        <v>0</v>
      </c>
      <c r="Q293" s="61">
        <f>'CFCOS P+T+D+R+M'!Q293-'ACOS P+T+D+R+M'!Q293</f>
        <v>0</v>
      </c>
      <c r="R293" s="63">
        <f>'CFCOS P+T+D+R+M'!R293-'ACOS P+T+D+R+M'!R293</f>
        <v>0</v>
      </c>
      <c r="S293" s="63">
        <f>'CFCOS P+T+D+R+M'!S293-'ACOS P+T+D+R+M'!S293</f>
        <v>0</v>
      </c>
      <c r="T293" s="11">
        <f>'CFCOS P+T+D+R+M'!T293-'ACOS P+T+D+R+M'!T293</f>
        <v>0</v>
      </c>
    </row>
    <row r="294" spans="1:26">
      <c r="A294" s="26">
        <v>294</v>
      </c>
      <c r="B294" s="6"/>
      <c r="C294" s="6"/>
      <c r="D294" s="6"/>
      <c r="E294" s="6"/>
      <c r="F294" s="47">
        <v>0</v>
      </c>
      <c r="G294" s="17"/>
      <c r="H294" s="54">
        <f>'CFCOS P+T+D+R+M'!H294-'ACOS P+T+D+R+M'!H294</f>
        <v>0</v>
      </c>
      <c r="I294" s="54">
        <f>'CFCOS P+T+D+R+M'!I294-'ACOS P+T+D+R+M'!I294</f>
        <v>0</v>
      </c>
      <c r="J294" s="54">
        <f>'CFCOS P+T+D+R+M'!J294-'ACOS P+T+D+R+M'!J294</f>
        <v>0</v>
      </c>
      <c r="K294" s="54">
        <f>'CFCOS P+T+D+R+M'!K294-'ACOS P+T+D+R+M'!K294</f>
        <v>0</v>
      </c>
      <c r="L294" s="54">
        <f>'CFCOS P+T+D+R+M'!L294-'ACOS P+T+D+R+M'!L294</f>
        <v>0</v>
      </c>
      <c r="M294" s="54">
        <f>'CFCOS P+T+D+R+M'!M294-'ACOS P+T+D+R+M'!M294</f>
        <v>0</v>
      </c>
      <c r="N294" s="54">
        <f>'CFCOS P+T+D+R+M'!N294-'ACOS P+T+D+R+M'!N294</f>
        <v>0</v>
      </c>
      <c r="O294" s="54">
        <f>'CFCOS P+T+D+R+M'!O294-'ACOS P+T+D+R+M'!O294</f>
        <v>0</v>
      </c>
      <c r="P294" s="54">
        <f>'CFCOS P+T+D+R+M'!P294-'ACOS P+T+D+R+M'!P294</f>
        <v>0</v>
      </c>
      <c r="Q294" s="54">
        <f>'CFCOS P+T+D+R+M'!Q294-'ACOS P+T+D+R+M'!Q294</f>
        <v>0</v>
      </c>
      <c r="R294" s="56">
        <f>'CFCOS P+T+D+R+M'!R294-'ACOS P+T+D+R+M'!R294</f>
        <v>0</v>
      </c>
      <c r="S294" s="56">
        <f>'CFCOS P+T+D+R+M'!S294-'ACOS P+T+D+R+M'!S294</f>
        <v>0</v>
      </c>
      <c r="T294" s="11">
        <f>'CFCOS P+T+D+R+M'!T294-'ACOS P+T+D+R+M'!T294</f>
        <v>0</v>
      </c>
    </row>
    <row r="295" spans="1:26">
      <c r="A295" s="26">
        <v>295</v>
      </c>
      <c r="B295" s="6"/>
      <c r="C295" s="16" t="s">
        <v>4</v>
      </c>
      <c r="D295" s="6"/>
      <c r="E295" s="16" t="s">
        <v>5</v>
      </c>
      <c r="F295" s="47" t="s">
        <v>6</v>
      </c>
      <c r="G295" s="17"/>
      <c r="H295" s="16" t="e">
        <f>'CFCOS P+T+D+R+M'!H295-'ACOS P+T+D+R+M'!H295</f>
        <v>#VALUE!</v>
      </c>
      <c r="I295" s="16" t="e">
        <f>'CFCOS P+T+D+R+M'!I295-'ACOS P+T+D+R+M'!I295</f>
        <v>#VALUE!</v>
      </c>
      <c r="J295" s="16" t="e">
        <f>'CFCOS P+T+D+R+M'!J295-'ACOS P+T+D+R+M'!J295</f>
        <v>#VALUE!</v>
      </c>
      <c r="K295" s="16" t="e">
        <f>'CFCOS P+T+D+R+M'!K295-'ACOS P+T+D+R+M'!K295</f>
        <v>#VALUE!</v>
      </c>
      <c r="L295" s="16" t="e">
        <f>'CFCOS P+T+D+R+M'!L295-'ACOS P+T+D+R+M'!L295</f>
        <v>#VALUE!</v>
      </c>
      <c r="M295" s="16" t="e">
        <f>'CFCOS P+T+D+R+M'!M295-'ACOS P+T+D+R+M'!M295</f>
        <v>#VALUE!</v>
      </c>
      <c r="N295" s="16" t="e">
        <f>'CFCOS P+T+D+R+M'!N295-'ACOS P+T+D+R+M'!N295</f>
        <v>#VALUE!</v>
      </c>
      <c r="O295" s="16" t="e">
        <f>'CFCOS P+T+D+R+M'!O295-'ACOS P+T+D+R+M'!O295</f>
        <v>#VALUE!</v>
      </c>
      <c r="P295" s="16" t="e">
        <f>'CFCOS P+T+D+R+M'!P295-'ACOS P+T+D+R+M'!P295</f>
        <v>#VALUE!</v>
      </c>
      <c r="Q295" s="16" t="e">
        <f>'CFCOS P+T+D+R+M'!Q295-'ACOS P+T+D+R+M'!Q295</f>
        <v>#VALUE!</v>
      </c>
      <c r="R295" s="16" t="e">
        <f>'CFCOS P+T+D+R+M'!R295-'ACOS P+T+D+R+M'!R295</f>
        <v>#VALUE!</v>
      </c>
      <c r="S295" s="16" t="e">
        <f>'CFCOS P+T+D+R+M'!S295-'ACOS P+T+D+R+M'!S295</f>
        <v>#VALUE!</v>
      </c>
      <c r="T295" s="11">
        <f>'CFCOS P+T+D+R+M'!T295-'ACOS P+T+D+R+M'!T295</f>
        <v>0</v>
      </c>
    </row>
    <row r="296" spans="1:26" ht="25.5">
      <c r="A296" s="26">
        <v>296</v>
      </c>
      <c r="B296" s="6"/>
      <c r="C296" s="49" t="s">
        <v>904</v>
      </c>
      <c r="D296" s="20"/>
      <c r="E296" s="21" t="s">
        <v>20</v>
      </c>
      <c r="F296" s="47" t="s">
        <v>829</v>
      </c>
      <c r="G296" s="22"/>
      <c r="H296" s="23" t="e">
        <f>'CFCOS P+T+D+R+M'!H296-'ACOS P+T+D+R+M'!H296</f>
        <v>#VALUE!</v>
      </c>
      <c r="I296" s="23" t="e">
        <f>'CFCOS P+T+D+R+M'!I296-'ACOS P+T+D+R+M'!I296</f>
        <v>#VALUE!</v>
      </c>
      <c r="J296" s="23" t="e">
        <f>'CFCOS P+T+D+R+M'!J296-'ACOS P+T+D+R+M'!J296</f>
        <v>#VALUE!</v>
      </c>
      <c r="K296" s="23" t="e">
        <f>'CFCOS P+T+D+R+M'!K296-'ACOS P+T+D+R+M'!K296</f>
        <v>#VALUE!</v>
      </c>
      <c r="L296" s="23" t="e">
        <f>'CFCOS P+T+D+R+M'!L296-'ACOS P+T+D+R+M'!L296</f>
        <v>#VALUE!</v>
      </c>
      <c r="M296" s="23" t="e">
        <f>'CFCOS P+T+D+R+M'!M296-'ACOS P+T+D+R+M'!M296</f>
        <v>#VALUE!</v>
      </c>
      <c r="N296" s="23" t="e">
        <f>'CFCOS P+T+D+R+M'!N296-'ACOS P+T+D+R+M'!N296</f>
        <v>#VALUE!</v>
      </c>
      <c r="O296" s="23" t="e">
        <f>'CFCOS P+T+D+R+M'!O296-'ACOS P+T+D+R+M'!O296</f>
        <v>#VALUE!</v>
      </c>
      <c r="P296" s="23" t="e">
        <f>'CFCOS P+T+D+R+M'!P296-'ACOS P+T+D+R+M'!P296</f>
        <v>#VALUE!</v>
      </c>
      <c r="Q296" s="23" t="e">
        <f>'CFCOS P+T+D+R+M'!Q296-'ACOS P+T+D+R+M'!Q296</f>
        <v>#VALUE!</v>
      </c>
      <c r="R296" s="23" t="e">
        <f>'CFCOS P+T+D+R+M'!R296-'ACOS P+T+D+R+M'!R296</f>
        <v>#VALUE!</v>
      </c>
      <c r="S296" s="23" t="e">
        <f>'CFCOS P+T+D+R+M'!S296-'ACOS P+T+D+R+M'!S296</f>
        <v>#VALUE!</v>
      </c>
      <c r="T296" s="11">
        <f>'CFCOS P+T+D+R+M'!T296-'ACOS P+T+D+R+M'!T296</f>
        <v>0</v>
      </c>
    </row>
    <row r="297" spans="1:26">
      <c r="A297" s="26">
        <v>297</v>
      </c>
      <c r="B297" s="6"/>
      <c r="C297" s="6" t="s">
        <v>211</v>
      </c>
      <c r="D297" s="6" t="s">
        <v>193</v>
      </c>
      <c r="E297" s="6"/>
      <c r="F297" s="47" t="s">
        <v>916</v>
      </c>
      <c r="G297" s="17"/>
      <c r="H297" s="28">
        <f>'CFCOS P+T+D+R+M'!H297-'ACOS P+T+D+R+M'!H297</f>
        <v>5404.9598215641454</v>
      </c>
      <c r="I297" s="28">
        <f>'CFCOS P+T+D+R+M'!I297-'ACOS P+T+D+R+M'!I297</f>
        <v>3756.4866693676449</v>
      </c>
      <c r="J297" s="28">
        <f>'CFCOS P+T+D+R+M'!J297-'ACOS P+T+D+R+M'!J297</f>
        <v>1176.0877197475638</v>
      </c>
      <c r="K297" s="28">
        <f>'CFCOS P+T+D+R+M'!K297-'ACOS P+T+D+R+M'!K297</f>
        <v>723.47055901732529</v>
      </c>
      <c r="L297" s="28">
        <f>'CFCOS P+T+D+R+M'!L297-'ACOS P+T+D+R+M'!L297</f>
        <v>-338.2932228380696</v>
      </c>
      <c r="M297" s="28">
        <f>'CFCOS P+T+D+R+M'!M297-'ACOS P+T+D+R+M'!M297</f>
        <v>-623.72424280457199</v>
      </c>
      <c r="N297" s="28">
        <f>'CFCOS P+T+D+R+M'!N297-'ACOS P+T+D+R+M'!N297</f>
        <v>49.814088497405464</v>
      </c>
      <c r="O297" s="28">
        <f>'CFCOS P+T+D+R+M'!O297-'ACOS P+T+D+R+M'!O297</f>
        <v>-0.88699630825021814</v>
      </c>
      <c r="P297" s="28">
        <f>'CFCOS P+T+D+R+M'!P297-'ACOS P+T+D+R+M'!P297</f>
        <v>-1.3282768650130947</v>
      </c>
      <c r="Q297" s="28">
        <f>'CFCOS P+T+D+R+M'!Q297-'ACOS P+T+D+R+M'!Q297</f>
        <v>813.26266570342705</v>
      </c>
      <c r="R297" s="28">
        <f>'CFCOS P+T+D+R+M'!R297-'ACOS P+T+D+R+M'!R297</f>
        <v>-73.106626920663984</v>
      </c>
      <c r="S297" s="28">
        <f>'CFCOS P+T+D+R+M'!S297-'ACOS P+T+D+R+M'!S297</f>
        <v>-76.822515031715739</v>
      </c>
      <c r="T297" s="11">
        <f>'CFCOS P+T+D+R+M'!T297-'ACOS P+T+D+R+M'!T297</f>
        <v>0</v>
      </c>
      <c r="U297" s="13"/>
      <c r="V297" s="13">
        <v>349</v>
      </c>
      <c r="W297" s="13"/>
      <c r="X297" s="13"/>
      <c r="Y297" s="13"/>
      <c r="Z297" s="13"/>
    </row>
    <row r="298" spans="1:26">
      <c r="A298" s="26">
        <v>298</v>
      </c>
      <c r="B298" s="6"/>
      <c r="C298" s="6"/>
      <c r="D298" s="6"/>
      <c r="E298" s="6"/>
      <c r="F298" s="47">
        <v>0</v>
      </c>
      <c r="G298" s="17"/>
      <c r="H298" s="28">
        <f>'CFCOS P+T+D+R+M'!H298-'ACOS P+T+D+R+M'!H298</f>
        <v>0</v>
      </c>
      <c r="I298" s="28">
        <f>'CFCOS P+T+D+R+M'!I298-'ACOS P+T+D+R+M'!I298</f>
        <v>0</v>
      </c>
      <c r="J298" s="28">
        <f>'CFCOS P+T+D+R+M'!J298-'ACOS P+T+D+R+M'!J298</f>
        <v>0</v>
      </c>
      <c r="K298" s="28">
        <f>'CFCOS P+T+D+R+M'!K298-'ACOS P+T+D+R+M'!K298</f>
        <v>0</v>
      </c>
      <c r="L298" s="28">
        <f>'CFCOS P+T+D+R+M'!L298-'ACOS P+T+D+R+M'!L298</f>
        <v>0</v>
      </c>
      <c r="M298" s="28">
        <f>'CFCOS P+T+D+R+M'!M298-'ACOS P+T+D+R+M'!M298</f>
        <v>0</v>
      </c>
      <c r="N298" s="28">
        <f>'CFCOS P+T+D+R+M'!N298-'ACOS P+T+D+R+M'!N298</f>
        <v>0</v>
      </c>
      <c r="O298" s="28">
        <f>'CFCOS P+T+D+R+M'!O298-'ACOS P+T+D+R+M'!O298</f>
        <v>0</v>
      </c>
      <c r="P298" s="28">
        <f>'CFCOS P+T+D+R+M'!P298-'ACOS P+T+D+R+M'!P298</f>
        <v>0</v>
      </c>
      <c r="Q298" s="28">
        <f>'CFCOS P+T+D+R+M'!Q298-'ACOS P+T+D+R+M'!Q298</f>
        <v>0</v>
      </c>
      <c r="R298" s="28">
        <f>'CFCOS P+T+D+R+M'!R298-'ACOS P+T+D+R+M'!R298</f>
        <v>0</v>
      </c>
      <c r="S298" s="28">
        <f>'CFCOS P+T+D+R+M'!S298-'ACOS P+T+D+R+M'!S298</f>
        <v>0</v>
      </c>
      <c r="T298" s="11">
        <f>'CFCOS P+T+D+R+M'!T298-'ACOS P+T+D+R+M'!T298</f>
        <v>0</v>
      </c>
    </row>
    <row r="299" spans="1:26">
      <c r="A299" s="26">
        <v>299</v>
      </c>
      <c r="B299" s="6"/>
      <c r="C299" s="6" t="s">
        <v>212</v>
      </c>
      <c r="D299" s="6" t="s">
        <v>213</v>
      </c>
      <c r="E299" s="6"/>
      <c r="F299" s="47" t="s">
        <v>916</v>
      </c>
      <c r="G299" s="17"/>
      <c r="H299" s="28">
        <f>'CFCOS P+T+D+R+M'!H299-'ACOS P+T+D+R+M'!H299</f>
        <v>74.593614371842705</v>
      </c>
      <c r="I299" s="28">
        <f>'CFCOS P+T+D+R+M'!I299-'ACOS P+T+D+R+M'!I299</f>
        <v>51.843108414948802</v>
      </c>
      <c r="J299" s="28">
        <f>'CFCOS P+T+D+R+M'!J299-'ACOS P+T+D+R+M'!J299</f>
        <v>16.231135240690492</v>
      </c>
      <c r="K299" s="28">
        <f>'CFCOS P+T+D+R+M'!K299-'ACOS P+T+D+R+M'!K299</f>
        <v>9.9845855788626068</v>
      </c>
      <c r="L299" s="28">
        <f>'CFCOS P+T+D+R+M'!L299-'ACOS P+T+D+R+M'!L299</f>
        <v>-4.6687699894299186</v>
      </c>
      <c r="M299" s="28">
        <f>'CFCOS P+T+D+R+M'!M299-'ACOS P+T+D+R+M'!M299</f>
        <v>-8.6079910264106729</v>
      </c>
      <c r="N299" s="28">
        <f>'CFCOS P+T+D+R+M'!N299-'ACOS P+T+D+R+M'!N299</f>
        <v>0.68748205913306037</v>
      </c>
      <c r="O299" s="28">
        <f>'CFCOS P+T+D+R+M'!O299-'ACOS P+T+D+R+M'!O299</f>
        <v>-1.2241397300106982E-2</v>
      </c>
      <c r="P299" s="28">
        <f>'CFCOS P+T+D+R+M'!P299-'ACOS P+T+D+R+M'!P299</f>
        <v>-1.8331490985843857E-2</v>
      </c>
      <c r="Q299" s="28">
        <f>'CFCOS P+T+D+R+M'!Q299-'ACOS P+T+D+R+M'!Q299</f>
        <v>11.22380252050516</v>
      </c>
      <c r="R299" s="28">
        <f>'CFCOS P+T+D+R+M'!R299-'ACOS P+T+D+R+M'!R299</f>
        <v>-1.0089413643354419</v>
      </c>
      <c r="S299" s="28">
        <f>'CFCOS P+T+D+R+M'!S299-'ACOS P+T+D+R+M'!S299</f>
        <v>-1.0602241738210978</v>
      </c>
      <c r="T299" s="11">
        <f>'CFCOS P+T+D+R+M'!T299-'ACOS P+T+D+R+M'!T299</f>
        <v>0</v>
      </c>
      <c r="U299" s="13"/>
      <c r="V299" s="13">
        <v>354</v>
      </c>
      <c r="W299" s="13"/>
      <c r="X299" s="13"/>
      <c r="Y299" s="13"/>
      <c r="Z299" s="13"/>
    </row>
    <row r="300" spans="1:26">
      <c r="A300" s="26">
        <v>300</v>
      </c>
      <c r="B300" s="6"/>
      <c r="C300" s="6"/>
      <c r="D300" s="6"/>
      <c r="E300" s="6"/>
      <c r="F300" s="47">
        <v>0</v>
      </c>
      <c r="G300" s="17"/>
      <c r="H300" s="28">
        <f>'CFCOS P+T+D+R+M'!H300-'ACOS P+T+D+R+M'!H300</f>
        <v>0</v>
      </c>
      <c r="I300" s="28">
        <f>'CFCOS P+T+D+R+M'!I300-'ACOS P+T+D+R+M'!I300</f>
        <v>0</v>
      </c>
      <c r="J300" s="28">
        <f>'CFCOS P+T+D+R+M'!J300-'ACOS P+T+D+R+M'!J300</f>
        <v>0</v>
      </c>
      <c r="K300" s="28">
        <f>'CFCOS P+T+D+R+M'!K300-'ACOS P+T+D+R+M'!K300</f>
        <v>0</v>
      </c>
      <c r="L300" s="28">
        <f>'CFCOS P+T+D+R+M'!L300-'ACOS P+T+D+R+M'!L300</f>
        <v>0</v>
      </c>
      <c r="M300" s="28">
        <f>'CFCOS P+T+D+R+M'!M300-'ACOS P+T+D+R+M'!M300</f>
        <v>0</v>
      </c>
      <c r="N300" s="28">
        <f>'CFCOS P+T+D+R+M'!N300-'ACOS P+T+D+R+M'!N300</f>
        <v>0</v>
      </c>
      <c r="O300" s="28">
        <f>'CFCOS P+T+D+R+M'!O300-'ACOS P+T+D+R+M'!O300</f>
        <v>0</v>
      </c>
      <c r="P300" s="28">
        <f>'CFCOS P+T+D+R+M'!P300-'ACOS P+T+D+R+M'!P300</f>
        <v>0</v>
      </c>
      <c r="Q300" s="28">
        <f>'CFCOS P+T+D+R+M'!Q300-'ACOS P+T+D+R+M'!Q300</f>
        <v>0</v>
      </c>
      <c r="R300" s="28">
        <f>'CFCOS P+T+D+R+M'!R300-'ACOS P+T+D+R+M'!R300</f>
        <v>0</v>
      </c>
      <c r="S300" s="28">
        <f>'CFCOS P+T+D+R+M'!S300-'ACOS P+T+D+R+M'!S300</f>
        <v>0</v>
      </c>
      <c r="T300" s="11">
        <f>'CFCOS P+T+D+R+M'!T300-'ACOS P+T+D+R+M'!T300</f>
        <v>0</v>
      </c>
    </row>
    <row r="301" spans="1:26">
      <c r="A301" s="26">
        <v>301</v>
      </c>
      <c r="B301" s="6"/>
      <c r="C301" s="6" t="s">
        <v>214</v>
      </c>
      <c r="D301" s="6" t="s">
        <v>215</v>
      </c>
      <c r="E301" s="6"/>
      <c r="F301" s="47" t="s">
        <v>916</v>
      </c>
      <c r="G301" s="17"/>
      <c r="H301" s="28">
        <f>'CFCOS P+T+D+R+M'!H301-'ACOS P+T+D+R+M'!H301</f>
        <v>2647.3811801332049</v>
      </c>
      <c r="I301" s="28">
        <f>'CFCOS P+T+D+R+M'!I301-'ACOS P+T+D+R+M'!I301</f>
        <v>1839.9493132639909</v>
      </c>
      <c r="J301" s="28">
        <f>'CFCOS P+T+D+R+M'!J301-'ACOS P+T+D+R+M'!J301</f>
        <v>576.05469758040272</v>
      </c>
      <c r="K301" s="28">
        <f>'CFCOS P+T+D+R+M'!K301-'ACOS P+T+D+R+M'!K301</f>
        <v>354.36014430329669</v>
      </c>
      <c r="L301" s="28">
        <f>'CFCOS P+T+D+R+M'!L301-'ACOS P+T+D+R+M'!L301</f>
        <v>-165.69801461523411</v>
      </c>
      <c r="M301" s="28">
        <f>'CFCOS P+T+D+R+M'!M301-'ACOS P+T+D+R+M'!M301</f>
        <v>-305.5038106678403</v>
      </c>
      <c r="N301" s="28">
        <f>'CFCOS P+T+D+R+M'!N301-'ACOS P+T+D+R+M'!N301</f>
        <v>24.399234175129095</v>
      </c>
      <c r="O301" s="28">
        <f>'CFCOS P+T+D+R+M'!O301-'ACOS P+T+D+R+M'!O301</f>
        <v>-0.43445602018010732</v>
      </c>
      <c r="P301" s="28">
        <f>'CFCOS P+T+D+R+M'!P301-'ACOS P+T+D+R+M'!P301</f>
        <v>-0.65059783801063986</v>
      </c>
      <c r="Q301" s="28">
        <f>'CFCOS P+T+D+R+M'!Q301-'ACOS P+T+D+R+M'!Q301</f>
        <v>398.34084743767744</v>
      </c>
      <c r="R301" s="28">
        <f>'CFCOS P+T+D+R+M'!R301-'ACOS P+T+D+R+M'!R301</f>
        <v>-35.808056792709976</v>
      </c>
      <c r="S301" s="28">
        <f>'CFCOS P+T+D+R+M'!S301-'ACOS P+T+D+R+M'!S301</f>
        <v>-37.628120692810626</v>
      </c>
      <c r="T301" s="11">
        <f>'CFCOS P+T+D+R+M'!T301-'ACOS P+T+D+R+M'!T301</f>
        <v>0</v>
      </c>
      <c r="U301" s="13"/>
      <c r="V301" s="13">
        <v>359</v>
      </c>
      <c r="W301" s="13"/>
      <c r="X301" s="13"/>
      <c r="Y301" s="13"/>
      <c r="Z301" s="13"/>
    </row>
    <row r="302" spans="1:26">
      <c r="A302" s="26">
        <v>302</v>
      </c>
      <c r="B302" s="6"/>
      <c r="C302" s="6"/>
      <c r="D302" s="6"/>
      <c r="E302" s="6"/>
      <c r="F302" s="47">
        <v>0</v>
      </c>
      <c r="G302" s="17"/>
      <c r="H302" s="28">
        <f>'CFCOS P+T+D+R+M'!H302-'ACOS P+T+D+R+M'!H302</f>
        <v>0</v>
      </c>
      <c r="I302" s="28">
        <f>'CFCOS P+T+D+R+M'!I302-'ACOS P+T+D+R+M'!I302</f>
        <v>0</v>
      </c>
      <c r="J302" s="28">
        <f>'CFCOS P+T+D+R+M'!J302-'ACOS P+T+D+R+M'!J302</f>
        <v>0</v>
      </c>
      <c r="K302" s="28">
        <f>'CFCOS P+T+D+R+M'!K302-'ACOS P+T+D+R+M'!K302</f>
        <v>0</v>
      </c>
      <c r="L302" s="28">
        <f>'CFCOS P+T+D+R+M'!L302-'ACOS P+T+D+R+M'!L302</f>
        <v>0</v>
      </c>
      <c r="M302" s="28">
        <f>'CFCOS P+T+D+R+M'!M302-'ACOS P+T+D+R+M'!M302</f>
        <v>0</v>
      </c>
      <c r="N302" s="28">
        <f>'CFCOS P+T+D+R+M'!N302-'ACOS P+T+D+R+M'!N302</f>
        <v>0</v>
      </c>
      <c r="O302" s="28">
        <f>'CFCOS P+T+D+R+M'!O302-'ACOS P+T+D+R+M'!O302</f>
        <v>0</v>
      </c>
      <c r="P302" s="28">
        <f>'CFCOS P+T+D+R+M'!P302-'ACOS P+T+D+R+M'!P302</f>
        <v>0</v>
      </c>
      <c r="Q302" s="28">
        <f>'CFCOS P+T+D+R+M'!Q302-'ACOS P+T+D+R+M'!Q302</f>
        <v>0</v>
      </c>
      <c r="R302" s="28">
        <f>'CFCOS P+T+D+R+M'!R302-'ACOS P+T+D+R+M'!R302</f>
        <v>0</v>
      </c>
      <c r="S302" s="28">
        <f>'CFCOS P+T+D+R+M'!S302-'ACOS P+T+D+R+M'!S302</f>
        <v>0</v>
      </c>
      <c r="T302" s="11">
        <f>'CFCOS P+T+D+R+M'!T302-'ACOS P+T+D+R+M'!T302</f>
        <v>0</v>
      </c>
    </row>
    <row r="303" spans="1:26">
      <c r="A303" s="26">
        <v>303</v>
      </c>
      <c r="B303" s="6"/>
      <c r="C303" s="6" t="s">
        <v>216</v>
      </c>
      <c r="D303" s="6" t="s">
        <v>167</v>
      </c>
      <c r="E303" s="6"/>
      <c r="F303" s="47" t="s">
        <v>916</v>
      </c>
      <c r="G303" s="17"/>
      <c r="H303" s="28">
        <f>'CFCOS P+T+D+R+M'!H303-'ACOS P+T+D+R+M'!H303</f>
        <v>0</v>
      </c>
      <c r="I303" s="28">
        <f>'CFCOS P+T+D+R+M'!I303-'ACOS P+T+D+R+M'!I303</f>
        <v>0</v>
      </c>
      <c r="J303" s="28">
        <f>'CFCOS P+T+D+R+M'!J303-'ACOS P+T+D+R+M'!J303</f>
        <v>0</v>
      </c>
      <c r="K303" s="28">
        <f>'CFCOS P+T+D+R+M'!K303-'ACOS P+T+D+R+M'!K303</f>
        <v>0</v>
      </c>
      <c r="L303" s="28">
        <f>'CFCOS P+T+D+R+M'!L303-'ACOS P+T+D+R+M'!L303</f>
        <v>0</v>
      </c>
      <c r="M303" s="28">
        <f>'CFCOS P+T+D+R+M'!M303-'ACOS P+T+D+R+M'!M303</f>
        <v>0</v>
      </c>
      <c r="N303" s="28">
        <f>'CFCOS P+T+D+R+M'!N303-'ACOS P+T+D+R+M'!N303</f>
        <v>0</v>
      </c>
      <c r="O303" s="28">
        <f>'CFCOS P+T+D+R+M'!O303-'ACOS P+T+D+R+M'!O303</f>
        <v>0</v>
      </c>
      <c r="P303" s="28">
        <f>'CFCOS P+T+D+R+M'!P303-'ACOS P+T+D+R+M'!P303</f>
        <v>0</v>
      </c>
      <c r="Q303" s="28">
        <f>'CFCOS P+T+D+R+M'!Q303-'ACOS P+T+D+R+M'!Q303</f>
        <v>0</v>
      </c>
      <c r="R303" s="28">
        <f>'CFCOS P+T+D+R+M'!R303-'ACOS P+T+D+R+M'!R303</f>
        <v>0</v>
      </c>
      <c r="S303" s="28">
        <f>'CFCOS P+T+D+R+M'!S303-'ACOS P+T+D+R+M'!S303</f>
        <v>0</v>
      </c>
      <c r="T303" s="11">
        <f>'CFCOS P+T+D+R+M'!T303-'ACOS P+T+D+R+M'!T303</f>
        <v>0</v>
      </c>
      <c r="U303" s="13"/>
      <c r="V303" s="13">
        <v>363</v>
      </c>
      <c r="W303" s="13"/>
      <c r="X303" s="13"/>
      <c r="Y303" s="13"/>
      <c r="Z303" s="13"/>
    </row>
    <row r="304" spans="1:26">
      <c r="A304" s="26">
        <v>304</v>
      </c>
      <c r="B304" s="6"/>
      <c r="C304" s="6"/>
      <c r="D304" s="6"/>
      <c r="E304" s="6"/>
      <c r="F304" s="47">
        <v>0</v>
      </c>
      <c r="G304" s="17"/>
      <c r="H304" s="28">
        <f>'CFCOS P+T+D+R+M'!H304-'ACOS P+T+D+R+M'!H304</f>
        <v>0</v>
      </c>
      <c r="I304" s="28">
        <f>'CFCOS P+T+D+R+M'!I304-'ACOS P+T+D+R+M'!I304</f>
        <v>0</v>
      </c>
      <c r="J304" s="28">
        <f>'CFCOS P+T+D+R+M'!J304-'ACOS P+T+D+R+M'!J304</f>
        <v>0</v>
      </c>
      <c r="K304" s="28">
        <f>'CFCOS P+T+D+R+M'!K304-'ACOS P+T+D+R+M'!K304</f>
        <v>0</v>
      </c>
      <c r="L304" s="28">
        <f>'CFCOS P+T+D+R+M'!L304-'ACOS P+T+D+R+M'!L304</f>
        <v>0</v>
      </c>
      <c r="M304" s="28">
        <f>'CFCOS P+T+D+R+M'!M304-'ACOS P+T+D+R+M'!M304</f>
        <v>0</v>
      </c>
      <c r="N304" s="28">
        <f>'CFCOS P+T+D+R+M'!N304-'ACOS P+T+D+R+M'!N304</f>
        <v>0</v>
      </c>
      <c r="O304" s="28">
        <f>'CFCOS P+T+D+R+M'!O304-'ACOS P+T+D+R+M'!O304</f>
        <v>0</v>
      </c>
      <c r="P304" s="28">
        <f>'CFCOS P+T+D+R+M'!P304-'ACOS P+T+D+R+M'!P304</f>
        <v>0</v>
      </c>
      <c r="Q304" s="28">
        <f>'CFCOS P+T+D+R+M'!Q304-'ACOS P+T+D+R+M'!Q304</f>
        <v>0</v>
      </c>
      <c r="R304" s="28">
        <f>'CFCOS P+T+D+R+M'!R304-'ACOS P+T+D+R+M'!R304</f>
        <v>0</v>
      </c>
      <c r="S304" s="28">
        <f>'CFCOS P+T+D+R+M'!S304-'ACOS P+T+D+R+M'!S304</f>
        <v>0</v>
      </c>
      <c r="T304" s="11">
        <f>'CFCOS P+T+D+R+M'!T304-'ACOS P+T+D+R+M'!T304</f>
        <v>0</v>
      </c>
    </row>
    <row r="305" spans="1:26">
      <c r="A305" s="26">
        <v>305</v>
      </c>
      <c r="B305" s="6"/>
      <c r="C305" s="6" t="s">
        <v>217</v>
      </c>
      <c r="D305" s="6" t="s">
        <v>218</v>
      </c>
      <c r="E305" s="6"/>
      <c r="F305" s="47" t="s">
        <v>916</v>
      </c>
      <c r="G305" s="17"/>
      <c r="H305" s="28">
        <f>'CFCOS P+T+D+R+M'!H305-'ACOS P+T+D+R+M'!H305</f>
        <v>12321.262940138578</v>
      </c>
      <c r="I305" s="28">
        <f>'CFCOS P+T+D+R+M'!I305-'ACOS P+T+D+R+M'!I305</f>
        <v>8563.3680013213307</v>
      </c>
      <c r="J305" s="28">
        <f>'CFCOS P+T+D+R+M'!J305-'ACOS P+T+D+R+M'!J305</f>
        <v>2681.034922380466</v>
      </c>
      <c r="K305" s="28">
        <f>'CFCOS P+T+D+R+M'!K305-'ACOS P+T+D+R+M'!K305</f>
        <v>1649.2390843568137</v>
      </c>
      <c r="L305" s="28">
        <f>'CFCOS P+T+D+R+M'!L305-'ACOS P+T+D+R+M'!L305</f>
        <v>-771.18052438167615</v>
      </c>
      <c r="M305" s="28">
        <f>'CFCOS P+T+D+R+M'!M305-'ACOS P+T+D+R+M'!M305</f>
        <v>-1421.8552313889377</v>
      </c>
      <c r="N305" s="28">
        <f>'CFCOS P+T+D+R+M'!N305-'ACOS P+T+D+R+M'!N305</f>
        <v>113.55727013012802</v>
      </c>
      <c r="O305" s="28">
        <f>'CFCOS P+T+D+R+M'!O305-'ACOS P+T+D+R+M'!O305</f>
        <v>-2.02201590792356</v>
      </c>
      <c r="P305" s="28">
        <f>'CFCOS P+T+D+R+M'!P305-'ACOS P+T+D+R+M'!P305</f>
        <v>-3.0279685791269912</v>
      </c>
      <c r="Q305" s="28">
        <f>'CFCOS P+T+D+R+M'!Q305-'ACOS P+T+D+R+M'!Q305</f>
        <v>1853.9311066758819</v>
      </c>
      <c r="R305" s="28">
        <f>'CFCOS P+T+D+R+M'!R305-'ACOS P+T+D+R+M'!R305</f>
        <v>-166.65544290686375</v>
      </c>
      <c r="S305" s="28">
        <f>'CFCOS P+T+D+R+M'!S305-'ACOS P+T+D+R+M'!S305</f>
        <v>-175.12626155940234</v>
      </c>
      <c r="T305" s="11">
        <f>'CFCOS P+T+D+R+M'!T305-'ACOS P+T+D+R+M'!T305</f>
        <v>0</v>
      </c>
      <c r="U305" s="13"/>
      <c r="V305" s="13">
        <v>368</v>
      </c>
      <c r="W305" s="13"/>
      <c r="X305" s="13"/>
      <c r="Y305" s="13"/>
      <c r="Z305" s="13"/>
    </row>
    <row r="306" spans="1:26">
      <c r="A306" s="26">
        <v>306</v>
      </c>
      <c r="B306" s="6"/>
      <c r="C306" s="6"/>
      <c r="D306" s="6"/>
      <c r="E306" s="6"/>
      <c r="F306" s="47">
        <v>0</v>
      </c>
      <c r="G306" s="17"/>
      <c r="H306" s="28">
        <f>'CFCOS P+T+D+R+M'!H306-'ACOS P+T+D+R+M'!H306</f>
        <v>0</v>
      </c>
      <c r="I306" s="28">
        <f>'CFCOS P+T+D+R+M'!I306-'ACOS P+T+D+R+M'!I306</f>
        <v>0</v>
      </c>
      <c r="J306" s="28">
        <f>'CFCOS P+T+D+R+M'!J306-'ACOS P+T+D+R+M'!J306</f>
        <v>0</v>
      </c>
      <c r="K306" s="28">
        <f>'CFCOS P+T+D+R+M'!K306-'ACOS P+T+D+R+M'!K306</f>
        <v>0</v>
      </c>
      <c r="L306" s="28">
        <f>'CFCOS P+T+D+R+M'!L306-'ACOS P+T+D+R+M'!L306</f>
        <v>0</v>
      </c>
      <c r="M306" s="28">
        <f>'CFCOS P+T+D+R+M'!M306-'ACOS P+T+D+R+M'!M306</f>
        <v>0</v>
      </c>
      <c r="N306" s="28">
        <f>'CFCOS P+T+D+R+M'!N306-'ACOS P+T+D+R+M'!N306</f>
        <v>0</v>
      </c>
      <c r="O306" s="28">
        <f>'CFCOS P+T+D+R+M'!O306-'ACOS P+T+D+R+M'!O306</f>
        <v>0</v>
      </c>
      <c r="P306" s="28">
        <f>'CFCOS P+T+D+R+M'!P306-'ACOS P+T+D+R+M'!P306</f>
        <v>0</v>
      </c>
      <c r="Q306" s="28">
        <f>'CFCOS P+T+D+R+M'!Q306-'ACOS P+T+D+R+M'!Q306</f>
        <v>0</v>
      </c>
      <c r="R306" s="28">
        <f>'CFCOS P+T+D+R+M'!R306-'ACOS P+T+D+R+M'!R306</f>
        <v>0</v>
      </c>
      <c r="S306" s="28">
        <f>'CFCOS P+T+D+R+M'!S306-'ACOS P+T+D+R+M'!S306</f>
        <v>0</v>
      </c>
      <c r="T306" s="11">
        <f>'CFCOS P+T+D+R+M'!T306-'ACOS P+T+D+R+M'!T306</f>
        <v>0</v>
      </c>
    </row>
    <row r="307" spans="1:26">
      <c r="A307" s="26">
        <v>307</v>
      </c>
      <c r="B307" s="6"/>
      <c r="C307" s="6" t="s">
        <v>219</v>
      </c>
      <c r="D307" s="6" t="s">
        <v>220</v>
      </c>
      <c r="E307" s="6"/>
      <c r="F307" s="47" t="s">
        <v>916</v>
      </c>
      <c r="G307" s="17"/>
      <c r="H307" s="28">
        <f>'CFCOS P+T+D+R+M'!H307-'ACOS P+T+D+R+M'!H307</f>
        <v>962.48798920423724</v>
      </c>
      <c r="I307" s="28">
        <f>'CFCOS P+T+D+R+M'!I307-'ACOS P+T+D+R+M'!I307</f>
        <v>668.93620308648678</v>
      </c>
      <c r="J307" s="28">
        <f>'CFCOS P+T+D+R+M'!J307-'ACOS P+T+D+R+M'!J307</f>
        <v>209.43177042526077</v>
      </c>
      <c r="K307" s="28">
        <f>'CFCOS P+T+D+R+M'!K307-'ACOS P+T+D+R+M'!K307</f>
        <v>128.83198887416802</v>
      </c>
      <c r="L307" s="28">
        <f>'CFCOS P+T+D+R+M'!L307-'ACOS P+T+D+R+M'!L307</f>
        <v>-60.241551197437275</v>
      </c>
      <c r="M307" s="28">
        <f>'CFCOS P+T+D+R+M'!M307-'ACOS P+T+D+R+M'!M307</f>
        <v>-111.06966787797865</v>
      </c>
      <c r="N307" s="28">
        <f>'CFCOS P+T+D+R+M'!N307-'ACOS P+T+D+R+M'!N307</f>
        <v>8.8706416800032457</v>
      </c>
      <c r="O307" s="28">
        <f>'CFCOS P+T+D+R+M'!O307-'ACOS P+T+D+R+M'!O307</f>
        <v>-0.15795182967934807</v>
      </c>
      <c r="P307" s="28">
        <f>'CFCOS P+T+D+R+M'!P307-'ACOS P+T+D+R+M'!P307</f>
        <v>-0.23653284596349522</v>
      </c>
      <c r="Q307" s="28">
        <f>'CFCOS P+T+D+R+M'!Q307-'ACOS P+T+D+R+M'!Q307</f>
        <v>144.82171443437255</v>
      </c>
      <c r="R307" s="28">
        <f>'CFCOS P+T+D+R+M'!R307-'ACOS P+T+D+R+M'!R307</f>
        <v>-13.018459464148691</v>
      </c>
      <c r="S307" s="28">
        <f>'CFCOS P+T+D+R+M'!S307-'ACOS P+T+D+R+M'!S307</f>
        <v>-13.680166080697745</v>
      </c>
      <c r="T307" s="11">
        <f>'CFCOS P+T+D+R+M'!T307-'ACOS P+T+D+R+M'!T307</f>
        <v>0</v>
      </c>
      <c r="U307" s="13"/>
      <c r="V307" s="13">
        <v>373</v>
      </c>
      <c r="W307" s="13"/>
      <c r="X307" s="13"/>
      <c r="Y307" s="13"/>
      <c r="Z307" s="13"/>
    </row>
    <row r="308" spans="1:26">
      <c r="A308" s="26">
        <v>308</v>
      </c>
      <c r="B308" s="6"/>
      <c r="C308" s="6"/>
      <c r="D308" s="6"/>
      <c r="E308" s="6"/>
      <c r="F308" s="47">
        <v>0</v>
      </c>
      <c r="G308" s="17"/>
      <c r="H308" s="28">
        <f>'CFCOS P+T+D+R+M'!H308-'ACOS P+T+D+R+M'!H308</f>
        <v>0</v>
      </c>
      <c r="I308" s="28">
        <f>'CFCOS P+T+D+R+M'!I308-'ACOS P+T+D+R+M'!I308</f>
        <v>0</v>
      </c>
      <c r="J308" s="28">
        <f>'CFCOS P+T+D+R+M'!J308-'ACOS P+T+D+R+M'!J308</f>
        <v>0</v>
      </c>
      <c r="K308" s="28">
        <f>'CFCOS P+T+D+R+M'!K308-'ACOS P+T+D+R+M'!K308</f>
        <v>0</v>
      </c>
      <c r="L308" s="28">
        <f>'CFCOS P+T+D+R+M'!L308-'ACOS P+T+D+R+M'!L308</f>
        <v>0</v>
      </c>
      <c r="M308" s="28">
        <f>'CFCOS P+T+D+R+M'!M308-'ACOS P+T+D+R+M'!M308</f>
        <v>0</v>
      </c>
      <c r="N308" s="28">
        <f>'CFCOS P+T+D+R+M'!N308-'ACOS P+T+D+R+M'!N308</f>
        <v>0</v>
      </c>
      <c r="O308" s="28">
        <f>'CFCOS P+T+D+R+M'!O308-'ACOS P+T+D+R+M'!O308</f>
        <v>0</v>
      </c>
      <c r="P308" s="28">
        <f>'CFCOS P+T+D+R+M'!P308-'ACOS P+T+D+R+M'!P308</f>
        <v>0</v>
      </c>
      <c r="Q308" s="28">
        <f>'CFCOS P+T+D+R+M'!Q308-'ACOS P+T+D+R+M'!Q308</f>
        <v>0</v>
      </c>
      <c r="R308" s="28">
        <f>'CFCOS P+T+D+R+M'!R308-'ACOS P+T+D+R+M'!R308</f>
        <v>0</v>
      </c>
      <c r="S308" s="28">
        <f>'CFCOS P+T+D+R+M'!S308-'ACOS P+T+D+R+M'!S308</f>
        <v>0</v>
      </c>
      <c r="T308" s="11">
        <f>'CFCOS P+T+D+R+M'!T308-'ACOS P+T+D+R+M'!T308</f>
        <v>0</v>
      </c>
    </row>
    <row r="309" spans="1:26">
      <c r="A309" s="26">
        <v>309</v>
      </c>
      <c r="B309" s="6"/>
      <c r="C309" s="6" t="s">
        <v>221</v>
      </c>
      <c r="D309" s="6" t="s">
        <v>177</v>
      </c>
      <c r="E309" s="6"/>
      <c r="F309" s="47" t="s">
        <v>916</v>
      </c>
      <c r="G309" s="17"/>
      <c r="H309" s="28">
        <f>'CFCOS P+T+D+R+M'!H309-'ACOS P+T+D+R+M'!H309</f>
        <v>0.23733459357353581</v>
      </c>
      <c r="I309" s="28">
        <f>'CFCOS P+T+D+R+M'!I309-'ACOS P+T+D+R+M'!I309</f>
        <v>0.16494928109952411</v>
      </c>
      <c r="J309" s="28">
        <f>'CFCOS P+T+D+R+M'!J309-'ACOS P+T+D+R+M'!J309</f>
        <v>5.1642622736892463E-2</v>
      </c>
      <c r="K309" s="28">
        <f>'CFCOS P+T+D+R+M'!K309-'ACOS P+T+D+R+M'!K309</f>
        <v>3.1767968080309572E-2</v>
      </c>
      <c r="L309" s="28">
        <f>'CFCOS P+T+D+R+M'!L309-'ACOS P+T+D+R+M'!L309</f>
        <v>-1.4854631153896514E-2</v>
      </c>
      <c r="M309" s="28">
        <f>'CFCOS P+T+D+R+M'!M309-'ACOS P+T+D+R+M'!M309</f>
        <v>-2.7388055518454024E-2</v>
      </c>
      <c r="N309" s="28">
        <f>'CFCOS P+T+D+R+M'!N309-'ACOS P+T+D+R+M'!N309</f>
        <v>2.1873625037136524E-3</v>
      </c>
      <c r="O309" s="28">
        <f>'CFCOS P+T+D+R+M'!O309-'ACOS P+T+D+R+M'!O309</f>
        <v>-3.894846867870394E-5</v>
      </c>
      <c r="P309" s="28">
        <f>'CFCOS P+T+D+R+M'!P309-'ACOS P+T+D+R+M'!P309</f>
        <v>-5.8325327165875684E-5</v>
      </c>
      <c r="Q309" s="28">
        <f>'CFCOS P+T+D+R+M'!Q309-'ACOS P+T+D+R+M'!Q309</f>
        <v>3.5710786130767502E-2</v>
      </c>
      <c r="R309" s="28">
        <f>'CFCOS P+T+D+R+M'!R309-'ACOS P+T+D+R+M'!R309</f>
        <v>-3.2101499660606159E-3</v>
      </c>
      <c r="S309" s="28">
        <f>'CFCOS P+T+D+R+M'!S309-'ACOS P+T+D+R+M'!S309</f>
        <v>-3.3733165433744716E-3</v>
      </c>
      <c r="T309" s="11">
        <f>'CFCOS P+T+D+R+M'!T309-'ACOS P+T+D+R+M'!T309</f>
        <v>0</v>
      </c>
      <c r="U309" s="13"/>
      <c r="V309" s="13">
        <v>377</v>
      </c>
      <c r="W309" s="13"/>
      <c r="X309" s="13"/>
      <c r="Y309" s="13"/>
      <c r="Z309" s="13"/>
    </row>
    <row r="310" spans="1:26">
      <c r="A310" s="26">
        <v>310</v>
      </c>
      <c r="B310" s="6"/>
      <c r="C310" s="6"/>
      <c r="D310" s="6"/>
      <c r="E310" s="6"/>
      <c r="F310" s="47">
        <v>0</v>
      </c>
      <c r="G310" s="17"/>
      <c r="H310" s="28">
        <f>'CFCOS P+T+D+R+M'!H310-'ACOS P+T+D+R+M'!H310</f>
        <v>0</v>
      </c>
      <c r="I310" s="28">
        <f>'CFCOS P+T+D+R+M'!I310-'ACOS P+T+D+R+M'!I310</f>
        <v>0</v>
      </c>
      <c r="J310" s="28">
        <f>'CFCOS P+T+D+R+M'!J310-'ACOS P+T+D+R+M'!J310</f>
        <v>0</v>
      </c>
      <c r="K310" s="28">
        <f>'CFCOS P+T+D+R+M'!K310-'ACOS P+T+D+R+M'!K310</f>
        <v>0</v>
      </c>
      <c r="L310" s="28">
        <f>'CFCOS P+T+D+R+M'!L310-'ACOS P+T+D+R+M'!L310</f>
        <v>0</v>
      </c>
      <c r="M310" s="28">
        <f>'CFCOS P+T+D+R+M'!M310-'ACOS P+T+D+R+M'!M310</f>
        <v>0</v>
      </c>
      <c r="N310" s="28">
        <f>'CFCOS P+T+D+R+M'!N310-'ACOS P+T+D+R+M'!N310</f>
        <v>0</v>
      </c>
      <c r="O310" s="28">
        <f>'CFCOS P+T+D+R+M'!O310-'ACOS P+T+D+R+M'!O310</f>
        <v>0</v>
      </c>
      <c r="P310" s="28">
        <f>'CFCOS P+T+D+R+M'!P310-'ACOS P+T+D+R+M'!P310</f>
        <v>0</v>
      </c>
      <c r="Q310" s="28">
        <f>'CFCOS P+T+D+R+M'!Q310-'ACOS P+T+D+R+M'!Q310</f>
        <v>0</v>
      </c>
      <c r="R310" s="28">
        <f>'CFCOS P+T+D+R+M'!R310-'ACOS P+T+D+R+M'!R310</f>
        <v>0</v>
      </c>
      <c r="S310" s="28">
        <f>'CFCOS P+T+D+R+M'!S310-'ACOS P+T+D+R+M'!S310</f>
        <v>0</v>
      </c>
      <c r="T310" s="11">
        <f>'CFCOS P+T+D+R+M'!T310-'ACOS P+T+D+R+M'!T310</f>
        <v>0</v>
      </c>
    </row>
    <row r="311" spans="1:26">
      <c r="A311" s="26">
        <v>311</v>
      </c>
      <c r="B311" s="6"/>
      <c r="C311" s="6" t="s">
        <v>222</v>
      </c>
      <c r="D311" s="6" t="s">
        <v>180</v>
      </c>
      <c r="E311" s="6"/>
      <c r="F311" s="47" t="s">
        <v>916</v>
      </c>
      <c r="G311" s="17"/>
      <c r="H311" s="28">
        <f>'CFCOS P+T+D+R+M'!H311-'ACOS P+T+D+R+M'!H311</f>
        <v>554.98436358408071</v>
      </c>
      <c r="I311" s="28">
        <f>'CFCOS P+T+D+R+M'!I311-'ACOS P+T+D+R+M'!I311</f>
        <v>385.71819816189236</v>
      </c>
      <c r="J311" s="28">
        <f>'CFCOS P+T+D+R+M'!J311-'ACOS P+T+D+R+M'!J311</f>
        <v>120.76135923509719</v>
      </c>
      <c r="K311" s="28">
        <f>'CFCOS P+T+D+R+M'!K311-'ACOS P+T+D+R+M'!K311</f>
        <v>74.286370486261148</v>
      </c>
      <c r="L311" s="28">
        <f>'CFCOS P+T+D+R+M'!L311-'ACOS P+T+D+R+M'!L311</f>
        <v>-34.736141466319395</v>
      </c>
      <c r="M311" s="28">
        <f>'CFCOS P+T+D+R+M'!M311-'ACOS P+T+D+R+M'!M311</f>
        <v>-64.044361729378579</v>
      </c>
      <c r="N311" s="28">
        <f>'CFCOS P+T+D+R+M'!N311-'ACOS P+T+D+R+M'!N311</f>
        <v>5.1149390772443439</v>
      </c>
      <c r="O311" s="28">
        <f>'CFCOS P+T+D+R+M'!O311-'ACOS P+T+D+R+M'!O311</f>
        <v>-9.107728787766689E-2</v>
      </c>
      <c r="P311" s="28">
        <f>'CFCOS P+T+D+R+M'!P311-'ACOS P+T+D+R+M'!P311</f>
        <v>-0.13638822765196323</v>
      </c>
      <c r="Q311" s="28">
        <f>'CFCOS P+T+D+R+M'!Q311-'ACOS P+T+D+R+M'!Q311</f>
        <v>83.506275319829001</v>
      </c>
      <c r="R311" s="28">
        <f>'CFCOS P+T+D+R+M'!R311-'ACOS P+T+D+R+M'!R311</f>
        <v>-7.5066302349714533</v>
      </c>
      <c r="S311" s="28">
        <f>'CFCOS P+T+D+R+M'!S311-'ACOS P+T+D+R+M'!S311</f>
        <v>-7.8881797499634558</v>
      </c>
      <c r="T311" s="11">
        <f>'CFCOS P+T+D+R+M'!T311-'ACOS P+T+D+R+M'!T311</f>
        <v>0</v>
      </c>
      <c r="U311" s="13"/>
      <c r="V311" s="13">
        <v>382</v>
      </c>
      <c r="W311" s="13"/>
      <c r="X311" s="13"/>
      <c r="Y311" s="13"/>
      <c r="Z311" s="13"/>
    </row>
    <row r="312" spans="1:26">
      <c r="A312" s="26">
        <v>312</v>
      </c>
      <c r="B312" s="6"/>
      <c r="C312" s="6"/>
      <c r="D312" s="6"/>
      <c r="E312" s="6"/>
      <c r="F312" s="47">
        <v>0</v>
      </c>
      <c r="G312" s="17"/>
      <c r="H312" s="28">
        <f>'CFCOS P+T+D+R+M'!H312-'ACOS P+T+D+R+M'!H312</f>
        <v>0</v>
      </c>
      <c r="I312" s="28">
        <f>'CFCOS P+T+D+R+M'!I312-'ACOS P+T+D+R+M'!I312</f>
        <v>0</v>
      </c>
      <c r="J312" s="28">
        <f>'CFCOS P+T+D+R+M'!J312-'ACOS P+T+D+R+M'!J312</f>
        <v>0</v>
      </c>
      <c r="K312" s="28">
        <f>'CFCOS P+T+D+R+M'!K312-'ACOS P+T+D+R+M'!K312</f>
        <v>0</v>
      </c>
      <c r="L312" s="28">
        <f>'CFCOS P+T+D+R+M'!L312-'ACOS P+T+D+R+M'!L312</f>
        <v>0</v>
      </c>
      <c r="M312" s="28">
        <f>'CFCOS P+T+D+R+M'!M312-'ACOS P+T+D+R+M'!M312</f>
        <v>0</v>
      </c>
      <c r="N312" s="28">
        <f>'CFCOS P+T+D+R+M'!N312-'ACOS P+T+D+R+M'!N312</f>
        <v>0</v>
      </c>
      <c r="O312" s="28">
        <f>'CFCOS P+T+D+R+M'!O312-'ACOS P+T+D+R+M'!O312</f>
        <v>0</v>
      </c>
      <c r="P312" s="28">
        <f>'CFCOS P+T+D+R+M'!P312-'ACOS P+T+D+R+M'!P312</f>
        <v>0</v>
      </c>
      <c r="Q312" s="28">
        <f>'CFCOS P+T+D+R+M'!Q312-'ACOS P+T+D+R+M'!Q312</f>
        <v>0</v>
      </c>
      <c r="R312" s="28">
        <f>'CFCOS P+T+D+R+M'!R312-'ACOS P+T+D+R+M'!R312</f>
        <v>0</v>
      </c>
      <c r="S312" s="28">
        <f>'CFCOS P+T+D+R+M'!S312-'ACOS P+T+D+R+M'!S312</f>
        <v>0</v>
      </c>
      <c r="T312" s="11">
        <f>'CFCOS P+T+D+R+M'!T312-'ACOS P+T+D+R+M'!T312</f>
        <v>0</v>
      </c>
    </row>
    <row r="313" spans="1:26">
      <c r="A313" s="26">
        <v>313</v>
      </c>
      <c r="B313" s="6"/>
      <c r="C313" s="6" t="s">
        <v>223</v>
      </c>
      <c r="D313" s="6" t="s">
        <v>224</v>
      </c>
      <c r="E313" s="6"/>
      <c r="F313" s="47" t="s">
        <v>916</v>
      </c>
      <c r="G313" s="17"/>
      <c r="H313" s="28">
        <f>'CFCOS P+T+D+R+M'!H313-'ACOS P+T+D+R+M'!H313</f>
        <v>864.43146467790939</v>
      </c>
      <c r="I313" s="28">
        <f>'CFCOS P+T+D+R+M'!I313-'ACOS P+T+D+R+M'!I313</f>
        <v>600.7862002394977</v>
      </c>
      <c r="J313" s="28">
        <f>'CFCOS P+T+D+R+M'!J313-'ACOS P+T+D+R+M'!J313</f>
        <v>188.09524283878272</v>
      </c>
      <c r="K313" s="28">
        <f>'CFCOS P+T+D+R+M'!K313-'ACOS P+T+D+R+M'!K313</f>
        <v>115.7068203333547</v>
      </c>
      <c r="L313" s="28">
        <f>'CFCOS P+T+D+R+M'!L313-'ACOS P+T+D+R+M'!L313</f>
        <v>-54.10425160643058</v>
      </c>
      <c r="M313" s="28">
        <f>'CFCOS P+T+D+R+M'!M313-'ACOS P+T+D+R+M'!M313</f>
        <v>-99.754092271265108</v>
      </c>
      <c r="N313" s="28">
        <f>'CFCOS P+T+D+R+M'!N313-'ACOS P+T+D+R+M'!N313</f>
        <v>7.9669168510017698</v>
      </c>
      <c r="O313" s="28">
        <f>'CFCOS P+T+D+R+M'!O313-'ACOS P+T+D+R+M'!O313</f>
        <v>-0.14185998475801398</v>
      </c>
      <c r="P313" s="28">
        <f>'CFCOS P+T+D+R+M'!P313-'ACOS P+T+D+R+M'!P313</f>
        <v>-0.21243531012760286</v>
      </c>
      <c r="Q313" s="28">
        <f>'CFCOS P+T+D+R+M'!Q313-'ACOS P+T+D+R+M'!Q313</f>
        <v>130.06754175620881</v>
      </c>
      <c r="R313" s="28">
        <f>'CFCOS P+T+D+R+M'!R313-'ACOS P+T+D+R+M'!R313</f>
        <v>-11.692162508696128</v>
      </c>
      <c r="S313" s="28">
        <f>'CFCOS P+T+D+R+M'!S313-'ACOS P+T+D+R+M'!S313</f>
        <v>-12.286455659519561</v>
      </c>
      <c r="T313" s="11">
        <f>'CFCOS P+T+D+R+M'!T313-'ACOS P+T+D+R+M'!T313</f>
        <v>0</v>
      </c>
      <c r="U313" s="13"/>
      <c r="V313" s="13">
        <v>387</v>
      </c>
      <c r="W313" s="13"/>
      <c r="X313" s="13"/>
      <c r="Y313" s="13"/>
      <c r="Z313" s="13"/>
    </row>
    <row r="314" spans="1:26">
      <c r="A314" s="26">
        <v>314</v>
      </c>
      <c r="B314" s="6"/>
      <c r="C314" s="6"/>
      <c r="D314" s="6"/>
      <c r="E314" s="6"/>
      <c r="F314" s="47">
        <v>0</v>
      </c>
      <c r="G314" s="17"/>
      <c r="H314" s="28">
        <f>'CFCOS P+T+D+R+M'!H314-'ACOS P+T+D+R+M'!H314</f>
        <v>0</v>
      </c>
      <c r="I314" s="28">
        <f>'CFCOS P+T+D+R+M'!I314-'ACOS P+T+D+R+M'!I314</f>
        <v>0</v>
      </c>
      <c r="J314" s="28">
        <f>'CFCOS P+T+D+R+M'!J314-'ACOS P+T+D+R+M'!J314</f>
        <v>0</v>
      </c>
      <c r="K314" s="28">
        <f>'CFCOS P+T+D+R+M'!K314-'ACOS P+T+D+R+M'!K314</f>
        <v>0</v>
      </c>
      <c r="L314" s="28">
        <f>'CFCOS P+T+D+R+M'!L314-'ACOS P+T+D+R+M'!L314</f>
        <v>0</v>
      </c>
      <c r="M314" s="28">
        <f>'CFCOS P+T+D+R+M'!M314-'ACOS P+T+D+R+M'!M314</f>
        <v>0</v>
      </c>
      <c r="N314" s="28">
        <f>'CFCOS P+T+D+R+M'!N314-'ACOS P+T+D+R+M'!N314</f>
        <v>0</v>
      </c>
      <c r="O314" s="28">
        <f>'CFCOS P+T+D+R+M'!O314-'ACOS P+T+D+R+M'!O314</f>
        <v>0</v>
      </c>
      <c r="P314" s="28">
        <f>'CFCOS P+T+D+R+M'!P314-'ACOS P+T+D+R+M'!P314</f>
        <v>0</v>
      </c>
      <c r="Q314" s="28">
        <f>'CFCOS P+T+D+R+M'!Q314-'ACOS P+T+D+R+M'!Q314</f>
        <v>0</v>
      </c>
      <c r="R314" s="28">
        <f>'CFCOS P+T+D+R+M'!R314-'ACOS P+T+D+R+M'!R314</f>
        <v>0</v>
      </c>
      <c r="S314" s="28">
        <f>'CFCOS P+T+D+R+M'!S314-'ACOS P+T+D+R+M'!S314</f>
        <v>0</v>
      </c>
      <c r="T314" s="11">
        <f>'CFCOS P+T+D+R+M'!T314-'ACOS P+T+D+R+M'!T314</f>
        <v>0</v>
      </c>
    </row>
    <row r="315" spans="1:26">
      <c r="A315" s="26">
        <v>315</v>
      </c>
      <c r="B315" s="6"/>
      <c r="C315" s="6" t="s">
        <v>225</v>
      </c>
      <c r="D315" s="6" t="s">
        <v>186</v>
      </c>
      <c r="E315" s="6"/>
      <c r="F315" s="47" t="s">
        <v>916</v>
      </c>
      <c r="G315" s="17"/>
      <c r="H315" s="28">
        <f>'CFCOS P+T+D+R+M'!H315-'ACOS P+T+D+R+M'!H315</f>
        <v>1070.3457657061517</v>
      </c>
      <c r="I315" s="28">
        <f>'CFCOS P+T+D+R+M'!I315-'ACOS P+T+D+R+M'!I315</f>
        <v>743.89814785443014</v>
      </c>
      <c r="J315" s="28">
        <f>'CFCOS P+T+D+R+M'!J315-'ACOS P+T+D+R+M'!J315</f>
        <v>232.90099325226038</v>
      </c>
      <c r="K315" s="28">
        <f>'CFCOS P+T+D+R+M'!K315-'ACOS P+T+D+R+M'!K315</f>
        <v>143.26908525161707</v>
      </c>
      <c r="L315" s="28">
        <f>'CFCOS P+T+D+R+M'!L315-'ACOS P+T+D+R+M'!L315</f>
        <v>-66.992305324306471</v>
      </c>
      <c r="M315" s="28">
        <f>'CFCOS P+T+D+R+M'!M315-'ACOS P+T+D+R+M'!M315</f>
        <v>-123.51629323692759</v>
      </c>
      <c r="N315" s="28">
        <f>'CFCOS P+T+D+R+M'!N315-'ACOS P+T+D+R+M'!N315</f>
        <v>9.8646984354973029</v>
      </c>
      <c r="O315" s="28">
        <f>'CFCOS P+T+D+R+M'!O315-'ACOS P+T+D+R+M'!O315</f>
        <v>-0.17565213694001613</v>
      </c>
      <c r="P315" s="28">
        <f>'CFCOS P+T+D+R+M'!P315-'ACOS P+T+D+R+M'!P315</f>
        <v>-0.26303905395934635</v>
      </c>
      <c r="Q315" s="28">
        <f>'CFCOS P+T+D+R+M'!Q315-'ACOS P+T+D+R+M'!Q315</f>
        <v>161.05064225818205</v>
      </c>
      <c r="R315" s="28">
        <f>'CFCOS P+T+D+R+M'!R315-'ACOS P+T+D+R+M'!R315</f>
        <v>-14.477326594993428</v>
      </c>
      <c r="S315" s="28">
        <f>'CFCOS P+T+D+R+M'!S315-'ACOS P+T+D+R+M'!S315</f>
        <v>-15.213184998534416</v>
      </c>
      <c r="T315" s="11">
        <f>'CFCOS P+T+D+R+M'!T315-'ACOS P+T+D+R+M'!T315</f>
        <v>0</v>
      </c>
      <c r="U315" s="13"/>
      <c r="V315" s="13">
        <v>392</v>
      </c>
      <c r="W315" s="13"/>
      <c r="X315" s="13"/>
      <c r="Y315" s="13"/>
      <c r="Z315" s="13"/>
    </row>
    <row r="316" spans="1:26">
      <c r="A316" s="26">
        <v>316</v>
      </c>
      <c r="B316" s="6"/>
      <c r="C316" s="6"/>
      <c r="D316" s="6"/>
      <c r="E316" s="6"/>
      <c r="F316" s="47">
        <v>0</v>
      </c>
      <c r="G316" s="17"/>
      <c r="H316" s="28">
        <f>'CFCOS P+T+D+R+M'!H316-'ACOS P+T+D+R+M'!H316</f>
        <v>0</v>
      </c>
      <c r="I316" s="28">
        <f>'CFCOS P+T+D+R+M'!I316-'ACOS P+T+D+R+M'!I316</f>
        <v>0</v>
      </c>
      <c r="J316" s="28">
        <f>'CFCOS P+T+D+R+M'!J316-'ACOS P+T+D+R+M'!J316</f>
        <v>0</v>
      </c>
      <c r="K316" s="28">
        <f>'CFCOS P+T+D+R+M'!K316-'ACOS P+T+D+R+M'!K316</f>
        <v>0</v>
      </c>
      <c r="L316" s="28">
        <f>'CFCOS P+T+D+R+M'!L316-'ACOS P+T+D+R+M'!L316</f>
        <v>0</v>
      </c>
      <c r="M316" s="28">
        <f>'CFCOS P+T+D+R+M'!M316-'ACOS P+T+D+R+M'!M316</f>
        <v>0</v>
      </c>
      <c r="N316" s="28">
        <f>'CFCOS P+T+D+R+M'!N316-'ACOS P+T+D+R+M'!N316</f>
        <v>0</v>
      </c>
      <c r="O316" s="28">
        <f>'CFCOS P+T+D+R+M'!O316-'ACOS P+T+D+R+M'!O316</f>
        <v>0</v>
      </c>
      <c r="P316" s="28">
        <f>'CFCOS P+T+D+R+M'!P316-'ACOS P+T+D+R+M'!P316</f>
        <v>0</v>
      </c>
      <c r="Q316" s="28">
        <f>'CFCOS P+T+D+R+M'!Q316-'ACOS P+T+D+R+M'!Q316</f>
        <v>0</v>
      </c>
      <c r="R316" s="28">
        <f>'CFCOS P+T+D+R+M'!R316-'ACOS P+T+D+R+M'!R316</f>
        <v>0</v>
      </c>
      <c r="S316" s="28">
        <f>'CFCOS P+T+D+R+M'!S316-'ACOS P+T+D+R+M'!S316</f>
        <v>0</v>
      </c>
      <c r="T316" s="11">
        <f>'CFCOS P+T+D+R+M'!T316-'ACOS P+T+D+R+M'!T316</f>
        <v>0</v>
      </c>
    </row>
    <row r="317" spans="1:26">
      <c r="A317" s="26">
        <v>317</v>
      </c>
      <c r="B317" s="6"/>
      <c r="C317" s="6" t="s">
        <v>226</v>
      </c>
      <c r="D317" s="6" t="s">
        <v>227</v>
      </c>
      <c r="E317" s="6"/>
      <c r="F317" s="47" t="s">
        <v>916</v>
      </c>
      <c r="G317" s="17"/>
      <c r="H317" s="28">
        <f>'CFCOS P+T+D+R+M'!H317-'ACOS P+T+D+R+M'!H317</f>
        <v>1844.87159546162</v>
      </c>
      <c r="I317" s="28">
        <f>'CFCOS P+T+D+R+M'!I317-'ACOS P+T+D+R+M'!I317</f>
        <v>1282.1992732300423</v>
      </c>
      <c r="J317" s="28">
        <f>'CFCOS P+T+D+R+M'!J317-'ACOS P+T+D+R+M'!J317</f>
        <v>401.43329452269245</v>
      </c>
      <c r="K317" s="28">
        <f>'CFCOS P+T+D+R+M'!K317-'ACOS P+T+D+R+M'!K317</f>
        <v>246.94175878215174</v>
      </c>
      <c r="L317" s="28">
        <f>'CFCOS P+T+D+R+M'!L317-'ACOS P+T+D+R+M'!L317</f>
        <v>-115.46941667563215</v>
      </c>
      <c r="M317" s="28">
        <f>'CFCOS P+T+D+R+M'!M317-'ACOS P+T+D+R+M'!M317</f>
        <v>-212.8954103156284</v>
      </c>
      <c r="N317" s="28">
        <f>'CFCOS P+T+D+R+M'!N317-'ACOS P+T+D+R+M'!N317</f>
        <v>17.00301204016796</v>
      </c>
      <c r="O317" s="28">
        <f>'CFCOS P+T+D+R+M'!O317-'ACOS P+T+D+R+M'!O317</f>
        <v>-0.30275790170395567</v>
      </c>
      <c r="P317" s="28">
        <f>'CFCOS P+T+D+R+M'!P317-'ACOS P+T+D+R+M'!P317</f>
        <v>-0.45337992141878658</v>
      </c>
      <c r="Q317" s="28">
        <f>'CFCOS P+T+D+R+M'!Q317-'ACOS P+T+D+R+M'!Q317</f>
        <v>277.59044306301803</v>
      </c>
      <c r="R317" s="28">
        <f>'CFCOS P+T+D+R+M'!R317-'ACOS P+T+D+R+M'!R317</f>
        <v>-24.953439784680086</v>
      </c>
      <c r="S317" s="28">
        <f>'CFCOS P+T+D+R+M'!S317-'ACOS P+T+D+R+M'!S317</f>
        <v>-26.22178157709277</v>
      </c>
      <c r="T317" s="11">
        <f>'CFCOS P+T+D+R+M'!T317-'ACOS P+T+D+R+M'!T317</f>
        <v>0</v>
      </c>
      <c r="U317" s="13"/>
      <c r="V317" s="13">
        <v>397</v>
      </c>
      <c r="W317" s="13"/>
      <c r="X317" s="13"/>
      <c r="Y317" s="13"/>
      <c r="Z317" s="13"/>
    </row>
    <row r="318" spans="1:26">
      <c r="A318" s="26">
        <v>318</v>
      </c>
      <c r="B318" s="6"/>
      <c r="C318" s="6"/>
      <c r="D318" s="6"/>
      <c r="E318" s="6"/>
      <c r="F318" s="47">
        <v>0</v>
      </c>
      <c r="G318" s="17"/>
      <c r="H318" s="28">
        <f>'CFCOS P+T+D+R+M'!H318-'ACOS P+T+D+R+M'!H318</f>
        <v>0</v>
      </c>
      <c r="I318" s="28">
        <f>'CFCOS P+T+D+R+M'!I318-'ACOS P+T+D+R+M'!I318</f>
        <v>0</v>
      </c>
      <c r="J318" s="28">
        <f>'CFCOS P+T+D+R+M'!J318-'ACOS P+T+D+R+M'!J318</f>
        <v>0</v>
      </c>
      <c r="K318" s="28">
        <f>'CFCOS P+T+D+R+M'!K318-'ACOS P+T+D+R+M'!K318</f>
        <v>0</v>
      </c>
      <c r="L318" s="28">
        <f>'CFCOS P+T+D+R+M'!L318-'ACOS P+T+D+R+M'!L318</f>
        <v>0</v>
      </c>
      <c r="M318" s="28">
        <f>'CFCOS P+T+D+R+M'!M318-'ACOS P+T+D+R+M'!M318</f>
        <v>0</v>
      </c>
      <c r="N318" s="28">
        <f>'CFCOS P+T+D+R+M'!N318-'ACOS P+T+D+R+M'!N318</f>
        <v>0</v>
      </c>
      <c r="O318" s="28">
        <f>'CFCOS P+T+D+R+M'!O318-'ACOS P+T+D+R+M'!O318</f>
        <v>0</v>
      </c>
      <c r="P318" s="28">
        <f>'CFCOS P+T+D+R+M'!P318-'ACOS P+T+D+R+M'!P318</f>
        <v>0</v>
      </c>
      <c r="Q318" s="28">
        <f>'CFCOS P+T+D+R+M'!Q318-'ACOS P+T+D+R+M'!Q318</f>
        <v>0</v>
      </c>
      <c r="R318" s="28">
        <f>'CFCOS P+T+D+R+M'!R318-'ACOS P+T+D+R+M'!R318</f>
        <v>0</v>
      </c>
      <c r="S318" s="28">
        <f>'CFCOS P+T+D+R+M'!S318-'ACOS P+T+D+R+M'!S318</f>
        <v>0</v>
      </c>
      <c r="T318" s="11">
        <f>'CFCOS P+T+D+R+M'!T318-'ACOS P+T+D+R+M'!T318</f>
        <v>0</v>
      </c>
    </row>
    <row r="319" spans="1:26">
      <c r="A319" s="26">
        <v>319</v>
      </c>
      <c r="B319" s="6"/>
      <c r="C319" s="6" t="s">
        <v>228</v>
      </c>
      <c r="D319" s="6"/>
      <c r="E319" s="6"/>
      <c r="F319" s="47">
        <v>0</v>
      </c>
      <c r="G319" s="17"/>
      <c r="H319" s="28">
        <f>'CFCOS P+T+D+R+M'!H319-'ACOS P+T+D+R+M'!H319</f>
        <v>25745.556069437414</v>
      </c>
      <c r="I319" s="28">
        <f>'CFCOS P+T+D+R+M'!I319-'ACOS P+T+D+R+M'!I319</f>
        <v>17893.350064220838</v>
      </c>
      <c r="J319" s="28">
        <f>'CFCOS P+T+D+R+M'!J319-'ACOS P+T+D+R+M'!J319</f>
        <v>5602.0827778466046</v>
      </c>
      <c r="K319" s="28">
        <f>'CFCOS P+T+D+R+M'!K319-'ACOS P+T+D+R+M'!K319</f>
        <v>3446.1221649516374</v>
      </c>
      <c r="L319" s="28">
        <f>'CFCOS P+T+D+R+M'!L319-'ACOS P+T+D+R+M'!L319</f>
        <v>-1611.3990527256901</v>
      </c>
      <c r="M319" s="28">
        <f>'CFCOS P+T+D+R+M'!M319-'ACOS P+T+D+R+M'!M319</f>
        <v>-2970.9984893742949</v>
      </c>
      <c r="N319" s="28">
        <f>'CFCOS P+T+D+R+M'!N319-'ACOS P+T+D+R+M'!N319</f>
        <v>237.28047030823654</v>
      </c>
      <c r="O319" s="28">
        <f>'CFCOS P+T+D+R+M'!O319-'ACOS P+T+D+R+M'!O319</f>
        <v>-4.2250477230809338</v>
      </c>
      <c r="P319" s="28">
        <f>'CFCOS P+T+D+R+M'!P319-'ACOS P+T+D+R+M'!P319</f>
        <v>-6.3270084575860892</v>
      </c>
      <c r="Q319" s="28">
        <f>'CFCOS P+T+D+R+M'!Q319-'ACOS P+T+D+R+M'!Q319</f>
        <v>3873.8307499552611</v>
      </c>
      <c r="R319" s="28">
        <f>'CFCOS P+T+D+R+M'!R319-'ACOS P+T+D+R+M'!R319</f>
        <v>-348.2302967220312</v>
      </c>
      <c r="S319" s="28">
        <f>'CFCOS P+T+D+R+M'!S319-'ACOS P+T+D+R+M'!S319</f>
        <v>-365.93026284017833</v>
      </c>
      <c r="T319" s="11">
        <f>'CFCOS P+T+D+R+M'!T319-'ACOS P+T+D+R+M'!T319</f>
        <v>0</v>
      </c>
      <c r="U319" s="13"/>
      <c r="V319" s="13"/>
      <c r="W319" s="13"/>
      <c r="X319" s="13"/>
      <c r="Y319" s="13"/>
      <c r="Z319" s="13"/>
    </row>
    <row r="320" spans="1:26">
      <c r="A320" s="26">
        <v>320</v>
      </c>
      <c r="B320" s="6"/>
      <c r="C320" s="6"/>
      <c r="D320" s="6"/>
      <c r="E320" s="6"/>
      <c r="F320" s="47">
        <v>0</v>
      </c>
      <c r="G320" s="17"/>
      <c r="H320" s="54">
        <f>'CFCOS P+T+D+R+M'!H320-'ACOS P+T+D+R+M'!H320</f>
        <v>0</v>
      </c>
      <c r="I320" s="54">
        <f>'CFCOS P+T+D+R+M'!I320-'ACOS P+T+D+R+M'!I320</f>
        <v>0</v>
      </c>
      <c r="J320" s="54">
        <f>'CFCOS P+T+D+R+M'!J320-'ACOS P+T+D+R+M'!J320</f>
        <v>0</v>
      </c>
      <c r="K320" s="54">
        <f>'CFCOS P+T+D+R+M'!K320-'ACOS P+T+D+R+M'!K320</f>
        <v>0</v>
      </c>
      <c r="L320" s="54">
        <f>'CFCOS P+T+D+R+M'!L320-'ACOS P+T+D+R+M'!L320</f>
        <v>0</v>
      </c>
      <c r="M320" s="54">
        <f>'CFCOS P+T+D+R+M'!M320-'ACOS P+T+D+R+M'!M320</f>
        <v>0</v>
      </c>
      <c r="N320" s="54">
        <f>'CFCOS P+T+D+R+M'!N320-'ACOS P+T+D+R+M'!N320</f>
        <v>0</v>
      </c>
      <c r="O320" s="54">
        <f>'CFCOS P+T+D+R+M'!O320-'ACOS P+T+D+R+M'!O320</f>
        <v>0</v>
      </c>
      <c r="P320" s="54">
        <f>'CFCOS P+T+D+R+M'!P320-'ACOS P+T+D+R+M'!P320</f>
        <v>0</v>
      </c>
      <c r="Q320" s="54">
        <f>'CFCOS P+T+D+R+M'!Q320-'ACOS P+T+D+R+M'!Q320</f>
        <v>0</v>
      </c>
      <c r="R320" s="54">
        <f>'CFCOS P+T+D+R+M'!R320-'ACOS P+T+D+R+M'!R320</f>
        <v>0</v>
      </c>
      <c r="S320" s="54">
        <f>'CFCOS P+T+D+R+M'!S320-'ACOS P+T+D+R+M'!S320</f>
        <v>0</v>
      </c>
      <c r="T320" s="11">
        <f>'CFCOS P+T+D+R+M'!T320-'ACOS P+T+D+R+M'!T320</f>
        <v>0</v>
      </c>
    </row>
    <row r="321" spans="1:26">
      <c r="A321" s="26">
        <v>321</v>
      </c>
      <c r="B321" s="6"/>
      <c r="C321" s="6"/>
      <c r="D321" s="6"/>
      <c r="E321" s="6"/>
      <c r="F321" s="47">
        <v>0</v>
      </c>
      <c r="G321" s="17"/>
      <c r="H321" s="28">
        <f>'CFCOS P+T+D+R+M'!H321-'ACOS P+T+D+R+M'!H321</f>
        <v>0</v>
      </c>
      <c r="I321" s="28">
        <f>'CFCOS P+T+D+R+M'!I321-'ACOS P+T+D+R+M'!I321</f>
        <v>0</v>
      </c>
      <c r="J321" s="28">
        <f>'CFCOS P+T+D+R+M'!J321-'ACOS P+T+D+R+M'!J321</f>
        <v>0</v>
      </c>
      <c r="K321" s="28">
        <f>'CFCOS P+T+D+R+M'!K321-'ACOS P+T+D+R+M'!K321</f>
        <v>0</v>
      </c>
      <c r="L321" s="28">
        <f>'CFCOS P+T+D+R+M'!L321-'ACOS P+T+D+R+M'!L321</f>
        <v>0</v>
      </c>
      <c r="M321" s="28">
        <f>'CFCOS P+T+D+R+M'!M321-'ACOS P+T+D+R+M'!M321</f>
        <v>0</v>
      </c>
      <c r="N321" s="28">
        <f>'CFCOS P+T+D+R+M'!N321-'ACOS P+T+D+R+M'!N321</f>
        <v>0</v>
      </c>
      <c r="O321" s="28">
        <f>'CFCOS P+T+D+R+M'!O321-'ACOS P+T+D+R+M'!O321</f>
        <v>0</v>
      </c>
      <c r="P321" s="28">
        <f>'CFCOS P+T+D+R+M'!P321-'ACOS P+T+D+R+M'!P321</f>
        <v>0</v>
      </c>
      <c r="Q321" s="28">
        <f>'CFCOS P+T+D+R+M'!Q321-'ACOS P+T+D+R+M'!Q321</f>
        <v>0</v>
      </c>
      <c r="R321" s="28">
        <f>'CFCOS P+T+D+R+M'!R321-'ACOS P+T+D+R+M'!R321</f>
        <v>0</v>
      </c>
      <c r="S321" s="28">
        <f>'CFCOS P+T+D+R+M'!S321-'ACOS P+T+D+R+M'!S321</f>
        <v>0</v>
      </c>
      <c r="T321" s="11">
        <f>'CFCOS P+T+D+R+M'!T321-'ACOS P+T+D+R+M'!T321</f>
        <v>0</v>
      </c>
    </row>
    <row r="322" spans="1:26">
      <c r="A322" s="26">
        <v>322</v>
      </c>
      <c r="B322" s="6"/>
      <c r="D322" s="7"/>
      <c r="E322" s="36"/>
      <c r="F322" s="47">
        <v>0</v>
      </c>
      <c r="H322" s="61" t="e">
        <f>'CFCOS P+T+D+R+M'!H322-'ACOS P+T+D+R+M'!H322</f>
        <v>#VALUE!</v>
      </c>
      <c r="I322" s="61">
        <f>'CFCOS P+T+D+R+M'!I322-'ACOS P+T+D+R+M'!I322</f>
        <v>0</v>
      </c>
      <c r="J322" s="61">
        <f>'CFCOS P+T+D+R+M'!J322-'ACOS P+T+D+R+M'!J322</f>
        <v>0</v>
      </c>
      <c r="K322" s="61">
        <f>'CFCOS P+T+D+R+M'!K322-'ACOS P+T+D+R+M'!K322</f>
        <v>0</v>
      </c>
      <c r="L322" s="61">
        <f>'CFCOS P+T+D+R+M'!L322-'ACOS P+T+D+R+M'!L322</f>
        <v>0</v>
      </c>
      <c r="M322" s="61">
        <f>'CFCOS P+T+D+R+M'!M322-'ACOS P+T+D+R+M'!M322</f>
        <v>0</v>
      </c>
      <c r="N322" s="61">
        <f>'CFCOS P+T+D+R+M'!N322-'ACOS P+T+D+R+M'!N322</f>
        <v>0</v>
      </c>
      <c r="O322" s="61">
        <f>'CFCOS P+T+D+R+M'!O322-'ACOS P+T+D+R+M'!O322</f>
        <v>0</v>
      </c>
      <c r="P322" s="61">
        <f>'CFCOS P+T+D+R+M'!P322-'ACOS P+T+D+R+M'!P322</f>
        <v>0</v>
      </c>
      <c r="Q322" s="61">
        <f>'CFCOS P+T+D+R+M'!Q322-'ACOS P+T+D+R+M'!Q322</f>
        <v>0</v>
      </c>
      <c r="R322" s="61">
        <f>'CFCOS P+T+D+R+M'!R322-'ACOS P+T+D+R+M'!R322</f>
        <v>0</v>
      </c>
      <c r="S322" s="61">
        <f>'CFCOS P+T+D+R+M'!S322-'ACOS P+T+D+R+M'!S322</f>
        <v>0</v>
      </c>
      <c r="T322" s="11">
        <f>'CFCOS P+T+D+R+M'!T322-'ACOS P+T+D+R+M'!T322</f>
        <v>0</v>
      </c>
    </row>
    <row r="323" spans="1:26">
      <c r="A323" s="26">
        <v>323</v>
      </c>
      <c r="B323" s="6"/>
      <c r="C323" s="6"/>
      <c r="D323" s="6"/>
      <c r="E323" s="6"/>
      <c r="F323" s="47">
        <v>0</v>
      </c>
      <c r="G323" s="17"/>
      <c r="H323" s="54">
        <f>'CFCOS P+T+D+R+M'!H323-'ACOS P+T+D+R+M'!H323</f>
        <v>0</v>
      </c>
      <c r="I323" s="54">
        <f>'CFCOS P+T+D+R+M'!I323-'ACOS P+T+D+R+M'!I323</f>
        <v>0</v>
      </c>
      <c r="J323" s="54">
        <f>'CFCOS P+T+D+R+M'!J323-'ACOS P+T+D+R+M'!J323</f>
        <v>0</v>
      </c>
      <c r="K323" s="54">
        <f>'CFCOS P+T+D+R+M'!K323-'ACOS P+T+D+R+M'!K323</f>
        <v>0</v>
      </c>
      <c r="L323" s="54">
        <f>'CFCOS P+T+D+R+M'!L323-'ACOS P+T+D+R+M'!L323</f>
        <v>0</v>
      </c>
      <c r="M323" s="54">
        <f>'CFCOS P+T+D+R+M'!M323-'ACOS P+T+D+R+M'!M323</f>
        <v>0</v>
      </c>
      <c r="N323" s="54">
        <f>'CFCOS P+T+D+R+M'!N323-'ACOS P+T+D+R+M'!N323</f>
        <v>0</v>
      </c>
      <c r="O323" s="54">
        <f>'CFCOS P+T+D+R+M'!O323-'ACOS P+T+D+R+M'!O323</f>
        <v>0</v>
      </c>
      <c r="P323" s="54">
        <f>'CFCOS P+T+D+R+M'!P323-'ACOS P+T+D+R+M'!P323</f>
        <v>0</v>
      </c>
      <c r="Q323" s="54">
        <f>'CFCOS P+T+D+R+M'!Q323-'ACOS P+T+D+R+M'!Q323</f>
        <v>0</v>
      </c>
      <c r="R323" s="54">
        <f>'CFCOS P+T+D+R+M'!R323-'ACOS P+T+D+R+M'!R323</f>
        <v>0</v>
      </c>
      <c r="S323" s="54">
        <f>'CFCOS P+T+D+R+M'!S323-'ACOS P+T+D+R+M'!S323</f>
        <v>0</v>
      </c>
      <c r="T323" s="11">
        <f>'CFCOS P+T+D+R+M'!T323-'ACOS P+T+D+R+M'!T323</f>
        <v>0</v>
      </c>
    </row>
    <row r="324" spans="1:26">
      <c r="A324" s="26">
        <v>324</v>
      </c>
      <c r="B324" s="6"/>
      <c r="C324" s="6"/>
      <c r="D324" s="6"/>
      <c r="E324" s="6"/>
      <c r="F324" s="47">
        <v>0</v>
      </c>
      <c r="G324" s="17"/>
      <c r="H324" s="28">
        <f>'CFCOS P+T+D+R+M'!H324-'ACOS P+T+D+R+M'!H324</f>
        <v>0</v>
      </c>
      <c r="I324" s="28">
        <f>'CFCOS P+T+D+R+M'!I324-'ACOS P+T+D+R+M'!I324</f>
        <v>0</v>
      </c>
      <c r="J324" s="28">
        <f>'CFCOS P+T+D+R+M'!J324-'ACOS P+T+D+R+M'!J324</f>
        <v>0</v>
      </c>
      <c r="K324" s="28">
        <f>'CFCOS P+T+D+R+M'!K324-'ACOS P+T+D+R+M'!K324</f>
        <v>0</v>
      </c>
      <c r="L324" s="28">
        <f>'CFCOS P+T+D+R+M'!L324-'ACOS P+T+D+R+M'!L324</f>
        <v>0</v>
      </c>
      <c r="M324" s="28">
        <f>'CFCOS P+T+D+R+M'!M324-'ACOS P+T+D+R+M'!M324</f>
        <v>0</v>
      </c>
      <c r="N324" s="28">
        <f>'CFCOS P+T+D+R+M'!N324-'ACOS P+T+D+R+M'!N324</f>
        <v>0</v>
      </c>
      <c r="O324" s="28">
        <f>'CFCOS P+T+D+R+M'!O324-'ACOS P+T+D+R+M'!O324</f>
        <v>0</v>
      </c>
      <c r="P324" s="28">
        <f>'CFCOS P+T+D+R+M'!P324-'ACOS P+T+D+R+M'!P324</f>
        <v>0</v>
      </c>
      <c r="Q324" s="28">
        <f>'CFCOS P+T+D+R+M'!Q324-'ACOS P+T+D+R+M'!Q324</f>
        <v>0</v>
      </c>
      <c r="R324" s="28">
        <f>'CFCOS P+T+D+R+M'!R324-'ACOS P+T+D+R+M'!R324</f>
        <v>0</v>
      </c>
      <c r="S324" s="28">
        <f>'CFCOS P+T+D+R+M'!S324-'ACOS P+T+D+R+M'!S324</f>
        <v>0</v>
      </c>
      <c r="T324" s="11">
        <f>'CFCOS P+T+D+R+M'!T324-'ACOS P+T+D+R+M'!T324</f>
        <v>0</v>
      </c>
    </row>
    <row r="325" spans="1:26">
      <c r="A325" s="26">
        <v>325</v>
      </c>
      <c r="B325" s="6"/>
      <c r="C325" s="6" t="s">
        <v>229</v>
      </c>
      <c r="D325" s="6" t="s">
        <v>193</v>
      </c>
      <c r="E325" s="6"/>
      <c r="F325" s="47" t="s">
        <v>916</v>
      </c>
      <c r="G325" s="17"/>
      <c r="H325" s="28">
        <f>'CFCOS P+T+D+R+M'!H325-'ACOS P+T+D+R+M'!H325</f>
        <v>255.74128595174989</v>
      </c>
      <c r="I325" s="28">
        <f>'CFCOS P+T+D+R+M'!I325-'ACOS P+T+D+R+M'!I325</f>
        <v>177.74206713838794</v>
      </c>
      <c r="J325" s="28">
        <f>'CFCOS P+T+D+R+M'!J325-'ACOS P+T+D+R+M'!J325</f>
        <v>55.647811597096734</v>
      </c>
      <c r="K325" s="28">
        <f>'CFCOS P+T+D+R+M'!K325-'ACOS P+T+D+R+M'!K325</f>
        <v>34.231760682689128</v>
      </c>
      <c r="L325" s="28">
        <f>'CFCOS P+T+D+R+M'!L325-'ACOS P+T+D+R+M'!L325</f>
        <v>-16.006695089981747</v>
      </c>
      <c r="M325" s="28">
        <f>'CFCOS P+T+D+R+M'!M325-'ACOS P+T+D+R+M'!M325</f>
        <v>-29.512160164031229</v>
      </c>
      <c r="N325" s="28">
        <f>'CFCOS P+T+D+R+M'!N325-'ACOS P+T+D+R+M'!N325</f>
        <v>2.3570053194503089</v>
      </c>
      <c r="O325" s="28">
        <f>'CFCOS P+T+D+R+M'!O325-'ACOS P+T+D+R+M'!O325</f>
        <v>-4.1969151297180929E-2</v>
      </c>
      <c r="P325" s="28">
        <f>'CFCOS P+T+D+R+M'!P325-'ACOS P+T+D+R+M'!P325</f>
        <v>-6.2848799024052937E-2</v>
      </c>
      <c r="Q325" s="28">
        <f>'CFCOS P+T+D+R+M'!Q325-'ACOS P+T+D+R+M'!Q325</f>
        <v>38.480367442096394</v>
      </c>
      <c r="R325" s="28">
        <f>'CFCOS P+T+D+R+M'!R325-'ACOS P+T+D+R+M'!R325</f>
        <v>-3.4591159596961916</v>
      </c>
      <c r="S325" s="28">
        <f>'CFCOS P+T+D+R+M'!S325-'ACOS P+T+D+R+M'!S325</f>
        <v>-3.6349370638954497</v>
      </c>
      <c r="T325" s="11">
        <f>'CFCOS P+T+D+R+M'!T325-'ACOS P+T+D+R+M'!T325</f>
        <v>0</v>
      </c>
      <c r="U325" s="13"/>
      <c r="V325" s="13">
        <v>403</v>
      </c>
      <c r="W325" s="13"/>
      <c r="X325" s="13"/>
      <c r="Y325" s="13"/>
      <c r="Z325" s="13"/>
    </row>
    <row r="326" spans="1:26">
      <c r="A326" s="26">
        <v>326</v>
      </c>
      <c r="B326" s="6"/>
      <c r="C326" s="6"/>
      <c r="D326" s="6"/>
      <c r="E326" s="6"/>
      <c r="F326" s="47">
        <v>0</v>
      </c>
      <c r="G326" s="17"/>
      <c r="H326" s="28">
        <f>'CFCOS P+T+D+R+M'!H326-'ACOS P+T+D+R+M'!H326</f>
        <v>0</v>
      </c>
      <c r="I326" s="28">
        <f>'CFCOS P+T+D+R+M'!I326-'ACOS P+T+D+R+M'!I326</f>
        <v>0</v>
      </c>
      <c r="J326" s="28">
        <f>'CFCOS P+T+D+R+M'!J326-'ACOS P+T+D+R+M'!J326</f>
        <v>0</v>
      </c>
      <c r="K326" s="28">
        <f>'CFCOS P+T+D+R+M'!K326-'ACOS P+T+D+R+M'!K326</f>
        <v>0</v>
      </c>
      <c r="L326" s="28">
        <f>'CFCOS P+T+D+R+M'!L326-'ACOS P+T+D+R+M'!L326</f>
        <v>0</v>
      </c>
      <c r="M326" s="28">
        <f>'CFCOS P+T+D+R+M'!M326-'ACOS P+T+D+R+M'!M326</f>
        <v>0</v>
      </c>
      <c r="N326" s="28">
        <f>'CFCOS P+T+D+R+M'!N326-'ACOS P+T+D+R+M'!N326</f>
        <v>0</v>
      </c>
      <c r="O326" s="28">
        <f>'CFCOS P+T+D+R+M'!O326-'ACOS P+T+D+R+M'!O326</f>
        <v>0</v>
      </c>
      <c r="P326" s="28">
        <f>'CFCOS P+T+D+R+M'!P326-'ACOS P+T+D+R+M'!P326</f>
        <v>0</v>
      </c>
      <c r="Q326" s="28">
        <f>'CFCOS P+T+D+R+M'!Q326-'ACOS P+T+D+R+M'!Q326</f>
        <v>0</v>
      </c>
      <c r="R326" s="28">
        <f>'CFCOS P+T+D+R+M'!R326-'ACOS P+T+D+R+M'!R326</f>
        <v>0</v>
      </c>
      <c r="S326" s="28">
        <f>'CFCOS P+T+D+R+M'!S326-'ACOS P+T+D+R+M'!S326</f>
        <v>0</v>
      </c>
      <c r="T326" s="11">
        <f>'CFCOS P+T+D+R+M'!T326-'ACOS P+T+D+R+M'!T326</f>
        <v>0</v>
      </c>
    </row>
    <row r="327" spans="1:26">
      <c r="A327" s="26">
        <v>327</v>
      </c>
      <c r="B327" s="6"/>
      <c r="C327" s="6" t="s">
        <v>230</v>
      </c>
      <c r="D327" s="6" t="s">
        <v>231</v>
      </c>
      <c r="E327" s="6"/>
      <c r="F327" s="47" t="s">
        <v>917</v>
      </c>
      <c r="G327" s="17"/>
      <c r="H327" s="28">
        <f>'CFCOS P+T+D+R+M'!H327-'ACOS P+T+D+R+M'!H327</f>
        <v>166331.08246596158</v>
      </c>
      <c r="I327" s="28">
        <f>'CFCOS P+T+D+R+M'!I327-'ACOS P+T+D+R+M'!I327</f>
        <v>124859.52600284293</v>
      </c>
      <c r="J327" s="28">
        <f>'CFCOS P+T+D+R+M'!J327-'ACOS P+T+D+R+M'!J327</f>
        <v>47911.059841804206</v>
      </c>
      <c r="K327" s="28">
        <f>'CFCOS P+T+D+R+M'!K327-'ACOS P+T+D+R+M'!K327</f>
        <v>23721.5908817444</v>
      </c>
      <c r="L327" s="28">
        <f>'CFCOS P+T+D+R+M'!L327-'ACOS P+T+D+R+M'!L327</f>
        <v>-40014.76994439296</v>
      </c>
      <c r="M327" s="28">
        <f>'CFCOS P+T+D+R+M'!M327-'ACOS P+T+D+R+M'!M327</f>
        <v>-11666.076947495341</v>
      </c>
      <c r="N327" s="28">
        <f>'CFCOS P+T+D+R+M'!N327-'ACOS P+T+D+R+M'!N327</f>
        <v>1384.0820949701592</v>
      </c>
      <c r="O327" s="28">
        <f>'CFCOS P+T+D+R+M'!O327-'ACOS P+T+D+R+M'!O327</f>
        <v>-17.073908776103053</v>
      </c>
      <c r="P327" s="28">
        <f>'CFCOS P+T+D+R+M'!P327-'ACOS P+T+D+R+M'!P327</f>
        <v>-45.362813225990976</v>
      </c>
      <c r="Q327" s="28">
        <f>'CFCOS P+T+D+R+M'!Q327-'ACOS P+T+D+R+M'!Q327</f>
        <v>23673.759840277024</v>
      </c>
      <c r="R327" s="28">
        <f>'CFCOS P+T+D+R+M'!R327-'ACOS P+T+D+R+M'!R327</f>
        <v>-1326.2363763176836</v>
      </c>
      <c r="S327" s="28">
        <f>'CFCOS P+T+D+R+M'!S327-'ACOS P+T+D+R+M'!S327</f>
        <v>-2149.4162054425105</v>
      </c>
      <c r="T327" s="11">
        <f>'CFCOS P+T+D+R+M'!T327-'ACOS P+T+D+R+M'!T327</f>
        <v>0</v>
      </c>
      <c r="U327" s="13"/>
      <c r="V327" s="13">
        <v>407</v>
      </c>
      <c r="W327" s="13"/>
      <c r="X327" s="13"/>
      <c r="Y327" s="13"/>
      <c r="Z327" s="13"/>
    </row>
    <row r="328" spans="1:26">
      <c r="A328" s="26">
        <v>328</v>
      </c>
      <c r="B328" s="6"/>
      <c r="C328" s="6"/>
      <c r="D328" s="6"/>
      <c r="E328" s="64" t="s">
        <v>232</v>
      </c>
      <c r="F328" s="47" t="s">
        <v>917</v>
      </c>
      <c r="G328" s="17"/>
      <c r="H328" s="28">
        <f>'CFCOS P+T+D+R+M'!H328-'ACOS P+T+D+R+M'!H328</f>
        <v>1795.6521544656716</v>
      </c>
      <c r="I328" s="28">
        <f>'CFCOS P+T+D+R+M'!I328-'ACOS P+T+D+R+M'!I328</f>
        <v>1440.952315242379</v>
      </c>
      <c r="J328" s="28">
        <f>'CFCOS P+T+D+R+M'!J328-'ACOS P+T+D+R+M'!J328</f>
        <v>520.07466772897169</v>
      </c>
      <c r="K328" s="28">
        <f>'CFCOS P+T+D+R+M'!K328-'ACOS P+T+D+R+M'!K328</f>
        <v>266.68579008120287</v>
      </c>
      <c r="L328" s="28">
        <f>'CFCOS P+T+D+R+M'!L328-'ACOS P+T+D+R+M'!L328</f>
        <v>-481.37956001954353</v>
      </c>
      <c r="M328" s="28">
        <f>'CFCOS P+T+D+R+M'!M328-'ACOS P+T+D+R+M'!M328</f>
        <v>-182.1684434193885</v>
      </c>
      <c r="N328" s="28">
        <f>'CFCOS P+T+D+R+M'!N328-'ACOS P+T+D+R+M'!N328</f>
        <v>14.526694513200709</v>
      </c>
      <c r="O328" s="28">
        <f>'CFCOS P+T+D+R+M'!O328-'ACOS P+T+D+R+M'!O328</f>
        <v>-0.26661296670903312</v>
      </c>
      <c r="P328" s="28">
        <f>'CFCOS P+T+D+R+M'!P328-'ACOS P+T+D+R+M'!P328</f>
        <v>-0.70835064021048311</v>
      </c>
      <c r="Q328" s="28">
        <f>'CFCOS P+T+D+R+M'!Q328-'ACOS P+T+D+R+M'!Q328</f>
        <v>272.20875908124435</v>
      </c>
      <c r="R328" s="28">
        <f>'CFCOS P+T+D+R+M'!R328-'ACOS P+T+D+R+M'!R328</f>
        <v>-20.709482490761729</v>
      </c>
      <c r="S328" s="28">
        <f>'CFCOS P+T+D+R+M'!S328-'ACOS P+T+D+R+M'!S328</f>
        <v>-33.56362264436757</v>
      </c>
      <c r="T328" s="11">
        <f>'CFCOS P+T+D+R+M'!T328-'ACOS P+T+D+R+M'!T328</f>
        <v>0</v>
      </c>
      <c r="U328" s="13"/>
      <c r="V328" s="13">
        <v>408</v>
      </c>
      <c r="W328" s="13"/>
      <c r="X328" s="13"/>
      <c r="Y328" s="13"/>
      <c r="Z328" s="13"/>
    </row>
    <row r="329" spans="1:26">
      <c r="A329" s="26">
        <v>329</v>
      </c>
      <c r="B329" s="6"/>
      <c r="C329" s="6"/>
      <c r="D329" s="6"/>
      <c r="E329" s="6" t="s">
        <v>233</v>
      </c>
      <c r="F329" s="47">
        <v>0</v>
      </c>
      <c r="G329" s="17"/>
      <c r="H329" s="28">
        <f>'CFCOS P+T+D+R+M'!H329-'ACOS P+T+D+R+M'!H329</f>
        <v>168126.73462043703</v>
      </c>
      <c r="I329" s="28">
        <f>'CFCOS P+T+D+R+M'!I329-'ACOS P+T+D+R+M'!I329</f>
        <v>126300.47831808776</v>
      </c>
      <c r="J329" s="28">
        <f>'CFCOS P+T+D+R+M'!J329-'ACOS P+T+D+R+M'!J329</f>
        <v>48431.134509533644</v>
      </c>
      <c r="K329" s="28">
        <f>'CFCOS P+T+D+R+M'!K329-'ACOS P+T+D+R+M'!K329</f>
        <v>23988.276671824977</v>
      </c>
      <c r="L329" s="28">
        <f>'CFCOS P+T+D+R+M'!L329-'ACOS P+T+D+R+M'!L329</f>
        <v>-40496.149504412489</v>
      </c>
      <c r="M329" s="28">
        <f>'CFCOS P+T+D+R+M'!M329-'ACOS P+T+D+R+M'!M329</f>
        <v>-11848.245390914381</v>
      </c>
      <c r="N329" s="28">
        <f>'CFCOS P+T+D+R+M'!N329-'ACOS P+T+D+R+M'!N329</f>
        <v>1398.6087894835509</v>
      </c>
      <c r="O329" s="28">
        <f>'CFCOS P+T+D+R+M'!O329-'ACOS P+T+D+R+M'!O329</f>
        <v>-17.340521742815326</v>
      </c>
      <c r="P329" s="28">
        <f>'CFCOS P+T+D+R+M'!P329-'ACOS P+T+D+R+M'!P329</f>
        <v>-46.071163866203278</v>
      </c>
      <c r="Q329" s="28">
        <f>'CFCOS P+T+D+R+M'!Q329-'ACOS P+T+D+R+M'!Q329</f>
        <v>23945.968599358574</v>
      </c>
      <c r="R329" s="28">
        <f>'CFCOS P+T+D+R+M'!R329-'ACOS P+T+D+R+M'!R329</f>
        <v>-1346.9458588082343</v>
      </c>
      <c r="S329" s="28">
        <f>'CFCOS P+T+D+R+M'!S329-'ACOS P+T+D+R+M'!S329</f>
        <v>-2182.979828087613</v>
      </c>
      <c r="T329" s="11">
        <f>'CFCOS P+T+D+R+M'!T329-'ACOS P+T+D+R+M'!T329</f>
        <v>0</v>
      </c>
      <c r="U329" s="13"/>
      <c r="V329" s="13"/>
      <c r="W329" s="13"/>
      <c r="X329" s="13"/>
      <c r="Y329" s="13"/>
      <c r="Z329" s="13"/>
    </row>
    <row r="330" spans="1:26">
      <c r="A330" s="26">
        <v>330</v>
      </c>
      <c r="B330" s="6"/>
      <c r="C330" s="6"/>
      <c r="D330" s="6"/>
      <c r="E330" s="6"/>
      <c r="F330" s="47">
        <v>0</v>
      </c>
      <c r="G330" s="17"/>
      <c r="H330" s="28">
        <f>'CFCOS P+T+D+R+M'!H330-'ACOS P+T+D+R+M'!H330</f>
        <v>0</v>
      </c>
      <c r="I330" s="28">
        <f>'CFCOS P+T+D+R+M'!I330-'ACOS P+T+D+R+M'!I330</f>
        <v>0</v>
      </c>
      <c r="J330" s="28">
        <f>'CFCOS P+T+D+R+M'!J330-'ACOS P+T+D+R+M'!J330</f>
        <v>0</v>
      </c>
      <c r="K330" s="28">
        <f>'CFCOS P+T+D+R+M'!K330-'ACOS P+T+D+R+M'!K330</f>
        <v>0</v>
      </c>
      <c r="L330" s="28">
        <f>'CFCOS P+T+D+R+M'!L330-'ACOS P+T+D+R+M'!L330</f>
        <v>0</v>
      </c>
      <c r="M330" s="28">
        <f>'CFCOS P+T+D+R+M'!M330-'ACOS P+T+D+R+M'!M330</f>
        <v>0</v>
      </c>
      <c r="N330" s="28">
        <f>'CFCOS P+T+D+R+M'!N330-'ACOS P+T+D+R+M'!N330</f>
        <v>0</v>
      </c>
      <c r="O330" s="28">
        <f>'CFCOS P+T+D+R+M'!O330-'ACOS P+T+D+R+M'!O330</f>
        <v>0</v>
      </c>
      <c r="P330" s="28">
        <f>'CFCOS P+T+D+R+M'!P330-'ACOS P+T+D+R+M'!P330</f>
        <v>0</v>
      </c>
      <c r="Q330" s="28">
        <f>'CFCOS P+T+D+R+M'!Q330-'ACOS P+T+D+R+M'!Q330</f>
        <v>0</v>
      </c>
      <c r="R330" s="28">
        <f>'CFCOS P+T+D+R+M'!R330-'ACOS P+T+D+R+M'!R330</f>
        <v>0</v>
      </c>
      <c r="S330" s="28">
        <f>'CFCOS P+T+D+R+M'!S330-'ACOS P+T+D+R+M'!S330</f>
        <v>0</v>
      </c>
      <c r="T330" s="11">
        <f>'CFCOS P+T+D+R+M'!T330-'ACOS P+T+D+R+M'!T330</f>
        <v>0</v>
      </c>
    </row>
    <row r="331" spans="1:26">
      <c r="A331" s="26">
        <v>331</v>
      </c>
      <c r="B331" s="6"/>
      <c r="C331" s="6" t="s">
        <v>234</v>
      </c>
      <c r="D331" s="6" t="s">
        <v>235</v>
      </c>
      <c r="E331" s="6"/>
      <c r="F331" s="47" t="s">
        <v>916</v>
      </c>
      <c r="G331" s="17"/>
      <c r="H331" s="28">
        <f>'CFCOS P+T+D+R+M'!H331-'ACOS P+T+D+R+M'!H331</f>
        <v>10769.143492449075</v>
      </c>
      <c r="I331" s="28">
        <f>'CFCOS P+T+D+R+M'!I331-'ACOS P+T+D+R+M'!I331</f>
        <v>7484.6336153126322</v>
      </c>
      <c r="J331" s="28">
        <f>'CFCOS P+T+D+R+M'!J331-'ACOS P+T+D+R+M'!J331</f>
        <v>2343.3027870322112</v>
      </c>
      <c r="K331" s="28">
        <f>'CFCOS P+T+D+R+M'!K331-'ACOS P+T+D+R+M'!K331</f>
        <v>1441.4831043768208</v>
      </c>
      <c r="L331" s="28">
        <f>'CFCOS P+T+D+R+M'!L331-'ACOS P+T+D+R+M'!L331</f>
        <v>-674.03429064015472</v>
      </c>
      <c r="M331" s="28">
        <f>'CFCOS P+T+D+R+M'!M331-'ACOS P+T+D+R+M'!M331</f>
        <v>-1242.7429790843744</v>
      </c>
      <c r="N331" s="28">
        <f>'CFCOS P+T+D+R+M'!N331-'ACOS P+T+D+R+M'!N331</f>
        <v>99.252369061810896</v>
      </c>
      <c r="O331" s="28">
        <f>'CFCOS P+T+D+R+M'!O331-'ACOS P+T+D+R+M'!O331</f>
        <v>-1.7673009302882292</v>
      </c>
      <c r="P331" s="28">
        <f>'CFCOS P+T+D+R+M'!P331-'ACOS P+T+D+R+M'!P331</f>
        <v>-2.6465329307279717</v>
      </c>
      <c r="Q331" s="28">
        <f>'CFCOS P+T+D+R+M'!Q331-'ACOS P+T+D+R+M'!Q331</f>
        <v>1620.3899072607164</v>
      </c>
      <c r="R331" s="28">
        <f>'CFCOS P+T+D+R+M'!R331-'ACOS P+T+D+R+M'!R331</f>
        <v>-145.66172211247613</v>
      </c>
      <c r="S331" s="28">
        <f>'CFCOS P+T+D+R+M'!S331-'ACOS P+T+D+R+M'!S331</f>
        <v>-153.06546489521861</v>
      </c>
      <c r="T331" s="11">
        <f>'CFCOS P+T+D+R+M'!T331-'ACOS P+T+D+R+M'!T331</f>
        <v>0</v>
      </c>
      <c r="U331" s="13"/>
      <c r="V331" s="13">
        <v>412</v>
      </c>
      <c r="W331" s="13"/>
      <c r="X331" s="13"/>
      <c r="Y331" s="13"/>
      <c r="Z331" s="13"/>
    </row>
    <row r="332" spans="1:26">
      <c r="A332" s="26">
        <v>332</v>
      </c>
      <c r="B332" s="6"/>
      <c r="C332" s="6"/>
      <c r="D332" s="6"/>
      <c r="E332" s="64" t="s">
        <v>232</v>
      </c>
      <c r="F332" s="47" t="s">
        <v>916</v>
      </c>
      <c r="G332" s="17"/>
      <c r="H332" s="28">
        <f>'CFCOS P+T+D+R+M'!H332-'ACOS P+T+D+R+M'!H332</f>
        <v>386.87703513127053</v>
      </c>
      <c r="I332" s="28">
        <f>'CFCOS P+T+D+R+M'!I332-'ACOS P+T+D+R+M'!I332</f>
        <v>268.88237343724177</v>
      </c>
      <c r="J332" s="28">
        <f>'CFCOS P+T+D+R+M'!J332-'ACOS P+T+D+R+M'!J332</f>
        <v>84.182185453973943</v>
      </c>
      <c r="K332" s="28">
        <f>'CFCOS P+T+D+R+M'!K332-'ACOS P+T+D+R+M'!K332</f>
        <v>51.784685569851717</v>
      </c>
      <c r="L332" s="28">
        <f>'CFCOS P+T+D+R+M'!L332-'ACOS P+T+D+R+M'!L332</f>
        <v>-24.21440369166703</v>
      </c>
      <c r="M332" s="28">
        <f>'CFCOS P+T+D+R+M'!M332-'ACOS P+T+D+R+M'!M332</f>
        <v>-44.645028596321936</v>
      </c>
      <c r="N332" s="28">
        <f>'CFCOS P+T+D+R+M'!N332-'ACOS P+T+D+R+M'!N332</f>
        <v>3.5656003933190732</v>
      </c>
      <c r="O332" s="28">
        <f>'CFCOS P+T+D+R+M'!O332-'ACOS P+T+D+R+M'!O332</f>
        <v>-6.3489556488306675E-2</v>
      </c>
      <c r="P332" s="28">
        <f>'CFCOS P+T+D+R+M'!P332-'ACOS P+T+D+R+M'!P332</f>
        <v>-9.5075603211611792E-2</v>
      </c>
      <c r="Q332" s="28">
        <f>'CFCOS P+T+D+R+M'!Q332-'ACOS P+T+D+R+M'!Q332</f>
        <v>58.211838621820789</v>
      </c>
      <c r="R332" s="28">
        <f>'CFCOS P+T+D+R+M'!R332-'ACOS P+T+D+R+M'!R332</f>
        <v>-5.2328372467582085</v>
      </c>
      <c r="S332" s="28">
        <f>'CFCOS P+T+D+R+M'!S332-'ACOS P+T+D+R+M'!S332</f>
        <v>-5.4988136504216527</v>
      </c>
      <c r="T332" s="11">
        <f>'CFCOS P+T+D+R+M'!T332-'ACOS P+T+D+R+M'!T332</f>
        <v>0</v>
      </c>
      <c r="U332" s="13"/>
      <c r="V332" s="13">
        <v>413</v>
      </c>
      <c r="W332" s="13"/>
      <c r="X332" s="13"/>
      <c r="Y332" s="13"/>
      <c r="Z332" s="13"/>
    </row>
    <row r="333" spans="1:26">
      <c r="A333" s="26">
        <v>333</v>
      </c>
      <c r="B333" s="6"/>
      <c r="C333" s="6"/>
      <c r="D333" s="6"/>
      <c r="E333" s="6" t="s">
        <v>236</v>
      </c>
      <c r="F333" s="47">
        <v>0</v>
      </c>
      <c r="G333" s="17"/>
      <c r="H333" s="28">
        <f>'CFCOS P+T+D+R+M'!H333-'ACOS P+T+D+R+M'!H333</f>
        <v>11156.020527581684</v>
      </c>
      <c r="I333" s="28">
        <f>'CFCOS P+T+D+R+M'!I333-'ACOS P+T+D+R+M'!I333</f>
        <v>7753.5159887494519</v>
      </c>
      <c r="J333" s="28">
        <f>'CFCOS P+T+D+R+M'!J333-'ACOS P+T+D+R+M'!J333</f>
        <v>2427.4849724862725</v>
      </c>
      <c r="K333" s="28">
        <f>'CFCOS P+T+D+R+M'!K333-'ACOS P+T+D+R+M'!K333</f>
        <v>1493.2677899466362</v>
      </c>
      <c r="L333" s="28">
        <f>'CFCOS P+T+D+R+M'!L333-'ACOS P+T+D+R+M'!L333</f>
        <v>-698.24869433182175</v>
      </c>
      <c r="M333" s="28">
        <f>'CFCOS P+T+D+R+M'!M333-'ACOS P+T+D+R+M'!M333</f>
        <v>-1287.3880076806527</v>
      </c>
      <c r="N333" s="28">
        <f>'CFCOS P+T+D+R+M'!N333-'ACOS P+T+D+R+M'!N333</f>
        <v>102.81796945512178</v>
      </c>
      <c r="O333" s="28">
        <f>'CFCOS P+T+D+R+M'!O333-'ACOS P+T+D+R+M'!O333</f>
        <v>-1.8307904867765501</v>
      </c>
      <c r="P333" s="28">
        <f>'CFCOS P+T+D+R+M'!P333-'ACOS P+T+D+R+M'!P333</f>
        <v>-2.7416085339395977</v>
      </c>
      <c r="Q333" s="28">
        <f>'CFCOS P+T+D+R+M'!Q333-'ACOS P+T+D+R+M'!Q333</f>
        <v>1678.6017458825372</v>
      </c>
      <c r="R333" s="28">
        <f>'CFCOS P+T+D+R+M'!R333-'ACOS P+T+D+R+M'!R333</f>
        <v>-150.89455935923615</v>
      </c>
      <c r="S333" s="28">
        <f>'CFCOS P+T+D+R+M'!S333-'ACOS P+T+D+R+M'!S333</f>
        <v>-158.5642785456439</v>
      </c>
      <c r="T333" s="11">
        <f>'CFCOS P+T+D+R+M'!T333-'ACOS P+T+D+R+M'!T333</f>
        <v>0</v>
      </c>
      <c r="U333" s="13"/>
      <c r="V333" s="13"/>
      <c r="W333" s="13"/>
      <c r="X333" s="13"/>
      <c r="Y333" s="13"/>
      <c r="Z333" s="13"/>
    </row>
    <row r="334" spans="1:26">
      <c r="A334" s="26">
        <v>334</v>
      </c>
      <c r="B334" s="6"/>
      <c r="C334" s="6"/>
      <c r="D334" s="6"/>
      <c r="E334" s="6"/>
      <c r="F334" s="47">
        <v>0</v>
      </c>
      <c r="G334" s="17"/>
      <c r="H334" s="28">
        <f>'CFCOS P+T+D+R+M'!H334-'ACOS P+T+D+R+M'!H334</f>
        <v>0</v>
      </c>
      <c r="I334" s="28">
        <f>'CFCOS P+T+D+R+M'!I334-'ACOS P+T+D+R+M'!I334</f>
        <v>0</v>
      </c>
      <c r="J334" s="28">
        <f>'CFCOS P+T+D+R+M'!J334-'ACOS P+T+D+R+M'!J334</f>
        <v>0</v>
      </c>
      <c r="K334" s="28">
        <f>'CFCOS P+T+D+R+M'!K334-'ACOS P+T+D+R+M'!K334</f>
        <v>0</v>
      </c>
      <c r="L334" s="28">
        <f>'CFCOS P+T+D+R+M'!L334-'ACOS P+T+D+R+M'!L334</f>
        <v>0</v>
      </c>
      <c r="M334" s="28">
        <f>'CFCOS P+T+D+R+M'!M334-'ACOS P+T+D+R+M'!M334</f>
        <v>0</v>
      </c>
      <c r="N334" s="28">
        <f>'CFCOS P+T+D+R+M'!N334-'ACOS P+T+D+R+M'!N334</f>
        <v>0</v>
      </c>
      <c r="O334" s="28">
        <f>'CFCOS P+T+D+R+M'!O334-'ACOS P+T+D+R+M'!O334</f>
        <v>0</v>
      </c>
      <c r="P334" s="28">
        <f>'CFCOS P+T+D+R+M'!P334-'ACOS P+T+D+R+M'!P334</f>
        <v>0</v>
      </c>
      <c r="Q334" s="28">
        <f>'CFCOS P+T+D+R+M'!Q334-'ACOS P+T+D+R+M'!Q334</f>
        <v>0</v>
      </c>
      <c r="R334" s="28">
        <f>'CFCOS P+T+D+R+M'!R334-'ACOS P+T+D+R+M'!R334</f>
        <v>0</v>
      </c>
      <c r="S334" s="28">
        <f>'CFCOS P+T+D+R+M'!S334-'ACOS P+T+D+R+M'!S334</f>
        <v>0</v>
      </c>
      <c r="T334" s="11">
        <f>'CFCOS P+T+D+R+M'!T334-'ACOS P+T+D+R+M'!T334</f>
        <v>0</v>
      </c>
    </row>
    <row r="335" spans="1:26">
      <c r="A335" s="26">
        <v>335</v>
      </c>
      <c r="B335" s="6"/>
      <c r="C335" s="6" t="s">
        <v>237</v>
      </c>
      <c r="D335" s="6" t="s">
        <v>238</v>
      </c>
      <c r="E335" s="6"/>
      <c r="F335" s="47" t="s">
        <v>916</v>
      </c>
      <c r="G335" s="17"/>
      <c r="H335" s="28">
        <f>'CFCOS P+T+D+R+M'!H335-'ACOS P+T+D+R+M'!H335</f>
        <v>2767.9389570616186</v>
      </c>
      <c r="I335" s="28">
        <f>'CFCOS P+T+D+R+M'!I335-'ACOS P+T+D+R+M'!I335</f>
        <v>1923.7378513604635</v>
      </c>
      <c r="J335" s="28">
        <f>'CFCOS P+T+D+R+M'!J335-'ACOS P+T+D+R+M'!J335</f>
        <v>602.28736639686394</v>
      </c>
      <c r="K335" s="28">
        <f>'CFCOS P+T+D+R+M'!K335-'ACOS P+T+D+R+M'!K335</f>
        <v>370.4971749469405</v>
      </c>
      <c r="L335" s="28">
        <f>'CFCOS P+T+D+R+M'!L335-'ACOS P+T+D+R+M'!L335</f>
        <v>-173.24365422064693</v>
      </c>
      <c r="M335" s="28">
        <f>'CFCOS P+T+D+R+M'!M335-'ACOS P+T+D+R+M'!M335</f>
        <v>-319.41599699505605</v>
      </c>
      <c r="N335" s="28">
        <f>'CFCOS P+T+D+R+M'!N335-'ACOS P+T+D+R+M'!N335</f>
        <v>25.510338784089981</v>
      </c>
      <c r="O335" s="28">
        <f>'CFCOS P+T+D+R+M'!O335-'ACOS P+T+D+R+M'!O335</f>
        <v>-0.45424049714131343</v>
      </c>
      <c r="P335" s="28">
        <f>'CFCOS P+T+D+R+M'!P335-'ACOS P+T+D+R+M'!P335</f>
        <v>-0.68022508988246955</v>
      </c>
      <c r="Q335" s="28">
        <f>'CFCOS P+T+D+R+M'!Q335-'ACOS P+T+D+R+M'!Q335</f>
        <v>416.48069348146964</v>
      </c>
      <c r="R335" s="28">
        <f>'CFCOS P+T+D+R+M'!R335-'ACOS P+T+D+R+M'!R335</f>
        <v>-37.438702109458973</v>
      </c>
      <c r="S335" s="28">
        <f>'CFCOS P+T+D+R+M'!S335-'ACOS P+T+D+R+M'!S335</f>
        <v>-39.341648995694413</v>
      </c>
      <c r="T335" s="11">
        <f>'CFCOS P+T+D+R+M'!T335-'ACOS P+T+D+R+M'!T335</f>
        <v>0</v>
      </c>
      <c r="U335" s="13"/>
      <c r="V335" s="13">
        <v>417</v>
      </c>
      <c r="W335" s="13"/>
      <c r="X335" s="13"/>
      <c r="Y335" s="13"/>
      <c r="Z335" s="13"/>
    </row>
    <row r="336" spans="1:26">
      <c r="A336" s="26">
        <v>336</v>
      </c>
      <c r="B336" s="6"/>
      <c r="C336" s="6"/>
      <c r="D336" s="6"/>
      <c r="E336" s="6" t="s">
        <v>239</v>
      </c>
      <c r="F336" s="47" t="s">
        <v>916</v>
      </c>
      <c r="G336" s="17"/>
      <c r="H336" s="28">
        <f>'CFCOS P+T+D+R+M'!H336-'ACOS P+T+D+R+M'!H336</f>
        <v>1947.2140035019256</v>
      </c>
      <c r="I336" s="28">
        <f>'CFCOS P+T+D+R+M'!I336-'ACOS P+T+D+R+M'!I336</f>
        <v>1353.3279965149704</v>
      </c>
      <c r="J336" s="28">
        <f>'CFCOS P+T+D+R+M'!J336-'ACOS P+T+D+R+M'!J336</f>
        <v>423.70240535412449</v>
      </c>
      <c r="K336" s="28">
        <f>'CFCOS P+T+D+R+M'!K336-'ACOS P+T+D+R+M'!K336</f>
        <v>260.64060606324347</v>
      </c>
      <c r="L336" s="28">
        <f>'CFCOS P+T+D+R+M'!L336-'ACOS P+T+D+R+M'!L336</f>
        <v>-121.87496716849591</v>
      </c>
      <c r="M336" s="28">
        <f>'CFCOS P+T+D+R+M'!M336-'ACOS P+T+D+R+M'!M336</f>
        <v>-224.70557044056477</v>
      </c>
      <c r="N336" s="28">
        <f>'CFCOS P+T+D+R+M'!N336-'ACOS P+T+D+R+M'!N336</f>
        <v>17.94623714071713</v>
      </c>
      <c r="O336" s="28">
        <f>'CFCOS P+T+D+R+M'!O336-'ACOS P+T+D+R+M'!O336</f>
        <v>-0.31955309373233831</v>
      </c>
      <c r="P336" s="28">
        <f>'CFCOS P+T+D+R+M'!P336-'ACOS P+T+D+R+M'!P336</f>
        <v>-0.47853071946303771</v>
      </c>
      <c r="Q336" s="28">
        <f>'CFCOS P+T+D+R+M'!Q336-'ACOS P+T+D+R+M'!Q336</f>
        <v>292.989495475078</v>
      </c>
      <c r="R336" s="28">
        <f>'CFCOS P+T+D+R+M'!R336-'ACOS P+T+D+R+M'!R336</f>
        <v>-26.337706918893673</v>
      </c>
      <c r="S336" s="28">
        <f>'CFCOS P+T+D+R+M'!S336-'ACOS P+T+D+R+M'!S336</f>
        <v>-27.67640870469404</v>
      </c>
      <c r="T336" s="11">
        <f>'CFCOS P+T+D+R+M'!T336-'ACOS P+T+D+R+M'!T336</f>
        <v>0</v>
      </c>
      <c r="U336" s="13"/>
      <c r="V336" s="13">
        <v>418</v>
      </c>
      <c r="W336" s="13"/>
      <c r="X336" s="13"/>
      <c r="Y336" s="13"/>
      <c r="Z336" s="13"/>
    </row>
    <row r="337" spans="1:26">
      <c r="A337" s="26">
        <v>337</v>
      </c>
      <c r="B337" s="6"/>
      <c r="C337" s="6"/>
      <c r="D337" s="6"/>
      <c r="E337" s="6"/>
      <c r="F337" s="47">
        <v>0</v>
      </c>
      <c r="G337" s="17"/>
      <c r="H337" s="28">
        <f>'CFCOS P+T+D+R+M'!H337-'ACOS P+T+D+R+M'!H337</f>
        <v>0</v>
      </c>
      <c r="I337" s="28">
        <f>'CFCOS P+T+D+R+M'!I337-'ACOS P+T+D+R+M'!I337</f>
        <v>0</v>
      </c>
      <c r="J337" s="28">
        <f>'CFCOS P+T+D+R+M'!J337-'ACOS P+T+D+R+M'!J337</f>
        <v>0</v>
      </c>
      <c r="K337" s="28">
        <f>'CFCOS P+T+D+R+M'!K337-'ACOS P+T+D+R+M'!K337</f>
        <v>0</v>
      </c>
      <c r="L337" s="28">
        <f>'CFCOS P+T+D+R+M'!L337-'ACOS P+T+D+R+M'!L337</f>
        <v>0</v>
      </c>
      <c r="M337" s="28">
        <f>'CFCOS P+T+D+R+M'!M337-'ACOS P+T+D+R+M'!M337</f>
        <v>0</v>
      </c>
      <c r="N337" s="28">
        <f>'CFCOS P+T+D+R+M'!N337-'ACOS P+T+D+R+M'!N337</f>
        <v>0</v>
      </c>
      <c r="O337" s="28">
        <f>'CFCOS P+T+D+R+M'!O337-'ACOS P+T+D+R+M'!O337</f>
        <v>0</v>
      </c>
      <c r="P337" s="28">
        <f>'CFCOS P+T+D+R+M'!P337-'ACOS P+T+D+R+M'!P337</f>
        <v>0</v>
      </c>
      <c r="Q337" s="28">
        <f>'CFCOS P+T+D+R+M'!Q337-'ACOS P+T+D+R+M'!Q337</f>
        <v>0</v>
      </c>
      <c r="R337" s="28">
        <f>'CFCOS P+T+D+R+M'!R337-'ACOS P+T+D+R+M'!R337</f>
        <v>0</v>
      </c>
      <c r="S337" s="28">
        <f>'CFCOS P+T+D+R+M'!S337-'ACOS P+T+D+R+M'!S337</f>
        <v>0</v>
      </c>
      <c r="T337" s="11">
        <f>'CFCOS P+T+D+R+M'!T337-'ACOS P+T+D+R+M'!T337</f>
        <v>0</v>
      </c>
      <c r="U337" s="13"/>
      <c r="V337" s="13"/>
      <c r="W337" s="13"/>
      <c r="X337" s="13"/>
      <c r="Y337" s="13"/>
      <c r="Z337" s="13"/>
    </row>
    <row r="338" spans="1:26">
      <c r="A338" s="26">
        <v>338</v>
      </c>
      <c r="B338" s="6"/>
      <c r="C338" s="65" t="s">
        <v>240</v>
      </c>
      <c r="D338" s="6" t="s">
        <v>177</v>
      </c>
      <c r="E338" s="6"/>
      <c r="F338" s="47">
        <v>0</v>
      </c>
      <c r="G338" s="17"/>
      <c r="H338" s="28">
        <f>'CFCOS P+T+D+R+M'!H338-'ACOS P+T+D+R+M'!H338</f>
        <v>0</v>
      </c>
      <c r="I338" s="28">
        <f>'CFCOS P+T+D+R+M'!I338-'ACOS P+T+D+R+M'!I338</f>
        <v>0</v>
      </c>
      <c r="J338" s="28">
        <f>'CFCOS P+T+D+R+M'!J338-'ACOS P+T+D+R+M'!J338</f>
        <v>0</v>
      </c>
      <c r="K338" s="28">
        <f>'CFCOS P+T+D+R+M'!K338-'ACOS P+T+D+R+M'!K338</f>
        <v>0</v>
      </c>
      <c r="L338" s="28">
        <f>'CFCOS P+T+D+R+M'!L338-'ACOS P+T+D+R+M'!L338</f>
        <v>0</v>
      </c>
      <c r="M338" s="28">
        <f>'CFCOS P+T+D+R+M'!M338-'ACOS P+T+D+R+M'!M338</f>
        <v>0</v>
      </c>
      <c r="N338" s="28">
        <f>'CFCOS P+T+D+R+M'!N338-'ACOS P+T+D+R+M'!N338</f>
        <v>0</v>
      </c>
      <c r="O338" s="28">
        <f>'CFCOS P+T+D+R+M'!O338-'ACOS P+T+D+R+M'!O338</f>
        <v>0</v>
      </c>
      <c r="P338" s="28">
        <f>'CFCOS P+T+D+R+M'!P338-'ACOS P+T+D+R+M'!P338</f>
        <v>0</v>
      </c>
      <c r="Q338" s="28">
        <f>'CFCOS P+T+D+R+M'!Q338-'ACOS P+T+D+R+M'!Q338</f>
        <v>0</v>
      </c>
      <c r="R338" s="28">
        <f>'CFCOS P+T+D+R+M'!R338-'ACOS P+T+D+R+M'!R338</f>
        <v>0</v>
      </c>
      <c r="S338" s="28">
        <f>'CFCOS P+T+D+R+M'!S338-'ACOS P+T+D+R+M'!S338</f>
        <v>0</v>
      </c>
      <c r="T338" s="11">
        <f>'CFCOS P+T+D+R+M'!T338-'ACOS P+T+D+R+M'!T338</f>
        <v>0</v>
      </c>
      <c r="U338" s="13"/>
      <c r="V338" s="13"/>
      <c r="W338" s="13"/>
      <c r="X338" s="13"/>
      <c r="Y338" s="13"/>
      <c r="Z338" s="13"/>
    </row>
    <row r="339" spans="1:26">
      <c r="A339" s="26">
        <v>339</v>
      </c>
      <c r="B339" s="6"/>
      <c r="C339" s="3"/>
      <c r="D339" s="6"/>
      <c r="E339" s="64" t="s">
        <v>241</v>
      </c>
      <c r="F339" s="47" t="s">
        <v>916</v>
      </c>
      <c r="G339" s="17"/>
      <c r="H339" s="28">
        <f>'CFCOS P+T+D+R+M'!H339-'ACOS P+T+D+R+M'!H339</f>
        <v>24.665199493872933</v>
      </c>
      <c r="I339" s="28">
        <f>'CFCOS P+T+D+R+M'!I339-'ACOS P+T+D+R+M'!I339</f>
        <v>17.142494330182672</v>
      </c>
      <c r="J339" s="28">
        <f>'CFCOS P+T+D+R+M'!J339-'ACOS P+T+D+R+M'!J339</f>
        <v>5.3670034907818263</v>
      </c>
      <c r="K339" s="28">
        <f>'CFCOS P+T+D+R+M'!K339-'ACOS P+T+D+R+M'!K339</f>
        <v>3.3015131018942157</v>
      </c>
      <c r="L339" s="28">
        <f>'CFCOS P+T+D+R+M'!L339-'ACOS P+T+D+R+M'!L339</f>
        <v>-1.5437801767621977</v>
      </c>
      <c r="M339" s="28">
        <f>'CFCOS P+T+D+R+M'!M339-'ACOS P+T+D+R+M'!M339</f>
        <v>-2.8463269637200028</v>
      </c>
      <c r="N339" s="28">
        <f>'CFCOS P+T+D+R+M'!N339-'ACOS P+T+D+R+M'!N339</f>
        <v>0.22732350858407813</v>
      </c>
      <c r="O339" s="28">
        <f>'CFCOS P+T+D+R+M'!O339-'ACOS P+T+D+R+M'!O339</f>
        <v>-4.0477527337090535E-3</v>
      </c>
      <c r="P339" s="28">
        <f>'CFCOS P+T+D+R+M'!P339-'ACOS P+T+D+R+M'!P339</f>
        <v>-6.0615092323050845E-3</v>
      </c>
      <c r="Q339" s="28">
        <f>'CFCOS P+T+D+R+M'!Q339-'ACOS P+T+D+R+M'!Q339</f>
        <v>3.7112738212160821</v>
      </c>
      <c r="R339" s="28">
        <f>'CFCOS P+T+D+R+M'!R339-'ACOS P+T+D+R+M'!R339</f>
        <v>-0.33361756550499422</v>
      </c>
      <c r="S339" s="28">
        <f>'CFCOS P+T+D+R+M'!S339-'ACOS P+T+D+R+M'!S339</f>
        <v>-0.35057479082809095</v>
      </c>
      <c r="T339" s="11">
        <f>'CFCOS P+T+D+R+M'!T339-'ACOS P+T+D+R+M'!T339</f>
        <v>0</v>
      </c>
      <c r="U339" s="13"/>
      <c r="V339" s="13">
        <v>423</v>
      </c>
      <c r="W339" s="13"/>
      <c r="X339" s="13"/>
      <c r="Y339" s="13"/>
      <c r="Z339" s="13"/>
    </row>
    <row r="340" spans="1:26">
      <c r="A340" s="26">
        <v>340</v>
      </c>
      <c r="B340" s="6"/>
      <c r="C340" s="3"/>
      <c r="D340" s="6"/>
      <c r="E340" s="64" t="s">
        <v>242</v>
      </c>
      <c r="F340" s="47" t="s">
        <v>916</v>
      </c>
      <c r="G340" s="17"/>
      <c r="H340" s="28">
        <f>'CFCOS P+T+D+R+M'!H340-'ACOS P+T+D+R+M'!H340</f>
        <v>1823.9081611223519</v>
      </c>
      <c r="I340" s="28">
        <f>'CFCOS P+T+D+R+M'!I340-'ACOS P+T+D+R+M'!I340</f>
        <v>1267.6295327991247</v>
      </c>
      <c r="J340" s="28">
        <f>'CFCOS P+T+D+R+M'!J340-'ACOS P+T+D+R+M'!J340</f>
        <v>396.87177353014704</v>
      </c>
      <c r="K340" s="28">
        <f>'CFCOS P+T+D+R+M'!K340-'ACOS P+T+D+R+M'!K340</f>
        <v>244.13573837476724</v>
      </c>
      <c r="L340" s="28">
        <f>'CFCOS P+T+D+R+M'!L340-'ACOS P+T+D+R+M'!L340</f>
        <v>-114.15732777977973</v>
      </c>
      <c r="M340" s="28">
        <f>'CFCOS P+T+D+R+M'!M340-'ACOS P+T+D+R+M'!M340</f>
        <v>-210.4762614890642</v>
      </c>
      <c r="N340" s="28">
        <f>'CFCOS P+T+D+R+M'!N340-'ACOS P+T+D+R+M'!N340</f>
        <v>16.809805354481796</v>
      </c>
      <c r="O340" s="28">
        <f>'CFCOS P+T+D+R+M'!O340-'ACOS P+T+D+R+M'!O340</f>
        <v>-0.2993176376721749</v>
      </c>
      <c r="P340" s="28">
        <f>'CFCOS P+T+D+R+M'!P340-'ACOS P+T+D+R+M'!P340</f>
        <v>-0.44822812644474652</v>
      </c>
      <c r="Q340" s="28">
        <f>'CFCOS P+T+D+R+M'!Q340-'ACOS P+T+D+R+M'!Q340</f>
        <v>274.43615902466991</v>
      </c>
      <c r="R340" s="28">
        <f>'CFCOS P+T+D+R+M'!R340-'ACOS P+T+D+R+M'!R340</f>
        <v>-24.669891705907503</v>
      </c>
      <c r="S340" s="28">
        <f>'CFCOS P+T+D+R+M'!S340-'ACOS P+T+D+R+M'!S340</f>
        <v>-25.923821221636899</v>
      </c>
      <c r="T340" s="11">
        <f>'CFCOS P+T+D+R+M'!T340-'ACOS P+T+D+R+M'!T340</f>
        <v>0</v>
      </c>
      <c r="U340" s="13"/>
      <c r="V340" s="13">
        <v>424</v>
      </c>
      <c r="W340" s="13"/>
      <c r="X340" s="13"/>
      <c r="Y340" s="13"/>
      <c r="Z340" s="13"/>
    </row>
    <row r="341" spans="1:26">
      <c r="A341" s="26">
        <v>341</v>
      </c>
      <c r="B341" s="6"/>
      <c r="C341" s="3"/>
      <c r="D341" s="6"/>
      <c r="E341" s="6" t="s">
        <v>243</v>
      </c>
      <c r="F341" s="47">
        <v>0</v>
      </c>
      <c r="G341" s="17"/>
      <c r="H341" s="28">
        <f>'CFCOS P+T+D+R+M'!H341-'ACOS P+T+D+R+M'!H341</f>
        <v>1848.5733606165741</v>
      </c>
      <c r="I341" s="28">
        <f>'CFCOS P+T+D+R+M'!I341-'ACOS P+T+D+R+M'!I341</f>
        <v>1284.7720271293074</v>
      </c>
      <c r="J341" s="28">
        <f>'CFCOS P+T+D+R+M'!J341-'ACOS P+T+D+R+M'!J341</f>
        <v>402.23877702094615</v>
      </c>
      <c r="K341" s="28">
        <f>'CFCOS P+T+D+R+M'!K341-'ACOS P+T+D+R+M'!K341</f>
        <v>247.43725147665828</v>
      </c>
      <c r="L341" s="28">
        <f>'CFCOS P+T+D+R+M'!L341-'ACOS P+T+D+R+M'!L341</f>
        <v>-115.70110795654227</v>
      </c>
      <c r="M341" s="28">
        <f>'CFCOS P+T+D+R+M'!M341-'ACOS P+T+D+R+M'!M341</f>
        <v>-213.32258845277829</v>
      </c>
      <c r="N341" s="28">
        <f>'CFCOS P+T+D+R+M'!N341-'ACOS P+T+D+R+M'!N341</f>
        <v>17.037128863064936</v>
      </c>
      <c r="O341" s="28">
        <f>'CFCOS P+T+D+R+M'!O341-'ACOS P+T+D+R+M'!O341</f>
        <v>-0.3033653904058724</v>
      </c>
      <c r="P341" s="28">
        <f>'CFCOS P+T+D+R+M'!P341-'ACOS P+T+D+R+M'!P341</f>
        <v>-0.4542896356770143</v>
      </c>
      <c r="Q341" s="28">
        <f>'CFCOS P+T+D+R+M'!Q341-'ACOS P+T+D+R+M'!Q341</f>
        <v>278.14743284588621</v>
      </c>
      <c r="R341" s="28">
        <f>'CFCOS P+T+D+R+M'!R341-'ACOS P+T+D+R+M'!R341</f>
        <v>-25.00350927141335</v>
      </c>
      <c r="S341" s="28">
        <f>'CFCOS P+T+D+R+M'!S341-'ACOS P+T+D+R+M'!S341</f>
        <v>-26.274396012464422</v>
      </c>
      <c r="T341" s="11">
        <f>'CFCOS P+T+D+R+M'!T341-'ACOS P+T+D+R+M'!T341</f>
        <v>0</v>
      </c>
      <c r="U341" s="13"/>
      <c r="V341" s="13"/>
      <c r="W341" s="13"/>
      <c r="X341" s="13"/>
      <c r="Y341" s="13"/>
      <c r="Z341" s="13"/>
    </row>
    <row r="342" spans="1:26">
      <c r="A342" s="26">
        <v>342</v>
      </c>
      <c r="B342" s="6"/>
      <c r="C342" s="6"/>
      <c r="D342" s="6"/>
      <c r="E342" s="6"/>
      <c r="F342" s="47">
        <v>0</v>
      </c>
      <c r="G342" s="17"/>
      <c r="H342" s="28">
        <f>'CFCOS P+T+D+R+M'!H342-'ACOS P+T+D+R+M'!H342</f>
        <v>0</v>
      </c>
      <c r="I342" s="28">
        <f>'CFCOS P+T+D+R+M'!I342-'ACOS P+T+D+R+M'!I342</f>
        <v>0</v>
      </c>
      <c r="J342" s="28">
        <f>'CFCOS P+T+D+R+M'!J342-'ACOS P+T+D+R+M'!J342</f>
        <v>0</v>
      </c>
      <c r="K342" s="28">
        <f>'CFCOS P+T+D+R+M'!K342-'ACOS P+T+D+R+M'!K342</f>
        <v>0</v>
      </c>
      <c r="L342" s="28">
        <f>'CFCOS P+T+D+R+M'!L342-'ACOS P+T+D+R+M'!L342</f>
        <v>0</v>
      </c>
      <c r="M342" s="28">
        <f>'CFCOS P+T+D+R+M'!M342-'ACOS P+T+D+R+M'!M342</f>
        <v>0</v>
      </c>
      <c r="N342" s="28">
        <f>'CFCOS P+T+D+R+M'!N342-'ACOS P+T+D+R+M'!N342</f>
        <v>0</v>
      </c>
      <c r="O342" s="28">
        <f>'CFCOS P+T+D+R+M'!O342-'ACOS P+T+D+R+M'!O342</f>
        <v>0</v>
      </c>
      <c r="P342" s="28">
        <f>'CFCOS P+T+D+R+M'!P342-'ACOS P+T+D+R+M'!P342</f>
        <v>0</v>
      </c>
      <c r="Q342" s="28">
        <f>'CFCOS P+T+D+R+M'!Q342-'ACOS P+T+D+R+M'!Q342</f>
        <v>0</v>
      </c>
      <c r="R342" s="28">
        <f>'CFCOS P+T+D+R+M'!R342-'ACOS P+T+D+R+M'!R342</f>
        <v>0</v>
      </c>
      <c r="S342" s="28">
        <f>'CFCOS P+T+D+R+M'!S342-'ACOS P+T+D+R+M'!S342</f>
        <v>0</v>
      </c>
      <c r="T342" s="11">
        <f>'CFCOS P+T+D+R+M'!T342-'ACOS P+T+D+R+M'!T342</f>
        <v>0</v>
      </c>
    </row>
    <row r="343" spans="1:26">
      <c r="A343" s="26">
        <v>343</v>
      </c>
      <c r="B343" s="6"/>
      <c r="C343" s="6" t="s">
        <v>244</v>
      </c>
      <c r="D343" s="6" t="s">
        <v>177</v>
      </c>
      <c r="E343" s="6"/>
      <c r="F343" s="47" t="s">
        <v>916</v>
      </c>
      <c r="G343" s="17"/>
      <c r="H343" s="28">
        <f>'CFCOS P+T+D+R+M'!H343-'ACOS P+T+D+R+M'!H343</f>
        <v>0</v>
      </c>
      <c r="I343" s="28">
        <f>'CFCOS P+T+D+R+M'!I343-'ACOS P+T+D+R+M'!I343</f>
        <v>0</v>
      </c>
      <c r="J343" s="28">
        <f>'CFCOS P+T+D+R+M'!J343-'ACOS P+T+D+R+M'!J343</f>
        <v>0</v>
      </c>
      <c r="K343" s="28">
        <f>'CFCOS P+T+D+R+M'!K343-'ACOS P+T+D+R+M'!K343</f>
        <v>0</v>
      </c>
      <c r="L343" s="28">
        <f>'CFCOS P+T+D+R+M'!L343-'ACOS P+T+D+R+M'!L343</f>
        <v>0</v>
      </c>
      <c r="M343" s="28">
        <f>'CFCOS P+T+D+R+M'!M343-'ACOS P+T+D+R+M'!M343</f>
        <v>0</v>
      </c>
      <c r="N343" s="28">
        <f>'CFCOS P+T+D+R+M'!N343-'ACOS P+T+D+R+M'!N343</f>
        <v>0</v>
      </c>
      <c r="O343" s="28">
        <f>'CFCOS P+T+D+R+M'!O343-'ACOS P+T+D+R+M'!O343</f>
        <v>0</v>
      </c>
      <c r="P343" s="28">
        <f>'CFCOS P+T+D+R+M'!P343-'ACOS P+T+D+R+M'!P343</f>
        <v>0</v>
      </c>
      <c r="Q343" s="28">
        <f>'CFCOS P+T+D+R+M'!Q343-'ACOS P+T+D+R+M'!Q343</f>
        <v>0</v>
      </c>
      <c r="R343" s="28">
        <f>'CFCOS P+T+D+R+M'!R343-'ACOS P+T+D+R+M'!R343</f>
        <v>0</v>
      </c>
      <c r="S343" s="28">
        <f>'CFCOS P+T+D+R+M'!S343-'ACOS P+T+D+R+M'!S343</f>
        <v>0</v>
      </c>
      <c r="T343" s="11">
        <f>'CFCOS P+T+D+R+M'!T343-'ACOS P+T+D+R+M'!T343</f>
        <v>0</v>
      </c>
      <c r="U343" s="13"/>
      <c r="V343" s="13">
        <v>428</v>
      </c>
      <c r="W343" s="13"/>
      <c r="X343" s="13"/>
      <c r="Y343" s="13"/>
      <c r="Z343" s="13"/>
    </row>
    <row r="344" spans="1:26">
      <c r="A344" s="26">
        <v>344</v>
      </c>
      <c r="B344" s="6"/>
      <c r="C344" s="6"/>
      <c r="D344" s="6"/>
      <c r="E344" s="6"/>
      <c r="F344" s="47">
        <v>0</v>
      </c>
      <c r="G344" s="17"/>
      <c r="H344" s="28">
        <f>'CFCOS P+T+D+R+M'!H344-'ACOS P+T+D+R+M'!H344</f>
        <v>0</v>
      </c>
      <c r="I344" s="28">
        <f>'CFCOS P+T+D+R+M'!I344-'ACOS P+T+D+R+M'!I344</f>
        <v>0</v>
      </c>
      <c r="J344" s="28">
        <f>'CFCOS P+T+D+R+M'!J344-'ACOS P+T+D+R+M'!J344</f>
        <v>0</v>
      </c>
      <c r="K344" s="28">
        <f>'CFCOS P+T+D+R+M'!K344-'ACOS P+T+D+R+M'!K344</f>
        <v>0</v>
      </c>
      <c r="L344" s="28">
        <f>'CFCOS P+T+D+R+M'!L344-'ACOS P+T+D+R+M'!L344</f>
        <v>0</v>
      </c>
      <c r="M344" s="28">
        <f>'CFCOS P+T+D+R+M'!M344-'ACOS P+T+D+R+M'!M344</f>
        <v>0</v>
      </c>
      <c r="N344" s="28">
        <f>'CFCOS P+T+D+R+M'!N344-'ACOS P+T+D+R+M'!N344</f>
        <v>0</v>
      </c>
      <c r="O344" s="28">
        <f>'CFCOS P+T+D+R+M'!O344-'ACOS P+T+D+R+M'!O344</f>
        <v>0</v>
      </c>
      <c r="P344" s="28">
        <f>'CFCOS P+T+D+R+M'!P344-'ACOS P+T+D+R+M'!P344</f>
        <v>0</v>
      </c>
      <c r="Q344" s="28">
        <f>'CFCOS P+T+D+R+M'!Q344-'ACOS P+T+D+R+M'!Q344</f>
        <v>0</v>
      </c>
      <c r="R344" s="28">
        <f>'CFCOS P+T+D+R+M'!R344-'ACOS P+T+D+R+M'!R344</f>
        <v>0</v>
      </c>
      <c r="S344" s="28">
        <f>'CFCOS P+T+D+R+M'!S344-'ACOS P+T+D+R+M'!S344</f>
        <v>0</v>
      </c>
      <c r="T344" s="11">
        <f>'CFCOS P+T+D+R+M'!T344-'ACOS P+T+D+R+M'!T344</f>
        <v>0</v>
      </c>
    </row>
    <row r="345" spans="1:26">
      <c r="A345" s="26">
        <v>345</v>
      </c>
      <c r="B345" s="6"/>
      <c r="C345" s="6" t="s">
        <v>245</v>
      </c>
      <c r="D345" s="6" t="s">
        <v>180</v>
      </c>
      <c r="E345" s="6"/>
      <c r="F345" s="47" t="s">
        <v>916</v>
      </c>
      <c r="G345" s="17"/>
      <c r="H345" s="28">
        <f>'CFCOS P+T+D+R+M'!H345-'ACOS P+T+D+R+M'!H345</f>
        <v>2586.2185812033713</v>
      </c>
      <c r="I345" s="28">
        <f>'CFCOS P+T+D+R+M'!I345-'ACOS P+T+D+R+M'!I345</f>
        <v>1797.4408589685336</v>
      </c>
      <c r="J345" s="28">
        <f>'CFCOS P+T+D+R+M'!J345-'ACOS P+T+D+R+M'!J345</f>
        <v>562.74607293115696</v>
      </c>
      <c r="K345" s="28">
        <f>'CFCOS P+T+D+R+M'!K345-'ACOS P+T+D+R+M'!K345</f>
        <v>346.17334160735481</v>
      </c>
      <c r="L345" s="28">
        <f>'CFCOS P+T+D+R+M'!L345-'ACOS P+T+D+R+M'!L345</f>
        <v>-161.86988389970747</v>
      </c>
      <c r="M345" s="28">
        <f>'CFCOS P+T+D+R+M'!M345-'ACOS P+T+D+R+M'!M345</f>
        <v>-298.44573864422273</v>
      </c>
      <c r="N345" s="28">
        <f>'CFCOS P+T+D+R+M'!N345-'ACOS P+T+D+R+M'!N345</f>
        <v>23.835537271472276</v>
      </c>
      <c r="O345" s="28">
        <f>'CFCOS P+T+D+R+M'!O345-'ACOS P+T+D+R+M'!O345</f>
        <v>-0.42441875787943673</v>
      </c>
      <c r="P345" s="28">
        <f>'CFCOS P+T+D+R+M'!P345-'ACOS P+T+D+R+M'!P345</f>
        <v>-0.635567038921522</v>
      </c>
      <c r="Q345" s="28">
        <f>'CFCOS P+T+D+R+M'!Q345-'ACOS P+T+D+R+M'!Q345</f>
        <v>389.13795603995095</v>
      </c>
      <c r="R345" s="28">
        <f>'CFCOS P+T+D+R+M'!R345-'ACOS P+T+D+R+M'!R345</f>
        <v>-34.980781207123073</v>
      </c>
      <c r="S345" s="28">
        <f>'CFCOS P+T+D+R+M'!S345-'ACOS P+T+D+R+M'!S345</f>
        <v>-36.758796066766081</v>
      </c>
      <c r="T345" s="11">
        <f>'CFCOS P+T+D+R+M'!T345-'ACOS P+T+D+R+M'!T345</f>
        <v>0</v>
      </c>
      <c r="U345" s="13"/>
      <c r="V345" s="13">
        <v>434</v>
      </c>
      <c r="W345" s="13"/>
      <c r="X345" s="13"/>
      <c r="Y345" s="13"/>
      <c r="Z345" s="13"/>
    </row>
    <row r="346" spans="1:26">
      <c r="A346" s="26">
        <v>346</v>
      </c>
      <c r="B346" s="6"/>
      <c r="C346" s="6"/>
      <c r="D346" s="6"/>
      <c r="E346" s="6"/>
      <c r="F346" s="47">
        <v>0</v>
      </c>
      <c r="G346" s="17"/>
      <c r="H346" s="28">
        <f>'CFCOS P+T+D+R+M'!H346-'ACOS P+T+D+R+M'!H346</f>
        <v>0</v>
      </c>
      <c r="I346" s="28">
        <f>'CFCOS P+T+D+R+M'!I346-'ACOS P+T+D+R+M'!I346</f>
        <v>0</v>
      </c>
      <c r="J346" s="28">
        <f>'CFCOS P+T+D+R+M'!J346-'ACOS P+T+D+R+M'!J346</f>
        <v>0</v>
      </c>
      <c r="K346" s="28">
        <f>'CFCOS P+T+D+R+M'!K346-'ACOS P+T+D+R+M'!K346</f>
        <v>0</v>
      </c>
      <c r="L346" s="28">
        <f>'CFCOS P+T+D+R+M'!L346-'ACOS P+T+D+R+M'!L346</f>
        <v>0</v>
      </c>
      <c r="M346" s="28">
        <f>'CFCOS P+T+D+R+M'!M346-'ACOS P+T+D+R+M'!M346</f>
        <v>0</v>
      </c>
      <c r="N346" s="28">
        <f>'CFCOS P+T+D+R+M'!N346-'ACOS P+T+D+R+M'!N346</f>
        <v>0</v>
      </c>
      <c r="O346" s="28">
        <f>'CFCOS P+T+D+R+M'!O346-'ACOS P+T+D+R+M'!O346</f>
        <v>0</v>
      </c>
      <c r="P346" s="28">
        <f>'CFCOS P+T+D+R+M'!P346-'ACOS P+T+D+R+M'!P346</f>
        <v>0</v>
      </c>
      <c r="Q346" s="28">
        <f>'CFCOS P+T+D+R+M'!Q346-'ACOS P+T+D+R+M'!Q346</f>
        <v>0</v>
      </c>
      <c r="R346" s="28">
        <f>'CFCOS P+T+D+R+M'!R346-'ACOS P+T+D+R+M'!R346</f>
        <v>0</v>
      </c>
      <c r="S346" s="28">
        <f>'CFCOS P+T+D+R+M'!S346-'ACOS P+T+D+R+M'!S346</f>
        <v>0</v>
      </c>
      <c r="T346" s="11">
        <f>'CFCOS P+T+D+R+M'!T346-'ACOS P+T+D+R+M'!T346</f>
        <v>0</v>
      </c>
    </row>
    <row r="347" spans="1:26">
      <c r="A347" s="26">
        <v>347</v>
      </c>
      <c r="B347" s="6"/>
      <c r="C347" s="6" t="s">
        <v>246</v>
      </c>
      <c r="D347" s="6" t="s">
        <v>247</v>
      </c>
      <c r="E347" s="6"/>
      <c r="F347" s="47" t="s">
        <v>916</v>
      </c>
      <c r="G347" s="17"/>
      <c r="H347" s="28">
        <f>'CFCOS P+T+D+R+M'!H347-'ACOS P+T+D+R+M'!H347</f>
        <v>5815.3684215140529</v>
      </c>
      <c r="I347" s="28">
        <f>'CFCOS P+T+D+R+M'!I347-'ACOS P+T+D+R+M'!I347</f>
        <v>4041.7236527316272</v>
      </c>
      <c r="J347" s="28">
        <f>'CFCOS P+T+D+R+M'!J347-'ACOS P+T+D+R+M'!J347</f>
        <v>1265.3902364014648</v>
      </c>
      <c r="K347" s="28">
        <f>'CFCOS P+T+D+R+M'!K347-'ACOS P+T+D+R+M'!K347</f>
        <v>778.4050171879353</v>
      </c>
      <c r="L347" s="28">
        <f>'CFCOS P+T+D+R+M'!L347-'ACOS P+T+D+R+M'!L347</f>
        <v>-363.98045318600634</v>
      </c>
      <c r="M347" s="28">
        <f>'CFCOS P+T+D+R+M'!M347-'ACOS P+T+D+R+M'!M347</f>
        <v>-671.08477862644941</v>
      </c>
      <c r="N347" s="28">
        <f>'CFCOS P+T+D+R+M'!N347-'ACOS P+T+D+R+M'!N347</f>
        <v>53.596564407111146</v>
      </c>
      <c r="O347" s="28">
        <f>'CFCOS P+T+D+R+M'!O347-'ACOS P+T+D+R+M'!O347</f>
        <v>-0.95434757912926216</v>
      </c>
      <c r="P347" s="28">
        <f>'CFCOS P+T+D+R+M'!P347-'ACOS P+T+D+R+M'!P347</f>
        <v>-1.4291353850605901</v>
      </c>
      <c r="Q347" s="28">
        <f>'CFCOS P+T+D+R+M'!Q347-'ACOS P+T+D+R+M'!Q347</f>
        <v>875.01520467543742</v>
      </c>
      <c r="R347" s="28">
        <f>'CFCOS P+T+D+R+M'!R347-'ACOS P+T+D+R+M'!R347</f>
        <v>-78.65774837063509</v>
      </c>
      <c r="S347" s="28">
        <f>'CFCOS P+T+D+R+M'!S347-'ACOS P+T+D+R+M'!S347</f>
        <v>-82.655790741424426</v>
      </c>
      <c r="T347" s="11">
        <f>'CFCOS P+T+D+R+M'!T347-'ACOS P+T+D+R+M'!T347</f>
        <v>0</v>
      </c>
      <c r="U347" s="13"/>
      <c r="V347" s="13">
        <v>438</v>
      </c>
      <c r="W347" s="13"/>
      <c r="X347" s="13"/>
      <c r="Y347" s="13"/>
      <c r="Z347" s="13"/>
    </row>
    <row r="348" spans="1:26">
      <c r="A348" s="26">
        <v>348</v>
      </c>
      <c r="B348" s="6"/>
      <c r="C348" s="6"/>
      <c r="D348" s="6"/>
      <c r="E348" s="64" t="s">
        <v>232</v>
      </c>
      <c r="F348" s="47" t="s">
        <v>916</v>
      </c>
      <c r="G348" s="17"/>
      <c r="H348" s="28">
        <f>'CFCOS P+T+D+R+M'!H348-'ACOS P+T+D+R+M'!H348</f>
        <v>8755.8199623739347</v>
      </c>
      <c r="I348" s="28">
        <f>'CFCOS P+T+D+R+M'!I348-'ACOS P+T+D+R+M'!I348</f>
        <v>6085.3590135523118</v>
      </c>
      <c r="J348" s="28">
        <f>'CFCOS P+T+D+R+M'!J348-'ACOS P+T+D+R+M'!J348</f>
        <v>1905.215334438486</v>
      </c>
      <c r="K348" s="28">
        <f>'CFCOS P+T+D+R+M'!K348-'ACOS P+T+D+R+M'!K348</f>
        <v>1171.9935340797529</v>
      </c>
      <c r="L348" s="28">
        <f>'CFCOS P+T+D+R+M'!L348-'ACOS P+T+D+R+M'!L348</f>
        <v>-548.0215674951487</v>
      </c>
      <c r="M348" s="28">
        <f>'CFCOS P+T+D+R+M'!M348-'ACOS P+T+D+R+M'!M348</f>
        <v>-1010.4084686026908</v>
      </c>
      <c r="N348" s="28">
        <f>'CFCOS P+T+D+R+M'!N348-'ACOS P+T+D+R+M'!N348</f>
        <v>80.696842321180156</v>
      </c>
      <c r="O348" s="28">
        <f>'CFCOS P+T+D+R+M'!O348-'ACOS P+T+D+R+M'!O348</f>
        <v>-1.4368987446209758</v>
      </c>
      <c r="P348" s="28">
        <f>'CFCOS P+T+D+R+M'!P348-'ACOS P+T+D+R+M'!P348</f>
        <v>-2.151755697396311</v>
      </c>
      <c r="Q348" s="28">
        <f>'CFCOS P+T+D+R+M'!Q348-'ACOS P+T+D+R+M'!Q348</f>
        <v>1317.4531759903766</v>
      </c>
      <c r="R348" s="28">
        <f>'CFCOS P+T+D+R+M'!R348-'ACOS P+T+D+R+M'!R348</f>
        <v>-118.42982825149375</v>
      </c>
      <c r="S348" s="28">
        <f>'CFCOS P+T+D+R+M'!S348-'ACOS P+T+D+R+M'!S348</f>
        <v>-124.44941921514692</v>
      </c>
      <c r="T348" s="11">
        <f>'CFCOS P+T+D+R+M'!T348-'ACOS P+T+D+R+M'!T348</f>
        <v>0</v>
      </c>
      <c r="U348" s="13"/>
      <c r="V348" s="13">
        <v>439</v>
      </c>
      <c r="W348" s="13"/>
      <c r="X348" s="13"/>
      <c r="Y348" s="13"/>
      <c r="Z348" s="13"/>
    </row>
    <row r="349" spans="1:26">
      <c r="A349" s="26">
        <v>349</v>
      </c>
      <c r="B349" s="6"/>
      <c r="C349" s="6"/>
      <c r="D349" s="6"/>
      <c r="E349" s="64" t="s">
        <v>242</v>
      </c>
      <c r="F349" s="47" t="s">
        <v>916</v>
      </c>
      <c r="G349" s="17"/>
      <c r="H349" s="28">
        <f>'CFCOS P+T+D+R+M'!H349-'ACOS P+T+D+R+M'!H349</f>
        <v>406.38108926767018</v>
      </c>
      <c r="I349" s="28">
        <f>'CFCOS P+T+D+R+M'!I349-'ACOS P+T+D+R+M'!I349</f>
        <v>282.43783393663762</v>
      </c>
      <c r="J349" s="28">
        <f>'CFCOS P+T+D+R+M'!J349-'ACOS P+T+D+R+M'!J349</f>
        <v>88.426153829772375</v>
      </c>
      <c r="K349" s="28">
        <f>'CFCOS P+T+D+R+M'!K349-'ACOS P+T+D+R+M'!K349</f>
        <v>54.395363431485748</v>
      </c>
      <c r="L349" s="28">
        <f>'CFCOS P+T+D+R+M'!L349-'ACOS P+T+D+R+M'!L349</f>
        <v>-25.43515084799219</v>
      </c>
      <c r="M349" s="28">
        <f>'CFCOS P+T+D+R+M'!M349-'ACOS P+T+D+R+M'!M349</f>
        <v>-46.895767140093085</v>
      </c>
      <c r="N349" s="28">
        <f>'CFCOS P+T+D+R+M'!N349-'ACOS P+T+D+R+M'!N349</f>
        <v>3.7453568967684987</v>
      </c>
      <c r="O349" s="28">
        <f>'CFCOS P+T+D+R+M'!O349-'ACOS P+T+D+R+M'!O349</f>
        <v>-6.6690324780054766E-2</v>
      </c>
      <c r="P349" s="28">
        <f>'CFCOS P+T+D+R+M'!P349-'ACOS P+T+D+R+M'!P349</f>
        <v>-9.9868753343855587E-2</v>
      </c>
      <c r="Q349" s="28">
        <f>'CFCOS P+T+D+R+M'!Q349-'ACOS P+T+D+R+M'!Q349</f>
        <v>61.146535563639191</v>
      </c>
      <c r="R349" s="28">
        <f>'CFCOS P+T+D+R+M'!R349-'ACOS P+T+D+R+M'!R349</f>
        <v>-5.4966459810093511</v>
      </c>
      <c r="S349" s="28">
        <f>'CFCOS P+T+D+R+M'!S349-'ACOS P+T+D+R+M'!S349</f>
        <v>-5.7760313433464034</v>
      </c>
      <c r="T349" s="11">
        <f>'CFCOS P+T+D+R+M'!T349-'ACOS P+T+D+R+M'!T349</f>
        <v>0</v>
      </c>
      <c r="U349" s="13"/>
      <c r="V349" s="13">
        <v>440</v>
      </c>
      <c r="W349" s="13"/>
      <c r="X349" s="13"/>
      <c r="Y349" s="13"/>
      <c r="Z349" s="13"/>
    </row>
    <row r="350" spans="1:26">
      <c r="A350" s="26">
        <v>350</v>
      </c>
      <c r="B350" s="6"/>
      <c r="C350" s="6"/>
      <c r="D350" s="6"/>
      <c r="E350" s="6" t="s">
        <v>248</v>
      </c>
      <c r="F350" s="47">
        <v>0</v>
      </c>
      <c r="G350" s="17"/>
      <c r="H350" s="28">
        <f>'CFCOS P+T+D+R+M'!H350-'ACOS P+T+D+R+M'!H350</f>
        <v>14977.569473158568</v>
      </c>
      <c r="I350" s="28">
        <f>'CFCOS P+T+D+R+M'!I350-'ACOS P+T+D+R+M'!I350</f>
        <v>10409.520500220358</v>
      </c>
      <c r="J350" s="28">
        <f>'CFCOS P+T+D+R+M'!J350-'ACOS P+T+D+R+M'!J350</f>
        <v>3259.0317246699706</v>
      </c>
      <c r="K350" s="28">
        <f>'CFCOS P+T+D+R+M'!K350-'ACOS P+T+D+R+M'!K350</f>
        <v>2004.7939146991121</v>
      </c>
      <c r="L350" s="28">
        <f>'CFCOS P+T+D+R+M'!L350-'ACOS P+T+D+R+M'!L350</f>
        <v>-937.43717152914905</v>
      </c>
      <c r="M350" s="28">
        <f>'CFCOS P+T+D+R+M'!M350-'ACOS P+T+D+R+M'!M350</f>
        <v>-1728.3890143693425</v>
      </c>
      <c r="N350" s="28">
        <f>'CFCOS P+T+D+R+M'!N350-'ACOS P+T+D+R+M'!N350</f>
        <v>138.03876362506708</v>
      </c>
      <c r="O350" s="28">
        <f>'CFCOS P+T+D+R+M'!O350-'ACOS P+T+D+R+M'!O350</f>
        <v>-2.4579366485299943</v>
      </c>
      <c r="P350" s="28">
        <f>'CFCOS P+T+D+R+M'!P350-'ACOS P+T+D+R+M'!P350</f>
        <v>-3.6807598358000178</v>
      </c>
      <c r="Q350" s="28">
        <f>'CFCOS P+T+D+R+M'!Q350-'ACOS P+T+D+R+M'!Q350</f>
        <v>2253.6149162295042</v>
      </c>
      <c r="R350" s="28">
        <f>'CFCOS P+T+D+R+M'!R350-'ACOS P+T+D+R+M'!R350</f>
        <v>-202.58422260315274</v>
      </c>
      <c r="S350" s="28">
        <f>'CFCOS P+T+D+R+M'!S350-'ACOS P+T+D+R+M'!S350</f>
        <v>-212.88124129991047</v>
      </c>
      <c r="T350" s="11">
        <f>'CFCOS P+T+D+R+M'!T350-'ACOS P+T+D+R+M'!T350</f>
        <v>0</v>
      </c>
      <c r="U350" s="13"/>
      <c r="V350" s="13"/>
      <c r="W350" s="13"/>
      <c r="X350" s="13"/>
      <c r="Y350" s="13"/>
      <c r="Z350" s="13"/>
    </row>
    <row r="351" spans="1:26">
      <c r="A351" s="26">
        <v>351</v>
      </c>
      <c r="B351" s="6"/>
      <c r="C351" s="6"/>
      <c r="D351" s="6"/>
      <c r="E351" s="6"/>
      <c r="F351" s="47">
        <v>0</v>
      </c>
      <c r="G351" s="17"/>
      <c r="H351" s="28">
        <f>'CFCOS P+T+D+R+M'!H351-'ACOS P+T+D+R+M'!H351</f>
        <v>0</v>
      </c>
      <c r="I351" s="28">
        <f>'CFCOS P+T+D+R+M'!I351-'ACOS P+T+D+R+M'!I351</f>
        <v>0</v>
      </c>
      <c r="J351" s="28">
        <f>'CFCOS P+T+D+R+M'!J351-'ACOS P+T+D+R+M'!J351</f>
        <v>0</v>
      </c>
      <c r="K351" s="28">
        <f>'CFCOS P+T+D+R+M'!K351-'ACOS P+T+D+R+M'!K351</f>
        <v>0</v>
      </c>
      <c r="L351" s="28">
        <f>'CFCOS P+T+D+R+M'!L351-'ACOS P+T+D+R+M'!L351</f>
        <v>0</v>
      </c>
      <c r="M351" s="28">
        <f>'CFCOS P+T+D+R+M'!M351-'ACOS P+T+D+R+M'!M351</f>
        <v>0</v>
      </c>
      <c r="N351" s="28">
        <f>'CFCOS P+T+D+R+M'!N351-'ACOS P+T+D+R+M'!N351</f>
        <v>0</v>
      </c>
      <c r="O351" s="28">
        <f>'CFCOS P+T+D+R+M'!O351-'ACOS P+T+D+R+M'!O351</f>
        <v>0</v>
      </c>
      <c r="P351" s="28">
        <f>'CFCOS P+T+D+R+M'!P351-'ACOS P+T+D+R+M'!P351</f>
        <v>0</v>
      </c>
      <c r="Q351" s="28">
        <f>'CFCOS P+T+D+R+M'!Q351-'ACOS P+T+D+R+M'!Q351</f>
        <v>0</v>
      </c>
      <c r="R351" s="28">
        <f>'CFCOS P+T+D+R+M'!R351-'ACOS P+T+D+R+M'!R351</f>
        <v>0</v>
      </c>
      <c r="S351" s="28">
        <f>'CFCOS P+T+D+R+M'!S351-'ACOS P+T+D+R+M'!S351</f>
        <v>0</v>
      </c>
      <c r="T351" s="11">
        <f>'CFCOS P+T+D+R+M'!T351-'ACOS P+T+D+R+M'!T351</f>
        <v>0</v>
      </c>
    </row>
    <row r="352" spans="1:26">
      <c r="A352" s="26">
        <v>352</v>
      </c>
      <c r="B352" s="6"/>
      <c r="C352" s="6" t="s">
        <v>249</v>
      </c>
      <c r="D352" s="6" t="s">
        <v>250</v>
      </c>
      <c r="E352" s="6"/>
      <c r="F352" s="47" t="s">
        <v>916</v>
      </c>
      <c r="G352" s="17"/>
      <c r="H352" s="28">
        <f>'CFCOS P+T+D+R+M'!H352-'ACOS P+T+D+R+M'!H352</f>
        <v>35.256396420121746</v>
      </c>
      <c r="I352" s="28">
        <f>'CFCOS P+T+D+R+M'!I352-'ACOS P+T+D+R+M'!I352</f>
        <v>24.503453778461335</v>
      </c>
      <c r="J352" s="28">
        <f>'CFCOS P+T+D+R+M'!J352-'ACOS P+T+D+R+M'!J352</f>
        <v>7.6715861433094688</v>
      </c>
      <c r="K352" s="28">
        <f>'CFCOS P+T+D+R+M'!K352-'ACOS P+T+D+R+M'!K352</f>
        <v>4.7191775090054762</v>
      </c>
      <c r="L352" s="28">
        <f>'CFCOS P+T+D+R+M'!L352-'ACOS P+T+D+R+M'!L352</f>
        <v>-2.2066768975851616</v>
      </c>
      <c r="M352" s="28">
        <f>'CFCOS P+T+D+R+M'!M352-'ACOS P+T+D+R+M'!M352</f>
        <v>-4.0685351764186635</v>
      </c>
      <c r="N352" s="28">
        <f>'CFCOS P+T+D+R+M'!N352-'ACOS P+T+D+R+M'!N352</f>
        <v>0.32493585694470539</v>
      </c>
      <c r="O352" s="28">
        <f>'CFCOS P+T+D+R+M'!O352-'ACOS P+T+D+R+M'!O352</f>
        <v>-5.7858512365065451E-3</v>
      </c>
      <c r="P352" s="28">
        <f>'CFCOS P+T+D+R+M'!P352-'ACOS P+T+D+R+M'!P352</f>
        <v>-8.6643115313762564E-3</v>
      </c>
      <c r="Q352" s="28">
        <f>'CFCOS P+T+D+R+M'!Q352-'ACOS P+T+D+R+M'!Q352</f>
        <v>5.30488882106647</v>
      </c>
      <c r="R352" s="28">
        <f>'CFCOS P+T+D+R+M'!R352-'ACOS P+T+D+R+M'!R352</f>
        <v>-0.47687241066449815</v>
      </c>
      <c r="S352" s="28">
        <f>'CFCOS P+T+D+R+M'!S352-'ACOS P+T+D+R+M'!S352</f>
        <v>-0.50111104122265715</v>
      </c>
      <c r="T352" s="11">
        <f>'CFCOS P+T+D+R+M'!T352-'ACOS P+T+D+R+M'!T352</f>
        <v>0</v>
      </c>
      <c r="U352" s="13"/>
      <c r="V352" s="13">
        <v>444</v>
      </c>
      <c r="W352" s="13"/>
      <c r="X352" s="13"/>
      <c r="Y352" s="13"/>
      <c r="Z352" s="13"/>
    </row>
    <row r="353" spans="1:26">
      <c r="A353" s="26">
        <v>353</v>
      </c>
      <c r="B353" s="6"/>
      <c r="C353" s="6"/>
      <c r="D353" s="6"/>
      <c r="E353" s="64" t="s">
        <v>232</v>
      </c>
      <c r="F353" s="47" t="s">
        <v>916</v>
      </c>
      <c r="G353" s="17"/>
      <c r="H353" s="28">
        <f>'CFCOS P+T+D+R+M'!H353-'ACOS P+T+D+R+M'!H353</f>
        <v>770.7022777000675</v>
      </c>
      <c r="I353" s="28">
        <f>'CFCOS P+T+D+R+M'!I353-'ACOS P+T+D+R+M'!I353</f>
        <v>535.64372868806822</v>
      </c>
      <c r="J353" s="28">
        <f>'CFCOS P+T+D+R+M'!J353-'ACOS P+T+D+R+M'!J353</f>
        <v>167.70031865328201</v>
      </c>
      <c r="K353" s="28">
        <f>'CFCOS P+T+D+R+M'!K353-'ACOS P+T+D+R+M'!K353</f>
        <v>103.16087928332854</v>
      </c>
      <c r="L353" s="28">
        <f>'CFCOS P+T+D+R+M'!L353-'ACOS P+T+D+R+M'!L353</f>
        <v>-48.237797500666488</v>
      </c>
      <c r="M353" s="28">
        <f>'CFCOS P+T+D+R+M'!M353-'ACOS P+T+D+R+M'!M353</f>
        <v>-88.937884916100302</v>
      </c>
      <c r="N353" s="28">
        <f>'CFCOS P+T+D+R+M'!N353-'ACOS P+T+D+R+M'!N353</f>
        <v>7.1030743491064641</v>
      </c>
      <c r="O353" s="28">
        <f>'CFCOS P+T+D+R+M'!O353-'ACOS P+T+D+R+M'!O353</f>
        <v>-0.12647828987607568</v>
      </c>
      <c r="P353" s="28">
        <f>'CFCOS P+T+D+R+M'!P353-'ACOS P+T+D+R+M'!P353</f>
        <v>-0.18940122389034286</v>
      </c>
      <c r="Q353" s="28">
        <f>'CFCOS P+T+D+R+M'!Q353-'ACOS P+T+D+R+M'!Q353</f>
        <v>115.96448623455944</v>
      </c>
      <c r="R353" s="28">
        <f>'CFCOS P+T+D+R+M'!R353-'ACOS P+T+D+R+M'!R353</f>
        <v>-10.424396432690628</v>
      </c>
      <c r="S353" s="28">
        <f>'CFCOS P+T+D+R+M'!S353-'ACOS P+T+D+R+M'!S353</f>
        <v>-10.954251144921727</v>
      </c>
      <c r="T353" s="11">
        <f>'CFCOS P+T+D+R+M'!T353-'ACOS P+T+D+R+M'!T353</f>
        <v>0</v>
      </c>
      <c r="U353" s="13"/>
      <c r="V353" s="13">
        <v>445</v>
      </c>
      <c r="W353" s="13"/>
      <c r="X353" s="13"/>
      <c r="Y353" s="13"/>
      <c r="Z353" s="13"/>
    </row>
    <row r="354" spans="1:26">
      <c r="A354" s="26">
        <v>354</v>
      </c>
      <c r="B354" s="6"/>
      <c r="C354" s="6"/>
      <c r="D354" s="6"/>
      <c r="E354" s="64" t="s">
        <v>242</v>
      </c>
      <c r="F354" s="47" t="s">
        <v>916</v>
      </c>
      <c r="G354" s="17"/>
      <c r="H354" s="28">
        <f>'CFCOS P+T+D+R+M'!H354-'ACOS P+T+D+R+M'!H354</f>
        <v>100.41985714421025</v>
      </c>
      <c r="I354" s="28">
        <f>'CFCOS P+T+D+R+M'!I354-'ACOS P+T+D+R+M'!I354</f>
        <v>69.792536328772258</v>
      </c>
      <c r="J354" s="28">
        <f>'CFCOS P+T+D+R+M'!J354-'ACOS P+T+D+R+M'!J354</f>
        <v>21.850774974296655</v>
      </c>
      <c r="K354" s="28">
        <f>'CFCOS P+T+D+R+M'!K354-'ACOS P+T+D+R+M'!K354</f>
        <v>13.441507908109998</v>
      </c>
      <c r="L354" s="28">
        <f>'CFCOS P+T+D+R+M'!L354-'ACOS P+T+D+R+M'!L354</f>
        <v>-6.2852191749375379</v>
      </c>
      <c r="M354" s="28">
        <f>'CFCOS P+T+D+R+M'!M354-'ACOS P+T+D+R+M'!M354</f>
        <v>-11.588300640081798</v>
      </c>
      <c r="N354" s="28">
        <f>'CFCOS P+T+D+R+M'!N354-'ACOS P+T+D+R+M'!N354</f>
        <v>0.9255061676352625</v>
      </c>
      <c r="O354" s="28">
        <f>'CFCOS P+T+D+R+M'!O354-'ACOS P+T+D+R+M'!O354</f>
        <v>-1.6479686344126776E-2</v>
      </c>
      <c r="P354" s="28">
        <f>'CFCOS P+T+D+R+M'!P354-'ACOS P+T+D+R+M'!P354</f>
        <v>-2.4678328319943432E-2</v>
      </c>
      <c r="Q354" s="28">
        <f>'CFCOS P+T+D+R+M'!Q354-'ACOS P+T+D+R+M'!Q354</f>
        <v>15.109773875624342</v>
      </c>
      <c r="R354" s="28">
        <f>'CFCOS P+T+D+R+M'!R354-'ACOS P+T+D+R+M'!R354</f>
        <v>-1.3582630165692535</v>
      </c>
      <c r="S354" s="28">
        <f>'CFCOS P+T+D+R+M'!S354-'ACOS P+T+D+R+M'!S354</f>
        <v>-1.4273012639557692</v>
      </c>
      <c r="T354" s="11">
        <f>'CFCOS P+T+D+R+M'!T354-'ACOS P+T+D+R+M'!T354</f>
        <v>0</v>
      </c>
      <c r="U354" s="13"/>
      <c r="V354" s="13">
        <v>446</v>
      </c>
      <c r="W354" s="13"/>
      <c r="X354" s="13"/>
      <c r="Y354" s="13"/>
      <c r="Z354" s="13"/>
    </row>
    <row r="355" spans="1:26">
      <c r="A355" s="26">
        <v>355</v>
      </c>
      <c r="B355" s="6"/>
      <c r="C355" s="6"/>
      <c r="D355" s="6"/>
      <c r="E355" s="6" t="s">
        <v>251</v>
      </c>
      <c r="F355" s="47">
        <v>0</v>
      </c>
      <c r="G355" s="17"/>
      <c r="H355" s="28">
        <f>'CFCOS P+T+D+R+M'!H355-'ACOS P+T+D+R+M'!H355</f>
        <v>906.37853126472328</v>
      </c>
      <c r="I355" s="28">
        <f>'CFCOS P+T+D+R+M'!I355-'ACOS P+T+D+R+M'!I355</f>
        <v>629.93971879527089</v>
      </c>
      <c r="J355" s="28">
        <f>'CFCOS P+T+D+R+M'!J355-'ACOS P+T+D+R+M'!J355</f>
        <v>197.22267977090087</v>
      </c>
      <c r="K355" s="28">
        <f>'CFCOS P+T+D+R+M'!K355-'ACOS P+T+D+R+M'!K355</f>
        <v>121.32156470045447</v>
      </c>
      <c r="L355" s="28">
        <f>'CFCOS P+T+D+R+M'!L355-'ACOS P+T+D+R+M'!L355</f>
        <v>-56.729693573189024</v>
      </c>
      <c r="M355" s="28">
        <f>'CFCOS P+T+D+R+M'!M355-'ACOS P+T+D+R+M'!M355</f>
        <v>-104.59472073259531</v>
      </c>
      <c r="N355" s="28">
        <f>'CFCOS P+T+D+R+M'!N355-'ACOS P+T+D+R+M'!N355</f>
        <v>8.3535163736869436</v>
      </c>
      <c r="O355" s="28">
        <f>'CFCOS P+T+D+R+M'!O355-'ACOS P+T+D+R+M'!O355</f>
        <v>-0.14874382745668413</v>
      </c>
      <c r="P355" s="28">
        <f>'CFCOS P+T+D+R+M'!P355-'ACOS P+T+D+R+M'!P355</f>
        <v>-0.22274386374164123</v>
      </c>
      <c r="Q355" s="28">
        <f>'CFCOS P+T+D+R+M'!Q355-'ACOS P+T+D+R+M'!Q355</f>
        <v>136.37914893125708</v>
      </c>
      <c r="R355" s="28">
        <f>'CFCOS P+T+D+R+M'!R355-'ACOS P+T+D+R+M'!R355</f>
        <v>-12.2595318599233</v>
      </c>
      <c r="S355" s="28">
        <f>'CFCOS P+T+D+R+M'!S355-'ACOS P+T+D+R+M'!S355</f>
        <v>-12.882663450100154</v>
      </c>
      <c r="T355" s="11">
        <f>'CFCOS P+T+D+R+M'!T355-'ACOS P+T+D+R+M'!T355</f>
        <v>0</v>
      </c>
      <c r="U355" s="13"/>
      <c r="V355" s="13"/>
      <c r="W355" s="13"/>
      <c r="X355" s="13"/>
      <c r="Y355" s="13"/>
      <c r="Z355" s="13"/>
    </row>
    <row r="356" spans="1:26">
      <c r="A356" s="26">
        <v>356</v>
      </c>
      <c r="B356" s="6"/>
      <c r="C356" s="6"/>
      <c r="D356" s="6"/>
      <c r="E356" s="6"/>
      <c r="F356" s="47">
        <v>0</v>
      </c>
      <c r="G356" s="17"/>
      <c r="H356" s="28">
        <f>'CFCOS P+T+D+R+M'!H356-'ACOS P+T+D+R+M'!H356</f>
        <v>0</v>
      </c>
      <c r="I356" s="28">
        <f>'CFCOS P+T+D+R+M'!I356-'ACOS P+T+D+R+M'!I356</f>
        <v>0</v>
      </c>
      <c r="J356" s="28">
        <f>'CFCOS P+T+D+R+M'!J356-'ACOS P+T+D+R+M'!J356</f>
        <v>0</v>
      </c>
      <c r="K356" s="28">
        <f>'CFCOS P+T+D+R+M'!K356-'ACOS P+T+D+R+M'!K356</f>
        <v>0</v>
      </c>
      <c r="L356" s="28">
        <f>'CFCOS P+T+D+R+M'!L356-'ACOS P+T+D+R+M'!L356</f>
        <v>0</v>
      </c>
      <c r="M356" s="28">
        <f>'CFCOS P+T+D+R+M'!M356-'ACOS P+T+D+R+M'!M356</f>
        <v>0</v>
      </c>
      <c r="N356" s="28">
        <f>'CFCOS P+T+D+R+M'!N356-'ACOS P+T+D+R+M'!N356</f>
        <v>0</v>
      </c>
      <c r="O356" s="28">
        <f>'CFCOS P+T+D+R+M'!O356-'ACOS P+T+D+R+M'!O356</f>
        <v>0</v>
      </c>
      <c r="P356" s="28">
        <f>'CFCOS P+T+D+R+M'!P356-'ACOS P+T+D+R+M'!P356</f>
        <v>0</v>
      </c>
      <c r="Q356" s="28">
        <f>'CFCOS P+T+D+R+M'!Q356-'ACOS P+T+D+R+M'!Q356</f>
        <v>0</v>
      </c>
      <c r="R356" s="28">
        <f>'CFCOS P+T+D+R+M'!R356-'ACOS P+T+D+R+M'!R356</f>
        <v>0</v>
      </c>
      <c r="S356" s="28">
        <f>'CFCOS P+T+D+R+M'!S356-'ACOS P+T+D+R+M'!S356</f>
        <v>0</v>
      </c>
      <c r="T356" s="11">
        <f>'CFCOS P+T+D+R+M'!T356-'ACOS P+T+D+R+M'!T356</f>
        <v>0</v>
      </c>
    </row>
    <row r="357" spans="1:26">
      <c r="A357" s="26">
        <v>357</v>
      </c>
      <c r="B357" s="6"/>
      <c r="C357" s="6" t="s">
        <v>252</v>
      </c>
      <c r="D357" s="6"/>
      <c r="E357" s="6"/>
      <c r="F357" s="47">
        <v>0</v>
      </c>
      <c r="G357" s="17"/>
      <c r="H357" s="28">
        <f>'CFCOS P+T+D+R+M'!H357-'ACOS P+T+D+R+M'!H357</f>
        <v>204572.38934081793</v>
      </c>
      <c r="I357" s="28">
        <f>'CFCOS P+T+D+R+M'!I357-'ACOS P+T+D+R+M'!I357</f>
        <v>151630.47532695532</v>
      </c>
      <c r="J357" s="28">
        <f>'CFCOS P+T+D+R+M'!J357-'ACOS P+T+D+R+M'!J357</f>
        <v>56361.496319763362</v>
      </c>
      <c r="K357" s="28">
        <f>'CFCOS P+T+D+R+M'!K357-'ACOS P+T+D+R+M'!K357</f>
        <v>28866.640075949952</v>
      </c>
      <c r="L357" s="28">
        <f>'CFCOS P+T+D+R+M'!L357-'ACOS P+T+D+R+M'!L357</f>
        <v>-42777.261372181994</v>
      </c>
      <c r="M357" s="28">
        <f>'CFCOS P+T+D+R+M'!M357-'ACOS P+T+D+R+M'!M357</f>
        <v>-16054.019188389182</v>
      </c>
      <c r="N357" s="28">
        <f>'CFCOS P+T+D+R+M'!N357-'ACOS P+T+D+R+M'!N357</f>
        <v>1734.5052863163874</v>
      </c>
      <c r="O357" s="28">
        <f>'CFCOS P+T+D+R+M'!O357-'ACOS P+T+D+R+M'!O357</f>
        <v>-23.321539596028742</v>
      </c>
      <c r="P357" s="28">
        <f>'CFCOS P+T+D+R+M'!P357-'ACOS P+T+D+R+M'!P357</f>
        <v>-55.027737382682972</v>
      </c>
      <c r="Q357" s="28">
        <f>'CFCOS P+T+D+R+M'!Q357-'ACOS P+T+D+R+M'!Q357</f>
        <v>29429.800355687737</v>
      </c>
      <c r="R357" s="28">
        <f>'CFCOS P+T+D+R+M'!R357-'ACOS P+T+D+R+M'!R357</f>
        <v>-1839.903988096863</v>
      </c>
      <c r="S357" s="28">
        <f>'CFCOS P+T+D+R+M'!S357-'ACOS P+T+D+R+M'!S357</f>
        <v>-2700.9941982273012</v>
      </c>
      <c r="T357" s="11">
        <f>'CFCOS P+T+D+R+M'!T357-'ACOS P+T+D+R+M'!T357</f>
        <v>0</v>
      </c>
      <c r="U357" s="13"/>
      <c r="V357" s="13"/>
      <c r="W357" s="13"/>
      <c r="X357" s="13"/>
      <c r="Y357" s="13"/>
      <c r="Z357" s="13"/>
    </row>
    <row r="358" spans="1:26">
      <c r="A358" s="26">
        <v>358</v>
      </c>
      <c r="B358" s="6"/>
      <c r="C358" s="6"/>
      <c r="D358" s="6"/>
      <c r="E358" s="6"/>
      <c r="F358" s="47">
        <v>0</v>
      </c>
      <c r="G358" s="17"/>
      <c r="H358" s="54">
        <f>'CFCOS P+T+D+R+M'!H358-'ACOS P+T+D+R+M'!H358</f>
        <v>0</v>
      </c>
      <c r="I358" s="54">
        <f>'CFCOS P+T+D+R+M'!I358-'ACOS P+T+D+R+M'!I358</f>
        <v>0</v>
      </c>
      <c r="J358" s="54">
        <f>'CFCOS P+T+D+R+M'!J358-'ACOS P+T+D+R+M'!J358</f>
        <v>0</v>
      </c>
      <c r="K358" s="54">
        <f>'CFCOS P+T+D+R+M'!K358-'ACOS P+T+D+R+M'!K358</f>
        <v>0</v>
      </c>
      <c r="L358" s="54">
        <f>'CFCOS P+T+D+R+M'!L358-'ACOS P+T+D+R+M'!L358</f>
        <v>0</v>
      </c>
      <c r="M358" s="54">
        <f>'CFCOS P+T+D+R+M'!M358-'ACOS P+T+D+R+M'!M358</f>
        <v>0</v>
      </c>
      <c r="N358" s="54">
        <f>'CFCOS P+T+D+R+M'!N358-'ACOS P+T+D+R+M'!N358</f>
        <v>0</v>
      </c>
      <c r="O358" s="54">
        <f>'CFCOS P+T+D+R+M'!O358-'ACOS P+T+D+R+M'!O358</f>
        <v>0</v>
      </c>
      <c r="P358" s="54">
        <f>'CFCOS P+T+D+R+M'!P358-'ACOS P+T+D+R+M'!P358</f>
        <v>0</v>
      </c>
      <c r="Q358" s="54">
        <f>'CFCOS P+T+D+R+M'!Q358-'ACOS P+T+D+R+M'!Q358</f>
        <v>0</v>
      </c>
      <c r="R358" s="54">
        <f>'CFCOS P+T+D+R+M'!R358-'ACOS P+T+D+R+M'!R358</f>
        <v>0</v>
      </c>
      <c r="S358" s="54">
        <f>'CFCOS P+T+D+R+M'!S358-'ACOS P+T+D+R+M'!S358</f>
        <v>0</v>
      </c>
      <c r="T358" s="11">
        <f>'CFCOS P+T+D+R+M'!T358-'ACOS P+T+D+R+M'!T358</f>
        <v>0</v>
      </c>
    </row>
    <row r="359" spans="1:26">
      <c r="A359" s="26">
        <v>359</v>
      </c>
      <c r="B359" s="6"/>
      <c r="C359" s="6"/>
      <c r="D359" s="6"/>
      <c r="E359" s="6"/>
      <c r="F359" s="47">
        <v>0</v>
      </c>
      <c r="G359" s="17"/>
      <c r="H359" s="28">
        <f>'CFCOS P+T+D+R+M'!H359-'ACOS P+T+D+R+M'!H359</f>
        <v>0</v>
      </c>
      <c r="I359" s="28">
        <f>'CFCOS P+T+D+R+M'!I359-'ACOS P+T+D+R+M'!I359</f>
        <v>0</v>
      </c>
      <c r="J359" s="28">
        <f>'CFCOS P+T+D+R+M'!J359-'ACOS P+T+D+R+M'!J359</f>
        <v>0</v>
      </c>
      <c r="K359" s="28">
        <f>'CFCOS P+T+D+R+M'!K359-'ACOS P+T+D+R+M'!K359</f>
        <v>0</v>
      </c>
      <c r="L359" s="28">
        <f>'CFCOS P+T+D+R+M'!L359-'ACOS P+T+D+R+M'!L359</f>
        <v>0</v>
      </c>
      <c r="M359" s="28">
        <f>'CFCOS P+T+D+R+M'!M359-'ACOS P+T+D+R+M'!M359</f>
        <v>0</v>
      </c>
      <c r="N359" s="28">
        <f>'CFCOS P+T+D+R+M'!N359-'ACOS P+T+D+R+M'!N359</f>
        <v>0</v>
      </c>
      <c r="O359" s="28">
        <f>'CFCOS P+T+D+R+M'!O359-'ACOS P+T+D+R+M'!O359</f>
        <v>0</v>
      </c>
      <c r="P359" s="28">
        <f>'CFCOS P+T+D+R+M'!P359-'ACOS P+T+D+R+M'!P359</f>
        <v>0</v>
      </c>
      <c r="Q359" s="28">
        <f>'CFCOS P+T+D+R+M'!Q359-'ACOS P+T+D+R+M'!Q359</f>
        <v>0</v>
      </c>
      <c r="R359" s="28">
        <f>'CFCOS P+T+D+R+M'!R359-'ACOS P+T+D+R+M'!R359</f>
        <v>0</v>
      </c>
      <c r="S359" s="28">
        <f>'CFCOS P+T+D+R+M'!S359-'ACOS P+T+D+R+M'!S359</f>
        <v>0</v>
      </c>
      <c r="T359" s="11">
        <f>'CFCOS P+T+D+R+M'!T359-'ACOS P+T+D+R+M'!T359</f>
        <v>0</v>
      </c>
    </row>
    <row r="360" spans="1:26">
      <c r="A360" s="26">
        <v>360</v>
      </c>
      <c r="B360" s="6"/>
      <c r="D360" s="7"/>
      <c r="E360" s="36"/>
      <c r="F360" s="47">
        <v>0</v>
      </c>
      <c r="H360" s="61" t="e">
        <f>'CFCOS P+T+D+R+M'!H360-'ACOS P+T+D+R+M'!H360</f>
        <v>#VALUE!</v>
      </c>
      <c r="I360" s="61">
        <f>'CFCOS P+T+D+R+M'!I360-'ACOS P+T+D+R+M'!I360</f>
        <v>0</v>
      </c>
      <c r="J360" s="61">
        <f>'CFCOS P+T+D+R+M'!J360-'ACOS P+T+D+R+M'!J360</f>
        <v>0</v>
      </c>
      <c r="K360" s="61">
        <f>'CFCOS P+T+D+R+M'!K360-'ACOS P+T+D+R+M'!K360</f>
        <v>0</v>
      </c>
      <c r="L360" s="61">
        <f>'CFCOS P+T+D+R+M'!L360-'ACOS P+T+D+R+M'!L360</f>
        <v>0</v>
      </c>
      <c r="M360" s="61">
        <f>'CFCOS P+T+D+R+M'!M360-'ACOS P+T+D+R+M'!M360</f>
        <v>0</v>
      </c>
      <c r="N360" s="61">
        <f>'CFCOS P+T+D+R+M'!N360-'ACOS P+T+D+R+M'!N360</f>
        <v>0</v>
      </c>
      <c r="O360" s="61">
        <f>'CFCOS P+T+D+R+M'!O360-'ACOS P+T+D+R+M'!O360</f>
        <v>0</v>
      </c>
      <c r="P360" s="61">
        <f>'CFCOS P+T+D+R+M'!P360-'ACOS P+T+D+R+M'!P360</f>
        <v>0</v>
      </c>
      <c r="Q360" s="61">
        <f>'CFCOS P+T+D+R+M'!Q360-'ACOS P+T+D+R+M'!Q360</f>
        <v>0</v>
      </c>
      <c r="R360" s="61">
        <f>'CFCOS P+T+D+R+M'!R360-'ACOS P+T+D+R+M'!R360</f>
        <v>0</v>
      </c>
      <c r="S360" s="61">
        <f>'CFCOS P+T+D+R+M'!S360-'ACOS P+T+D+R+M'!S360</f>
        <v>0</v>
      </c>
      <c r="T360" s="11">
        <f>'CFCOS P+T+D+R+M'!T360-'ACOS P+T+D+R+M'!T360</f>
        <v>0</v>
      </c>
    </row>
    <row r="361" spans="1:26">
      <c r="A361" s="26">
        <v>361</v>
      </c>
      <c r="B361" s="6"/>
      <c r="C361" s="6"/>
      <c r="D361" s="6"/>
      <c r="E361" s="6"/>
      <c r="F361" s="47">
        <v>0</v>
      </c>
      <c r="G361" s="17"/>
      <c r="H361" s="54">
        <f>'CFCOS P+T+D+R+M'!H361-'ACOS P+T+D+R+M'!H361</f>
        <v>0</v>
      </c>
      <c r="I361" s="54">
        <f>'CFCOS P+T+D+R+M'!I361-'ACOS P+T+D+R+M'!I361</f>
        <v>0</v>
      </c>
      <c r="J361" s="54">
        <f>'CFCOS P+T+D+R+M'!J361-'ACOS P+T+D+R+M'!J361</f>
        <v>0</v>
      </c>
      <c r="K361" s="54">
        <f>'CFCOS P+T+D+R+M'!K361-'ACOS P+T+D+R+M'!K361</f>
        <v>0</v>
      </c>
      <c r="L361" s="54">
        <f>'CFCOS P+T+D+R+M'!L361-'ACOS P+T+D+R+M'!L361</f>
        <v>0</v>
      </c>
      <c r="M361" s="54">
        <f>'CFCOS P+T+D+R+M'!M361-'ACOS P+T+D+R+M'!M361</f>
        <v>0</v>
      </c>
      <c r="N361" s="54">
        <f>'CFCOS P+T+D+R+M'!N361-'ACOS P+T+D+R+M'!N361</f>
        <v>0</v>
      </c>
      <c r="O361" s="54">
        <f>'CFCOS P+T+D+R+M'!O361-'ACOS P+T+D+R+M'!O361</f>
        <v>0</v>
      </c>
      <c r="P361" s="54">
        <f>'CFCOS P+T+D+R+M'!P361-'ACOS P+T+D+R+M'!P361</f>
        <v>0</v>
      </c>
      <c r="Q361" s="54">
        <f>'CFCOS P+T+D+R+M'!Q361-'ACOS P+T+D+R+M'!Q361</f>
        <v>0</v>
      </c>
      <c r="R361" s="54">
        <f>'CFCOS P+T+D+R+M'!R361-'ACOS P+T+D+R+M'!R361</f>
        <v>0</v>
      </c>
      <c r="S361" s="54">
        <f>'CFCOS P+T+D+R+M'!S361-'ACOS P+T+D+R+M'!S361</f>
        <v>0</v>
      </c>
      <c r="T361" s="11">
        <f>'CFCOS P+T+D+R+M'!T361-'ACOS P+T+D+R+M'!T361</f>
        <v>0</v>
      </c>
    </row>
    <row r="362" spans="1:26">
      <c r="A362" s="26">
        <v>362</v>
      </c>
      <c r="B362" s="6"/>
      <c r="C362" s="6"/>
      <c r="D362" s="6"/>
      <c r="E362" s="6"/>
      <c r="F362" s="47">
        <v>0</v>
      </c>
      <c r="G362" s="17"/>
      <c r="H362" s="28">
        <f>'CFCOS P+T+D+R+M'!H362-'ACOS P+T+D+R+M'!H362</f>
        <v>0</v>
      </c>
      <c r="I362" s="28">
        <f>'CFCOS P+T+D+R+M'!I362-'ACOS P+T+D+R+M'!I362</f>
        <v>0</v>
      </c>
      <c r="J362" s="28">
        <f>'CFCOS P+T+D+R+M'!J362-'ACOS P+T+D+R+M'!J362</f>
        <v>0</v>
      </c>
      <c r="K362" s="28">
        <f>'CFCOS P+T+D+R+M'!K362-'ACOS P+T+D+R+M'!K362</f>
        <v>0</v>
      </c>
      <c r="L362" s="28">
        <f>'CFCOS P+T+D+R+M'!L362-'ACOS P+T+D+R+M'!L362</f>
        <v>0</v>
      </c>
      <c r="M362" s="28">
        <f>'CFCOS P+T+D+R+M'!M362-'ACOS P+T+D+R+M'!M362</f>
        <v>0</v>
      </c>
      <c r="N362" s="28">
        <f>'CFCOS P+T+D+R+M'!N362-'ACOS P+T+D+R+M'!N362</f>
        <v>0</v>
      </c>
      <c r="O362" s="28">
        <f>'CFCOS P+T+D+R+M'!O362-'ACOS P+T+D+R+M'!O362</f>
        <v>0</v>
      </c>
      <c r="P362" s="28">
        <f>'CFCOS P+T+D+R+M'!P362-'ACOS P+T+D+R+M'!P362</f>
        <v>0</v>
      </c>
      <c r="Q362" s="28">
        <f>'CFCOS P+T+D+R+M'!Q362-'ACOS P+T+D+R+M'!Q362</f>
        <v>0</v>
      </c>
      <c r="R362" s="28">
        <f>'CFCOS P+T+D+R+M'!R362-'ACOS P+T+D+R+M'!R362</f>
        <v>0</v>
      </c>
      <c r="S362" s="28">
        <f>'CFCOS P+T+D+R+M'!S362-'ACOS P+T+D+R+M'!S362</f>
        <v>0</v>
      </c>
      <c r="T362" s="11">
        <f>'CFCOS P+T+D+R+M'!T362-'ACOS P+T+D+R+M'!T362</f>
        <v>0</v>
      </c>
    </row>
    <row r="363" spans="1:26">
      <c r="A363" s="26">
        <v>363</v>
      </c>
      <c r="B363" s="6"/>
      <c r="C363" s="6" t="s">
        <v>253</v>
      </c>
      <c r="D363" s="6" t="s">
        <v>254</v>
      </c>
      <c r="E363" s="6"/>
      <c r="F363" s="47" t="s">
        <v>916</v>
      </c>
      <c r="G363" s="17"/>
      <c r="H363" s="28">
        <f>'CFCOS P+T+D+R+M'!H363-'ACOS P+T+D+R+M'!H363</f>
        <v>0</v>
      </c>
      <c r="I363" s="28">
        <f>'CFCOS P+T+D+R+M'!I363-'ACOS P+T+D+R+M'!I363</f>
        <v>0</v>
      </c>
      <c r="J363" s="28">
        <f>'CFCOS P+T+D+R+M'!J363-'ACOS P+T+D+R+M'!J363</f>
        <v>0</v>
      </c>
      <c r="K363" s="28">
        <f>'CFCOS P+T+D+R+M'!K363-'ACOS P+T+D+R+M'!K363</f>
        <v>0</v>
      </c>
      <c r="L363" s="28">
        <f>'CFCOS P+T+D+R+M'!L363-'ACOS P+T+D+R+M'!L363</f>
        <v>0</v>
      </c>
      <c r="M363" s="28">
        <f>'CFCOS P+T+D+R+M'!M363-'ACOS P+T+D+R+M'!M363</f>
        <v>0</v>
      </c>
      <c r="N363" s="28">
        <f>'CFCOS P+T+D+R+M'!N363-'ACOS P+T+D+R+M'!N363</f>
        <v>0</v>
      </c>
      <c r="O363" s="28">
        <f>'CFCOS P+T+D+R+M'!O363-'ACOS P+T+D+R+M'!O363</f>
        <v>0</v>
      </c>
      <c r="P363" s="28">
        <f>'CFCOS P+T+D+R+M'!P363-'ACOS P+T+D+R+M'!P363</f>
        <v>0</v>
      </c>
      <c r="Q363" s="28">
        <f>'CFCOS P+T+D+R+M'!Q363-'ACOS P+T+D+R+M'!Q363</f>
        <v>0</v>
      </c>
      <c r="R363" s="28">
        <f>'CFCOS P+T+D+R+M'!R363-'ACOS P+T+D+R+M'!R363</f>
        <v>0</v>
      </c>
      <c r="S363" s="28">
        <f>'CFCOS P+T+D+R+M'!S363-'ACOS P+T+D+R+M'!S363</f>
        <v>0</v>
      </c>
      <c r="T363" s="11">
        <f>'CFCOS P+T+D+R+M'!T363-'ACOS P+T+D+R+M'!T363</f>
        <v>0</v>
      </c>
      <c r="U363" s="13"/>
      <c r="V363" s="13">
        <v>452</v>
      </c>
      <c r="W363" s="13"/>
      <c r="X363" s="13"/>
      <c r="Y363" s="13"/>
      <c r="Z363" s="13"/>
    </row>
    <row r="364" spans="1:26">
      <c r="A364" s="26">
        <v>364</v>
      </c>
      <c r="B364" s="6"/>
      <c r="C364" s="6"/>
      <c r="D364" s="6"/>
      <c r="E364" s="6" t="s">
        <v>102</v>
      </c>
      <c r="F364" s="47" t="s">
        <v>916</v>
      </c>
      <c r="G364" s="17"/>
      <c r="H364" s="28">
        <f>'CFCOS P+T+D+R+M'!H364-'ACOS P+T+D+R+M'!H364</f>
        <v>330463.15314128995</v>
      </c>
      <c r="I364" s="28">
        <f>'CFCOS P+T+D+R+M'!I364-'ACOS P+T+D+R+M'!I364</f>
        <v>229674.31220112741</v>
      </c>
      <c r="J364" s="28">
        <f>'CFCOS P+T+D+R+M'!J364-'ACOS P+T+D+R+M'!J364</f>
        <v>71906.853902578354</v>
      </c>
      <c r="K364" s="28">
        <f>'CFCOS P+T+D+R+M'!K364-'ACOS P+T+D+R+M'!K364</f>
        <v>44233.513297159225</v>
      </c>
      <c r="L364" s="28">
        <f>'CFCOS P+T+D+R+M'!L364-'ACOS P+T+D+R+M'!L364</f>
        <v>-20683.492347046093</v>
      </c>
      <c r="M364" s="28">
        <f>'CFCOS P+T+D+R+M'!M364-'ACOS P+T+D+R+M'!M364</f>
        <v>-38134.951372914016</v>
      </c>
      <c r="N364" s="28">
        <f>'CFCOS P+T+D+R+M'!N364-'ACOS P+T+D+R+M'!N364</f>
        <v>3045.6694035050459</v>
      </c>
      <c r="O364" s="28">
        <f>'CFCOS P+T+D+R+M'!O364-'ACOS P+T+D+R+M'!O364</f>
        <v>-54.231595890814788</v>
      </c>
      <c r="P364" s="28">
        <f>'CFCOS P+T+D+R+M'!P364-'ACOS P+T+D+R+M'!P364</f>
        <v>-81.211808329404448</v>
      </c>
      <c r="Q364" s="28">
        <f>'CFCOS P+T+D+R+M'!Q364-'ACOS P+T+D+R+M'!Q364</f>
        <v>49723.467650625855</v>
      </c>
      <c r="R364" s="28">
        <f>'CFCOS P+T+D+R+M'!R364-'ACOS P+T+D+R+M'!R364</f>
        <v>-4469.7920512463897</v>
      </c>
      <c r="S364" s="28">
        <f>'CFCOS P+T+D+R+M'!S364-'ACOS P+T+D+R+M'!S364</f>
        <v>-4696.9841382261366</v>
      </c>
      <c r="T364" s="11">
        <f>'CFCOS P+T+D+R+M'!T364-'ACOS P+T+D+R+M'!T364</f>
        <v>0</v>
      </c>
      <c r="U364" s="13"/>
      <c r="V364" s="13">
        <v>453</v>
      </c>
      <c r="W364" s="13"/>
      <c r="X364" s="13"/>
      <c r="Y364" s="13"/>
      <c r="Z364" s="13"/>
    </row>
    <row r="365" spans="1:26">
      <c r="A365" s="26">
        <v>365</v>
      </c>
      <c r="B365" s="6"/>
      <c r="C365" s="6"/>
      <c r="D365" s="6"/>
      <c r="E365" s="6" t="s">
        <v>106</v>
      </c>
      <c r="F365" s="47" t="s">
        <v>917</v>
      </c>
      <c r="G365" s="17"/>
      <c r="H365" s="28">
        <f>'CFCOS P+T+D+R+M'!H365-'ACOS P+T+D+R+M'!H365</f>
        <v>169352.37063837517</v>
      </c>
      <c r="I365" s="28">
        <f>'CFCOS P+T+D+R+M'!I365-'ACOS P+T+D+R+M'!I365</f>
        <v>52452.613949939841</v>
      </c>
      <c r="J365" s="28">
        <f>'CFCOS P+T+D+R+M'!J365-'ACOS P+T+D+R+M'!J365</f>
        <v>46498.327238252619</v>
      </c>
      <c r="K365" s="28">
        <f>'CFCOS P+T+D+R+M'!K365-'ACOS P+T+D+R+M'!K365</f>
        <v>15645.669271629595</v>
      </c>
      <c r="L365" s="28">
        <f>'CFCOS P+T+D+R+M'!L365-'ACOS P+T+D+R+M'!L365</f>
        <v>-1085.68027563344</v>
      </c>
      <c r="M365" s="28">
        <f>'CFCOS P+T+D+R+M'!M365-'ACOS P+T+D+R+M'!M365</f>
        <v>33262.56001498946</v>
      </c>
      <c r="N365" s="28">
        <f>'CFCOS P+T+D+R+M'!N365-'ACOS P+T+D+R+M'!N365</f>
        <v>1742.7028125021898</v>
      </c>
      <c r="O365" s="28">
        <f>'CFCOS P+T+D+R+M'!O365-'ACOS P+T+D+R+M'!O365</f>
        <v>48.681482036482976</v>
      </c>
      <c r="P365" s="28">
        <f>'CFCOS P+T+D+R+M'!P365-'ACOS P+T+D+R+M'!P365</f>
        <v>129.33939182548102</v>
      </c>
      <c r="Q365" s="28">
        <f>'CFCOS P+T+D+R+M'!Q365-'ACOS P+T+D+R+M'!Q365</f>
        <v>10748.30418522557</v>
      </c>
      <c r="R365" s="28">
        <f>'CFCOS P+T+D+R+M'!R365-'ACOS P+T+D+R+M'!R365</f>
        <v>3781.3926018038037</v>
      </c>
      <c r="S365" s="28">
        <f>'CFCOS P+T+D+R+M'!S365-'ACOS P+T+D+R+M'!S365</f>
        <v>6128.4599658048828</v>
      </c>
      <c r="T365" s="11">
        <f>'CFCOS P+T+D+R+M'!T365-'ACOS P+T+D+R+M'!T365</f>
        <v>0</v>
      </c>
      <c r="U365" s="13"/>
      <c r="V365" s="13">
        <v>454</v>
      </c>
      <c r="W365" s="13"/>
      <c r="X365" s="13"/>
      <c r="Y365" s="13"/>
      <c r="Z365" s="13"/>
    </row>
    <row r="366" spans="1:26">
      <c r="A366" s="26">
        <v>366</v>
      </c>
      <c r="B366" s="6"/>
      <c r="C366" s="6"/>
      <c r="D366" s="6"/>
      <c r="E366" s="64" t="s">
        <v>255</v>
      </c>
      <c r="F366" s="47" t="s">
        <v>916</v>
      </c>
      <c r="G366" s="17"/>
      <c r="H366" s="28">
        <f>'CFCOS P+T+D+R+M'!H366-'ACOS P+T+D+R+M'!H366</f>
        <v>0</v>
      </c>
      <c r="I366" s="28">
        <f>'CFCOS P+T+D+R+M'!I366-'ACOS P+T+D+R+M'!I366</f>
        <v>0</v>
      </c>
      <c r="J366" s="28">
        <f>'CFCOS P+T+D+R+M'!J366-'ACOS P+T+D+R+M'!J366</f>
        <v>0</v>
      </c>
      <c r="K366" s="28">
        <f>'CFCOS P+T+D+R+M'!K366-'ACOS P+T+D+R+M'!K366</f>
        <v>0</v>
      </c>
      <c r="L366" s="28">
        <f>'CFCOS P+T+D+R+M'!L366-'ACOS P+T+D+R+M'!L366</f>
        <v>0</v>
      </c>
      <c r="M366" s="28">
        <f>'CFCOS P+T+D+R+M'!M366-'ACOS P+T+D+R+M'!M366</f>
        <v>0</v>
      </c>
      <c r="N366" s="28">
        <f>'CFCOS P+T+D+R+M'!N366-'ACOS P+T+D+R+M'!N366</f>
        <v>0</v>
      </c>
      <c r="O366" s="28">
        <f>'CFCOS P+T+D+R+M'!O366-'ACOS P+T+D+R+M'!O366</f>
        <v>0</v>
      </c>
      <c r="P366" s="28">
        <f>'CFCOS P+T+D+R+M'!P366-'ACOS P+T+D+R+M'!P366</f>
        <v>0</v>
      </c>
      <c r="Q366" s="28">
        <f>'CFCOS P+T+D+R+M'!Q366-'ACOS P+T+D+R+M'!Q366</f>
        <v>0</v>
      </c>
      <c r="R366" s="28">
        <f>'CFCOS P+T+D+R+M'!R366-'ACOS P+T+D+R+M'!R366</f>
        <v>0</v>
      </c>
      <c r="S366" s="28">
        <f>'CFCOS P+T+D+R+M'!S366-'ACOS P+T+D+R+M'!S366</f>
        <v>0</v>
      </c>
      <c r="T366" s="11">
        <f>'CFCOS P+T+D+R+M'!T366-'ACOS P+T+D+R+M'!T366</f>
        <v>0</v>
      </c>
      <c r="U366" s="13"/>
      <c r="V366" s="13">
        <v>455</v>
      </c>
      <c r="W366" s="13"/>
      <c r="X366" s="13"/>
      <c r="Y366" s="13"/>
      <c r="Z366" s="13"/>
    </row>
    <row r="367" spans="1:26">
      <c r="A367" s="26">
        <v>367</v>
      </c>
      <c r="B367" s="6"/>
      <c r="C367" s="6"/>
      <c r="D367" s="6"/>
      <c r="E367" s="6" t="s">
        <v>102</v>
      </c>
      <c r="F367" s="47" t="s">
        <v>916</v>
      </c>
      <c r="G367" s="17"/>
      <c r="H367" s="28">
        <f>'CFCOS P+T+D+R+M'!H367-'ACOS P+T+D+R+M'!H367</f>
        <v>0</v>
      </c>
      <c r="I367" s="28">
        <f>'CFCOS P+T+D+R+M'!I367-'ACOS P+T+D+R+M'!I367</f>
        <v>0</v>
      </c>
      <c r="J367" s="28">
        <f>'CFCOS P+T+D+R+M'!J367-'ACOS P+T+D+R+M'!J367</f>
        <v>0</v>
      </c>
      <c r="K367" s="28">
        <f>'CFCOS P+T+D+R+M'!K367-'ACOS P+T+D+R+M'!K367</f>
        <v>0</v>
      </c>
      <c r="L367" s="28">
        <f>'CFCOS P+T+D+R+M'!L367-'ACOS P+T+D+R+M'!L367</f>
        <v>0</v>
      </c>
      <c r="M367" s="28">
        <f>'CFCOS P+T+D+R+M'!M367-'ACOS P+T+D+R+M'!M367</f>
        <v>0</v>
      </c>
      <c r="N367" s="28">
        <f>'CFCOS P+T+D+R+M'!N367-'ACOS P+T+D+R+M'!N367</f>
        <v>0</v>
      </c>
      <c r="O367" s="28">
        <f>'CFCOS P+T+D+R+M'!O367-'ACOS P+T+D+R+M'!O367</f>
        <v>0</v>
      </c>
      <c r="P367" s="28">
        <f>'CFCOS P+T+D+R+M'!P367-'ACOS P+T+D+R+M'!P367</f>
        <v>0</v>
      </c>
      <c r="Q367" s="28">
        <f>'CFCOS P+T+D+R+M'!Q367-'ACOS P+T+D+R+M'!Q367</f>
        <v>0</v>
      </c>
      <c r="R367" s="28">
        <f>'CFCOS P+T+D+R+M'!R367-'ACOS P+T+D+R+M'!R367</f>
        <v>0</v>
      </c>
      <c r="S367" s="28">
        <f>'CFCOS P+T+D+R+M'!S367-'ACOS P+T+D+R+M'!S367</f>
        <v>0</v>
      </c>
      <c r="T367" s="11">
        <f>'CFCOS P+T+D+R+M'!T367-'ACOS P+T+D+R+M'!T367</f>
        <v>0</v>
      </c>
      <c r="U367" s="13"/>
      <c r="V367" s="13">
        <v>456</v>
      </c>
      <c r="W367" s="13"/>
      <c r="X367" s="13"/>
      <c r="Y367" s="13"/>
      <c r="Z367" s="13"/>
    </row>
    <row r="368" spans="1:26">
      <c r="A368" s="26">
        <v>368</v>
      </c>
      <c r="B368" s="6"/>
      <c r="C368" s="6"/>
      <c r="D368" s="6"/>
      <c r="E368" s="6" t="s">
        <v>256</v>
      </c>
      <c r="F368" s="47">
        <v>0</v>
      </c>
      <c r="G368" s="17"/>
      <c r="H368" s="28">
        <f>'CFCOS P+T+D+R+M'!H368-'ACOS P+T+D+R+M'!H368</f>
        <v>499815.52377966046</v>
      </c>
      <c r="I368" s="28">
        <f>'CFCOS P+T+D+R+M'!I368-'ACOS P+T+D+R+M'!I368</f>
        <v>282126.92615106702</v>
      </c>
      <c r="J368" s="28">
        <f>'CFCOS P+T+D+R+M'!J368-'ACOS P+T+D+R+M'!J368</f>
        <v>118405.1811408326</v>
      </c>
      <c r="K368" s="28">
        <f>'CFCOS P+T+D+R+M'!K368-'ACOS P+T+D+R+M'!K368</f>
        <v>59879.182568788528</v>
      </c>
      <c r="L368" s="28">
        <f>'CFCOS P+T+D+R+M'!L368-'ACOS P+T+D+R+M'!L368</f>
        <v>-21769.1726226795</v>
      </c>
      <c r="M368" s="28">
        <f>'CFCOS P+T+D+R+M'!M368-'ACOS P+T+D+R+M'!M368</f>
        <v>-4872.3913579285145</v>
      </c>
      <c r="N368" s="28">
        <f>'CFCOS P+T+D+R+M'!N368-'ACOS P+T+D+R+M'!N368</f>
        <v>4788.3722160072066</v>
      </c>
      <c r="O368" s="28">
        <f>'CFCOS P+T+D+R+M'!O368-'ACOS P+T+D+R+M'!O368</f>
        <v>-5.5501138543331763</v>
      </c>
      <c r="P368" s="28">
        <f>'CFCOS P+T+D+R+M'!P368-'ACOS P+T+D+R+M'!P368</f>
        <v>48.127583496083389</v>
      </c>
      <c r="Q368" s="28">
        <f>'CFCOS P+T+D+R+M'!Q368-'ACOS P+T+D+R+M'!Q368</f>
        <v>60471.771835850552</v>
      </c>
      <c r="R368" s="28">
        <f>'CFCOS P+T+D+R+M'!R368-'ACOS P+T+D+R+M'!R368</f>
        <v>-688.39944944251329</v>
      </c>
      <c r="S368" s="28">
        <f>'CFCOS P+T+D+R+M'!S368-'ACOS P+T+D+R+M'!S368</f>
        <v>1431.4758275784552</v>
      </c>
      <c r="T368" s="11">
        <f>'CFCOS P+T+D+R+M'!T368-'ACOS P+T+D+R+M'!T368</f>
        <v>0</v>
      </c>
      <c r="U368" s="13"/>
      <c r="V368" s="13"/>
      <c r="W368" s="13"/>
      <c r="X368" s="13"/>
      <c r="Y368" s="13"/>
      <c r="Z368" s="13"/>
    </row>
    <row r="369" spans="1:26">
      <c r="A369" s="26">
        <v>369</v>
      </c>
      <c r="B369" s="6"/>
      <c r="C369" s="6"/>
      <c r="D369" s="6"/>
      <c r="E369" s="64"/>
      <c r="F369" s="47">
        <v>0</v>
      </c>
      <c r="G369" s="17"/>
      <c r="H369" s="28">
        <f>'CFCOS P+T+D+R+M'!H369-'ACOS P+T+D+R+M'!H369</f>
        <v>0</v>
      </c>
      <c r="I369" s="28">
        <f>'CFCOS P+T+D+R+M'!I369-'ACOS P+T+D+R+M'!I369</f>
        <v>0</v>
      </c>
      <c r="J369" s="28">
        <f>'CFCOS P+T+D+R+M'!J369-'ACOS P+T+D+R+M'!J369</f>
        <v>0</v>
      </c>
      <c r="K369" s="28">
        <f>'CFCOS P+T+D+R+M'!K369-'ACOS P+T+D+R+M'!K369</f>
        <v>0</v>
      </c>
      <c r="L369" s="28">
        <f>'CFCOS P+T+D+R+M'!L369-'ACOS P+T+D+R+M'!L369</f>
        <v>0</v>
      </c>
      <c r="M369" s="28">
        <f>'CFCOS P+T+D+R+M'!M369-'ACOS P+T+D+R+M'!M369</f>
        <v>0</v>
      </c>
      <c r="N369" s="28">
        <f>'CFCOS P+T+D+R+M'!N369-'ACOS P+T+D+R+M'!N369</f>
        <v>0</v>
      </c>
      <c r="O369" s="28">
        <f>'CFCOS P+T+D+R+M'!O369-'ACOS P+T+D+R+M'!O369</f>
        <v>0</v>
      </c>
      <c r="P369" s="28">
        <f>'CFCOS P+T+D+R+M'!P369-'ACOS P+T+D+R+M'!P369</f>
        <v>0</v>
      </c>
      <c r="Q369" s="28">
        <f>'CFCOS P+T+D+R+M'!Q369-'ACOS P+T+D+R+M'!Q369</f>
        <v>0</v>
      </c>
      <c r="R369" s="28">
        <f>'CFCOS P+T+D+R+M'!R369-'ACOS P+T+D+R+M'!R369</f>
        <v>0</v>
      </c>
      <c r="S369" s="28">
        <f>'CFCOS P+T+D+R+M'!S369-'ACOS P+T+D+R+M'!S369</f>
        <v>0</v>
      </c>
      <c r="T369" s="11">
        <f>'CFCOS P+T+D+R+M'!T369-'ACOS P+T+D+R+M'!T369</f>
        <v>0</v>
      </c>
      <c r="U369" s="13"/>
      <c r="V369" s="13"/>
      <c r="W369" s="13"/>
      <c r="X369" s="13"/>
      <c r="Y369" s="13"/>
      <c r="Z369" s="13"/>
    </row>
    <row r="370" spans="1:26">
      <c r="A370" s="26">
        <v>370</v>
      </c>
      <c r="B370" s="6"/>
      <c r="C370" s="6"/>
      <c r="D370" s="6"/>
      <c r="E370" s="6"/>
      <c r="F370" s="47">
        <v>0</v>
      </c>
      <c r="G370" s="17"/>
      <c r="H370" s="28">
        <f>'CFCOS P+T+D+R+M'!H370-'ACOS P+T+D+R+M'!H370</f>
        <v>0</v>
      </c>
      <c r="I370" s="28">
        <f>'CFCOS P+T+D+R+M'!I370-'ACOS P+T+D+R+M'!I370</f>
        <v>0</v>
      </c>
      <c r="J370" s="28">
        <f>'CFCOS P+T+D+R+M'!J370-'ACOS P+T+D+R+M'!J370</f>
        <v>0</v>
      </c>
      <c r="K370" s="28">
        <f>'CFCOS P+T+D+R+M'!K370-'ACOS P+T+D+R+M'!K370</f>
        <v>0</v>
      </c>
      <c r="L370" s="28">
        <f>'CFCOS P+T+D+R+M'!L370-'ACOS P+T+D+R+M'!L370</f>
        <v>0</v>
      </c>
      <c r="M370" s="28">
        <f>'CFCOS P+T+D+R+M'!M370-'ACOS P+T+D+R+M'!M370</f>
        <v>0</v>
      </c>
      <c r="N370" s="28">
        <f>'CFCOS P+T+D+R+M'!N370-'ACOS P+T+D+R+M'!N370</f>
        <v>0</v>
      </c>
      <c r="O370" s="28">
        <f>'CFCOS P+T+D+R+M'!O370-'ACOS P+T+D+R+M'!O370</f>
        <v>0</v>
      </c>
      <c r="P370" s="28">
        <f>'CFCOS P+T+D+R+M'!P370-'ACOS P+T+D+R+M'!P370</f>
        <v>0</v>
      </c>
      <c r="Q370" s="28">
        <f>'CFCOS P+T+D+R+M'!Q370-'ACOS P+T+D+R+M'!Q370</f>
        <v>0</v>
      </c>
      <c r="R370" s="28">
        <f>'CFCOS P+T+D+R+M'!R370-'ACOS P+T+D+R+M'!R370</f>
        <v>0</v>
      </c>
      <c r="S370" s="28">
        <f>'CFCOS P+T+D+R+M'!S370-'ACOS P+T+D+R+M'!S370</f>
        <v>0</v>
      </c>
      <c r="T370" s="11">
        <f>'CFCOS P+T+D+R+M'!T370-'ACOS P+T+D+R+M'!T370</f>
        <v>0</v>
      </c>
    </row>
    <row r="371" spans="1:26">
      <c r="A371" s="26">
        <v>371</v>
      </c>
      <c r="B371" s="6"/>
      <c r="C371" s="6" t="s">
        <v>257</v>
      </c>
      <c r="D371" s="6" t="s">
        <v>258</v>
      </c>
      <c r="E371" s="6"/>
      <c r="F371" s="47" t="s">
        <v>916</v>
      </c>
      <c r="G371" s="17"/>
      <c r="H371" s="28">
        <f>'CFCOS P+T+D+R+M'!H371-'ACOS P+T+D+R+M'!H371</f>
        <v>872.65912101254798</v>
      </c>
      <c r="I371" s="28">
        <f>'CFCOS P+T+D+R+M'!I371-'ACOS P+T+D+R+M'!I371</f>
        <v>606.50448166279239</v>
      </c>
      <c r="J371" s="28">
        <f>'CFCOS P+T+D+R+M'!J371-'ACOS P+T+D+R+M'!J371</f>
        <v>189.88553284964291</v>
      </c>
      <c r="K371" s="28">
        <f>'CFCOS P+T+D+R+M'!K371-'ACOS P+T+D+R+M'!K371</f>
        <v>116.80811753524176</v>
      </c>
      <c r="L371" s="28">
        <f>'CFCOS P+T+D+R+M'!L371-'ACOS P+T+D+R+M'!L371</f>
        <v>-54.619215726378116</v>
      </c>
      <c r="M371" s="28">
        <f>'CFCOS P+T+D+R+M'!M371-'ACOS P+T+D+R+M'!M371</f>
        <v>-100.70355145077338</v>
      </c>
      <c r="N371" s="28">
        <f>'CFCOS P+T+D+R+M'!N371-'ACOS P+T+D+R+M'!N371</f>
        <v>8.0427459439670201</v>
      </c>
      <c r="O371" s="28">
        <f>'CFCOS P+T+D+R+M'!O371-'ACOS P+T+D+R+M'!O371</f>
        <v>-0.1432102077079378</v>
      </c>
      <c r="P371" s="28">
        <f>'CFCOS P+T+D+R+M'!P371-'ACOS P+T+D+R+M'!P371</f>
        <v>-0.21445726883291627</v>
      </c>
      <c r="Q371" s="28">
        <f>'CFCOS P+T+D+R+M'!Q371-'ACOS P+T+D+R+M'!Q371</f>
        <v>131.30552426562645</v>
      </c>
      <c r="R371" s="28">
        <f>'CFCOS P+T+D+R+M'!R371-'ACOS P+T+D+R+M'!R371</f>
        <v>-11.803448479722647</v>
      </c>
      <c r="S371" s="28">
        <f>'CFCOS P+T+D+R+M'!S371-'ACOS P+T+D+R+M'!S371</f>
        <v>-12.403398111142451</v>
      </c>
      <c r="T371" s="11">
        <f>'CFCOS P+T+D+R+M'!T371-'ACOS P+T+D+R+M'!T371</f>
        <v>0</v>
      </c>
      <c r="U371" s="13"/>
      <c r="V371" s="13">
        <v>460</v>
      </c>
      <c r="W371" s="13"/>
      <c r="X371" s="13"/>
      <c r="Y371" s="13"/>
      <c r="Z371" s="13"/>
    </row>
    <row r="372" spans="1:26">
      <c r="A372" s="26">
        <v>372</v>
      </c>
      <c r="B372" s="6"/>
      <c r="C372" s="6"/>
      <c r="D372" s="6"/>
      <c r="E372" s="6"/>
      <c r="F372" s="47">
        <v>0</v>
      </c>
      <c r="G372" s="17"/>
      <c r="H372" s="28">
        <f>'CFCOS P+T+D+R+M'!H372-'ACOS P+T+D+R+M'!H372</f>
        <v>0</v>
      </c>
      <c r="I372" s="28">
        <f>'CFCOS P+T+D+R+M'!I372-'ACOS P+T+D+R+M'!I372</f>
        <v>0</v>
      </c>
      <c r="J372" s="28">
        <f>'CFCOS P+T+D+R+M'!J372-'ACOS P+T+D+R+M'!J372</f>
        <v>0</v>
      </c>
      <c r="K372" s="28">
        <f>'CFCOS P+T+D+R+M'!K372-'ACOS P+T+D+R+M'!K372</f>
        <v>0</v>
      </c>
      <c r="L372" s="28">
        <f>'CFCOS P+T+D+R+M'!L372-'ACOS P+T+D+R+M'!L372</f>
        <v>0</v>
      </c>
      <c r="M372" s="28">
        <f>'CFCOS P+T+D+R+M'!M372-'ACOS P+T+D+R+M'!M372</f>
        <v>0</v>
      </c>
      <c r="N372" s="28">
        <f>'CFCOS P+T+D+R+M'!N372-'ACOS P+T+D+R+M'!N372</f>
        <v>0</v>
      </c>
      <c r="O372" s="28">
        <f>'CFCOS P+T+D+R+M'!O372-'ACOS P+T+D+R+M'!O372</f>
        <v>0</v>
      </c>
      <c r="P372" s="28">
        <f>'CFCOS P+T+D+R+M'!P372-'ACOS P+T+D+R+M'!P372</f>
        <v>0</v>
      </c>
      <c r="Q372" s="28">
        <f>'CFCOS P+T+D+R+M'!Q372-'ACOS P+T+D+R+M'!Q372</f>
        <v>0</v>
      </c>
      <c r="R372" s="28">
        <f>'CFCOS P+T+D+R+M'!R372-'ACOS P+T+D+R+M'!R372</f>
        <v>0</v>
      </c>
      <c r="S372" s="28">
        <f>'CFCOS P+T+D+R+M'!S372-'ACOS P+T+D+R+M'!S372</f>
        <v>0</v>
      </c>
      <c r="T372" s="11">
        <f>'CFCOS P+T+D+R+M'!T372-'ACOS P+T+D+R+M'!T372</f>
        <v>0</v>
      </c>
    </row>
    <row r="373" spans="1:26">
      <c r="A373" s="26">
        <v>373</v>
      </c>
      <c r="B373" s="6"/>
      <c r="C373" s="6" t="s">
        <v>259</v>
      </c>
      <c r="D373" s="6" t="s">
        <v>260</v>
      </c>
      <c r="E373" s="6"/>
      <c r="F373" s="47" t="s">
        <v>916</v>
      </c>
      <c r="G373" s="17"/>
      <c r="H373" s="28">
        <f>'CFCOS P+T+D+R+M'!H373-'ACOS P+T+D+R+M'!H373</f>
        <v>26117.198969151825</v>
      </c>
      <c r="I373" s="28">
        <f>'CFCOS P+T+D+R+M'!I373-'ACOS P+T+D+R+M'!I373</f>
        <v>18152.087846107781</v>
      </c>
      <c r="J373" s="28">
        <f>'CFCOS P+T+D+R+M'!J373-'ACOS P+T+D+R+M'!J373</f>
        <v>5682.8851318880916</v>
      </c>
      <c r="K373" s="28">
        <f>'CFCOS P+T+D+R+M'!K373-'ACOS P+T+D+R+M'!K373</f>
        <v>3495.9401975180954</v>
      </c>
      <c r="L373" s="28">
        <f>'CFCOS P+T+D+R+M'!L373-'ACOS P+T+D+R+M'!L373</f>
        <v>-1634.7459642219328</v>
      </c>
      <c r="M373" s="28">
        <f>'CFCOS P+T+D+R+M'!M373-'ACOS P+T+D+R+M'!M373</f>
        <v>-3014.2708952897228</v>
      </c>
      <c r="N373" s="28">
        <f>'CFCOS P+T+D+R+M'!N373-'ACOS P+T+D+R+M'!N373</f>
        <v>240.70603965525515</v>
      </c>
      <c r="O373" s="28">
        <f>'CFCOS P+T+D+R+M'!O373-'ACOS P+T+D+R+M'!O373</f>
        <v>-4.2865867887030618</v>
      </c>
      <c r="P373" s="28">
        <f>'CFCOS P+T+D+R+M'!P373-'ACOS P+T+D+R+M'!P373</f>
        <v>-6.4192250707183121</v>
      </c>
      <c r="Q373" s="28">
        <f>'CFCOS P+T+D+R+M'!Q373-'ACOS P+T+D+R+M'!Q373</f>
        <v>3929.8667869931087</v>
      </c>
      <c r="R373" s="28">
        <f>'CFCOS P+T+D+R+M'!R373-'ACOS P+T+D+R+M'!R373</f>
        <v>-353.30212047067471</v>
      </c>
      <c r="S373" s="28">
        <f>'CFCOS P+T+D+R+M'!S373-'ACOS P+T+D+R+M'!S373</f>
        <v>-371.2622411637567</v>
      </c>
      <c r="T373" s="11">
        <f>'CFCOS P+T+D+R+M'!T373-'ACOS P+T+D+R+M'!T373</f>
        <v>0</v>
      </c>
      <c r="U373" s="13"/>
      <c r="V373" s="13">
        <v>470</v>
      </c>
      <c r="W373" s="13"/>
      <c r="X373" s="13"/>
      <c r="Y373" s="13"/>
      <c r="Z373" s="13"/>
    </row>
    <row r="374" spans="1:26">
      <c r="A374" s="26">
        <v>374</v>
      </c>
      <c r="B374" s="6"/>
      <c r="C374" s="6"/>
      <c r="D374" s="6"/>
      <c r="E374" s="6"/>
      <c r="F374" s="47">
        <v>0</v>
      </c>
      <c r="G374" s="17"/>
      <c r="H374" s="28">
        <f>'CFCOS P+T+D+R+M'!H374-'ACOS P+T+D+R+M'!H374</f>
        <v>0</v>
      </c>
      <c r="I374" s="28">
        <f>'CFCOS P+T+D+R+M'!I374-'ACOS P+T+D+R+M'!I374</f>
        <v>0</v>
      </c>
      <c r="J374" s="28">
        <f>'CFCOS P+T+D+R+M'!J374-'ACOS P+T+D+R+M'!J374</f>
        <v>0</v>
      </c>
      <c r="K374" s="28">
        <f>'CFCOS P+T+D+R+M'!K374-'ACOS P+T+D+R+M'!K374</f>
        <v>0</v>
      </c>
      <c r="L374" s="28">
        <f>'CFCOS P+T+D+R+M'!L374-'ACOS P+T+D+R+M'!L374</f>
        <v>0</v>
      </c>
      <c r="M374" s="28">
        <f>'CFCOS P+T+D+R+M'!M374-'ACOS P+T+D+R+M'!M374</f>
        <v>0</v>
      </c>
      <c r="N374" s="28">
        <f>'CFCOS P+T+D+R+M'!N374-'ACOS P+T+D+R+M'!N374</f>
        <v>0</v>
      </c>
      <c r="O374" s="28">
        <f>'CFCOS P+T+D+R+M'!O374-'ACOS P+T+D+R+M'!O374</f>
        <v>0</v>
      </c>
      <c r="P374" s="28">
        <f>'CFCOS P+T+D+R+M'!P374-'ACOS P+T+D+R+M'!P374</f>
        <v>0</v>
      </c>
      <c r="Q374" s="28">
        <f>'CFCOS P+T+D+R+M'!Q374-'ACOS P+T+D+R+M'!Q374</f>
        <v>0</v>
      </c>
      <c r="R374" s="28">
        <f>'CFCOS P+T+D+R+M'!R374-'ACOS P+T+D+R+M'!R374</f>
        <v>0</v>
      </c>
      <c r="S374" s="28">
        <f>'CFCOS P+T+D+R+M'!S374-'ACOS P+T+D+R+M'!S374</f>
        <v>0</v>
      </c>
      <c r="T374" s="11">
        <f>'CFCOS P+T+D+R+M'!T374-'ACOS P+T+D+R+M'!T374</f>
        <v>0</v>
      </c>
      <c r="U374" s="13"/>
      <c r="V374" s="13"/>
      <c r="W374" s="13"/>
      <c r="X374" s="13"/>
      <c r="Y374" s="13"/>
      <c r="Z374" s="13"/>
    </row>
    <row r="375" spans="1:26">
      <c r="A375" s="26">
        <v>375</v>
      </c>
      <c r="B375" s="6"/>
      <c r="C375" s="6"/>
      <c r="D375" s="6"/>
      <c r="E375" s="6"/>
      <c r="F375" s="47">
        <v>0</v>
      </c>
      <c r="G375" s="17"/>
      <c r="H375" s="28">
        <f>'CFCOS P+T+D+R+M'!H375-'ACOS P+T+D+R+M'!H375</f>
        <v>0</v>
      </c>
      <c r="I375" s="28">
        <f>'CFCOS P+T+D+R+M'!I375-'ACOS P+T+D+R+M'!I375</f>
        <v>0</v>
      </c>
      <c r="J375" s="28">
        <f>'CFCOS P+T+D+R+M'!J375-'ACOS P+T+D+R+M'!J375</f>
        <v>0</v>
      </c>
      <c r="K375" s="28">
        <f>'CFCOS P+T+D+R+M'!K375-'ACOS P+T+D+R+M'!K375</f>
        <v>0</v>
      </c>
      <c r="L375" s="28">
        <f>'CFCOS P+T+D+R+M'!L375-'ACOS P+T+D+R+M'!L375</f>
        <v>0</v>
      </c>
      <c r="M375" s="28">
        <f>'CFCOS P+T+D+R+M'!M375-'ACOS P+T+D+R+M'!M375</f>
        <v>0</v>
      </c>
      <c r="N375" s="28">
        <f>'CFCOS P+T+D+R+M'!N375-'ACOS P+T+D+R+M'!N375</f>
        <v>0</v>
      </c>
      <c r="O375" s="28">
        <f>'CFCOS P+T+D+R+M'!O375-'ACOS P+T+D+R+M'!O375</f>
        <v>0</v>
      </c>
      <c r="P375" s="28">
        <f>'CFCOS P+T+D+R+M'!P375-'ACOS P+T+D+R+M'!P375</f>
        <v>0</v>
      </c>
      <c r="Q375" s="28">
        <f>'CFCOS P+T+D+R+M'!Q375-'ACOS P+T+D+R+M'!Q375</f>
        <v>0</v>
      </c>
      <c r="R375" s="28">
        <f>'CFCOS P+T+D+R+M'!R375-'ACOS P+T+D+R+M'!R375</f>
        <v>0</v>
      </c>
      <c r="S375" s="28">
        <f>'CFCOS P+T+D+R+M'!S375-'ACOS P+T+D+R+M'!S375</f>
        <v>0</v>
      </c>
      <c r="T375" s="11">
        <f>'CFCOS P+T+D+R+M'!T375-'ACOS P+T+D+R+M'!T375</f>
        <v>0</v>
      </c>
      <c r="U375" s="13"/>
      <c r="V375" s="13"/>
      <c r="W375" s="13"/>
      <c r="X375" s="13"/>
      <c r="Y375" s="13"/>
      <c r="Z375" s="13"/>
    </row>
    <row r="376" spans="1:26">
      <c r="A376" s="26">
        <v>376</v>
      </c>
      <c r="B376" s="6"/>
      <c r="C376" s="66" t="s">
        <v>261</v>
      </c>
      <c r="D376" s="6"/>
      <c r="E376" s="6" t="s">
        <v>262</v>
      </c>
      <c r="F376" s="47">
        <v>0</v>
      </c>
      <c r="G376" s="17"/>
      <c r="H376" s="28">
        <f>'CFCOS P+T+D+R+M'!H376-'ACOS P+T+D+R+M'!H376</f>
        <v>0</v>
      </c>
      <c r="I376" s="28">
        <f>'CFCOS P+T+D+R+M'!I376-'ACOS P+T+D+R+M'!I376</f>
        <v>0</v>
      </c>
      <c r="J376" s="28">
        <f>'CFCOS P+T+D+R+M'!J376-'ACOS P+T+D+R+M'!J376</f>
        <v>0</v>
      </c>
      <c r="K376" s="28">
        <f>'CFCOS P+T+D+R+M'!K376-'ACOS P+T+D+R+M'!K376</f>
        <v>0</v>
      </c>
      <c r="L376" s="28">
        <f>'CFCOS P+T+D+R+M'!L376-'ACOS P+T+D+R+M'!L376</f>
        <v>0</v>
      </c>
      <c r="M376" s="28">
        <f>'CFCOS P+T+D+R+M'!M376-'ACOS P+T+D+R+M'!M376</f>
        <v>0</v>
      </c>
      <c r="N376" s="28">
        <f>'CFCOS P+T+D+R+M'!N376-'ACOS P+T+D+R+M'!N376</f>
        <v>0</v>
      </c>
      <c r="O376" s="28">
        <f>'CFCOS P+T+D+R+M'!O376-'ACOS P+T+D+R+M'!O376</f>
        <v>0</v>
      </c>
      <c r="P376" s="28">
        <f>'CFCOS P+T+D+R+M'!P376-'ACOS P+T+D+R+M'!P376</f>
        <v>0</v>
      </c>
      <c r="Q376" s="28">
        <f>'CFCOS P+T+D+R+M'!Q376-'ACOS P+T+D+R+M'!Q376</f>
        <v>0</v>
      </c>
      <c r="R376" s="28">
        <f>'CFCOS P+T+D+R+M'!R376-'ACOS P+T+D+R+M'!R376</f>
        <v>0</v>
      </c>
      <c r="S376" s="28">
        <f>'CFCOS P+T+D+R+M'!S376-'ACOS P+T+D+R+M'!S376</f>
        <v>0</v>
      </c>
      <c r="T376" s="11">
        <f>'CFCOS P+T+D+R+M'!T376-'ACOS P+T+D+R+M'!T376</f>
        <v>0</v>
      </c>
      <c r="U376" s="13"/>
      <c r="V376" s="13"/>
      <c r="W376" s="13"/>
      <c r="X376" s="13"/>
      <c r="Y376" s="13"/>
      <c r="Z376" s="13"/>
    </row>
    <row r="377" spans="1:26">
      <c r="A377" s="26">
        <v>377</v>
      </c>
      <c r="B377" s="6"/>
      <c r="C377" s="6"/>
      <c r="D377" s="6"/>
      <c r="E377" s="67" t="s">
        <v>263</v>
      </c>
      <c r="F377" s="47" t="s">
        <v>916</v>
      </c>
      <c r="G377" s="17"/>
      <c r="H377" s="28">
        <f>'CFCOS P+T+D+R+M'!H377-'ACOS P+T+D+R+M'!H377</f>
        <v>0</v>
      </c>
      <c r="I377" s="28">
        <f>'CFCOS P+T+D+R+M'!I377-'ACOS P+T+D+R+M'!I377</f>
        <v>0</v>
      </c>
      <c r="J377" s="28">
        <f>'CFCOS P+T+D+R+M'!J377-'ACOS P+T+D+R+M'!J377</f>
        <v>0</v>
      </c>
      <c r="K377" s="28">
        <f>'CFCOS P+T+D+R+M'!K377-'ACOS P+T+D+R+M'!K377</f>
        <v>0</v>
      </c>
      <c r="L377" s="28">
        <f>'CFCOS P+T+D+R+M'!L377-'ACOS P+T+D+R+M'!L377</f>
        <v>0</v>
      </c>
      <c r="M377" s="28">
        <f>'CFCOS P+T+D+R+M'!M377-'ACOS P+T+D+R+M'!M377</f>
        <v>0</v>
      </c>
      <c r="N377" s="28">
        <f>'CFCOS P+T+D+R+M'!N377-'ACOS P+T+D+R+M'!N377</f>
        <v>0</v>
      </c>
      <c r="O377" s="28">
        <f>'CFCOS P+T+D+R+M'!O377-'ACOS P+T+D+R+M'!O377</f>
        <v>0</v>
      </c>
      <c r="P377" s="28">
        <f>'CFCOS P+T+D+R+M'!P377-'ACOS P+T+D+R+M'!P377</f>
        <v>0</v>
      </c>
      <c r="Q377" s="28">
        <f>'CFCOS P+T+D+R+M'!Q377-'ACOS P+T+D+R+M'!Q377</f>
        <v>0</v>
      </c>
      <c r="R377" s="28">
        <f>'CFCOS P+T+D+R+M'!R377-'ACOS P+T+D+R+M'!R377</f>
        <v>0</v>
      </c>
      <c r="S377" s="28">
        <f>'CFCOS P+T+D+R+M'!S377-'ACOS P+T+D+R+M'!S377</f>
        <v>0</v>
      </c>
      <c r="T377" s="11">
        <f>'CFCOS P+T+D+R+M'!T377-'ACOS P+T+D+R+M'!T377</f>
        <v>0</v>
      </c>
      <c r="U377" s="13"/>
      <c r="V377" s="13">
        <v>473</v>
      </c>
      <c r="W377" s="13"/>
      <c r="X377" s="13"/>
      <c r="Y377" s="13"/>
      <c r="Z377" s="13"/>
    </row>
    <row r="378" spans="1:26">
      <c r="A378" s="26">
        <v>378</v>
      </c>
      <c r="B378" s="6"/>
      <c r="C378" s="6"/>
      <c r="D378" s="6"/>
      <c r="E378" s="67" t="s">
        <v>263</v>
      </c>
      <c r="F378" s="47" t="s">
        <v>916</v>
      </c>
      <c r="G378" s="17"/>
      <c r="H378" s="28">
        <f>'CFCOS P+T+D+R+M'!H378-'ACOS P+T+D+R+M'!H378</f>
        <v>0</v>
      </c>
      <c r="I378" s="28">
        <f>'CFCOS P+T+D+R+M'!I378-'ACOS P+T+D+R+M'!I378</f>
        <v>0</v>
      </c>
      <c r="J378" s="28">
        <f>'CFCOS P+T+D+R+M'!J378-'ACOS P+T+D+R+M'!J378</f>
        <v>0</v>
      </c>
      <c r="K378" s="28">
        <f>'CFCOS P+T+D+R+M'!K378-'ACOS P+T+D+R+M'!K378</f>
        <v>0</v>
      </c>
      <c r="L378" s="28">
        <f>'CFCOS P+T+D+R+M'!L378-'ACOS P+T+D+R+M'!L378</f>
        <v>0</v>
      </c>
      <c r="M378" s="28">
        <f>'CFCOS P+T+D+R+M'!M378-'ACOS P+T+D+R+M'!M378</f>
        <v>0</v>
      </c>
      <c r="N378" s="28">
        <f>'CFCOS P+T+D+R+M'!N378-'ACOS P+T+D+R+M'!N378</f>
        <v>0</v>
      </c>
      <c r="O378" s="28">
        <f>'CFCOS P+T+D+R+M'!O378-'ACOS P+T+D+R+M'!O378</f>
        <v>0</v>
      </c>
      <c r="P378" s="28">
        <f>'CFCOS P+T+D+R+M'!P378-'ACOS P+T+D+R+M'!P378</f>
        <v>0</v>
      </c>
      <c r="Q378" s="28">
        <f>'CFCOS P+T+D+R+M'!Q378-'ACOS P+T+D+R+M'!Q378</f>
        <v>0</v>
      </c>
      <c r="R378" s="28">
        <f>'CFCOS P+T+D+R+M'!R378-'ACOS P+T+D+R+M'!R378</f>
        <v>0</v>
      </c>
      <c r="S378" s="28">
        <f>'CFCOS P+T+D+R+M'!S378-'ACOS P+T+D+R+M'!S378</f>
        <v>0</v>
      </c>
      <c r="T378" s="11">
        <f>'CFCOS P+T+D+R+M'!T378-'ACOS P+T+D+R+M'!T378</f>
        <v>0</v>
      </c>
      <c r="U378" s="13"/>
      <c r="V378" s="13">
        <v>474</v>
      </c>
      <c r="W378" s="13"/>
      <c r="X378" s="13"/>
      <c r="Y378" s="13"/>
      <c r="Z378" s="13"/>
    </row>
    <row r="379" spans="1:26">
      <c r="A379" s="26">
        <v>379</v>
      </c>
      <c r="B379" s="6"/>
      <c r="C379" s="6"/>
      <c r="D379" s="6"/>
      <c r="E379" s="67" t="s">
        <v>264</v>
      </c>
      <c r="F379" s="47" t="s">
        <v>916</v>
      </c>
      <c r="G379" s="17"/>
      <c r="H379" s="28">
        <f>'CFCOS P+T+D+R+M'!H379-'ACOS P+T+D+R+M'!H379</f>
        <v>0</v>
      </c>
      <c r="I379" s="28">
        <f>'CFCOS P+T+D+R+M'!I379-'ACOS P+T+D+R+M'!I379</f>
        <v>0</v>
      </c>
      <c r="J379" s="28">
        <f>'CFCOS P+T+D+R+M'!J379-'ACOS P+T+D+R+M'!J379</f>
        <v>0</v>
      </c>
      <c r="K379" s="28">
        <f>'CFCOS P+T+D+R+M'!K379-'ACOS P+T+D+R+M'!K379</f>
        <v>0</v>
      </c>
      <c r="L379" s="28">
        <f>'CFCOS P+T+D+R+M'!L379-'ACOS P+T+D+R+M'!L379</f>
        <v>0</v>
      </c>
      <c r="M379" s="28">
        <f>'CFCOS P+T+D+R+M'!M379-'ACOS P+T+D+R+M'!M379</f>
        <v>0</v>
      </c>
      <c r="N379" s="28">
        <f>'CFCOS P+T+D+R+M'!N379-'ACOS P+T+D+R+M'!N379</f>
        <v>0</v>
      </c>
      <c r="O379" s="28">
        <f>'CFCOS P+T+D+R+M'!O379-'ACOS P+T+D+R+M'!O379</f>
        <v>0</v>
      </c>
      <c r="P379" s="28">
        <f>'CFCOS P+T+D+R+M'!P379-'ACOS P+T+D+R+M'!P379</f>
        <v>0</v>
      </c>
      <c r="Q379" s="28">
        <f>'CFCOS P+T+D+R+M'!Q379-'ACOS P+T+D+R+M'!Q379</f>
        <v>0</v>
      </c>
      <c r="R379" s="28">
        <f>'CFCOS P+T+D+R+M'!R379-'ACOS P+T+D+R+M'!R379</f>
        <v>0</v>
      </c>
      <c r="S379" s="28">
        <f>'CFCOS P+T+D+R+M'!S379-'ACOS P+T+D+R+M'!S379</f>
        <v>0</v>
      </c>
      <c r="T379" s="11">
        <f>'CFCOS P+T+D+R+M'!T379-'ACOS P+T+D+R+M'!T379</f>
        <v>0</v>
      </c>
      <c r="U379" s="13"/>
      <c r="V379" s="13">
        <v>475</v>
      </c>
      <c r="W379" s="13"/>
      <c r="X379" s="13"/>
      <c r="Y379" s="13"/>
      <c r="Z379" s="13"/>
    </row>
    <row r="380" spans="1:26">
      <c r="A380" s="26">
        <v>380</v>
      </c>
      <c r="B380" s="6"/>
      <c r="C380" s="6"/>
      <c r="D380" s="6"/>
      <c r="E380" s="67" t="s">
        <v>264</v>
      </c>
      <c r="F380" s="47" t="s">
        <v>916</v>
      </c>
      <c r="G380" s="17"/>
      <c r="H380" s="28">
        <f>'CFCOS P+T+D+R+M'!H380-'ACOS P+T+D+R+M'!H380</f>
        <v>0</v>
      </c>
      <c r="I380" s="28">
        <f>'CFCOS P+T+D+R+M'!I380-'ACOS P+T+D+R+M'!I380</f>
        <v>0</v>
      </c>
      <c r="J380" s="28">
        <f>'CFCOS P+T+D+R+M'!J380-'ACOS P+T+D+R+M'!J380</f>
        <v>0</v>
      </c>
      <c r="K380" s="28">
        <f>'CFCOS P+T+D+R+M'!K380-'ACOS P+T+D+R+M'!K380</f>
        <v>0</v>
      </c>
      <c r="L380" s="28">
        <f>'CFCOS P+T+D+R+M'!L380-'ACOS P+T+D+R+M'!L380</f>
        <v>0</v>
      </c>
      <c r="M380" s="28">
        <f>'CFCOS P+T+D+R+M'!M380-'ACOS P+T+D+R+M'!M380</f>
        <v>0</v>
      </c>
      <c r="N380" s="28">
        <f>'CFCOS P+T+D+R+M'!N380-'ACOS P+T+D+R+M'!N380</f>
        <v>0</v>
      </c>
      <c r="O380" s="28">
        <f>'CFCOS P+T+D+R+M'!O380-'ACOS P+T+D+R+M'!O380</f>
        <v>0</v>
      </c>
      <c r="P380" s="28">
        <f>'CFCOS P+T+D+R+M'!P380-'ACOS P+T+D+R+M'!P380</f>
        <v>0</v>
      </c>
      <c r="Q380" s="28">
        <f>'CFCOS P+T+D+R+M'!Q380-'ACOS P+T+D+R+M'!Q380</f>
        <v>0</v>
      </c>
      <c r="R380" s="28">
        <f>'CFCOS P+T+D+R+M'!R380-'ACOS P+T+D+R+M'!R380</f>
        <v>0</v>
      </c>
      <c r="S380" s="28">
        <f>'CFCOS P+T+D+R+M'!S380-'ACOS P+T+D+R+M'!S380</f>
        <v>0</v>
      </c>
      <c r="T380" s="11">
        <f>'CFCOS P+T+D+R+M'!T380-'ACOS P+T+D+R+M'!T380</f>
        <v>0</v>
      </c>
      <c r="U380" s="13"/>
      <c r="V380" s="13">
        <v>476</v>
      </c>
      <c r="W380" s="13"/>
      <c r="X380" s="13"/>
      <c r="Y380" s="13"/>
      <c r="Z380" s="13"/>
    </row>
    <row r="381" spans="1:26">
      <c r="A381" s="26">
        <v>381</v>
      </c>
      <c r="B381" s="6"/>
      <c r="C381" s="6"/>
      <c r="D381" s="6"/>
      <c r="E381" s="67" t="s">
        <v>265</v>
      </c>
      <c r="F381" s="47" t="s">
        <v>916</v>
      </c>
      <c r="G381" s="17"/>
      <c r="H381" s="28">
        <f>'CFCOS P+T+D+R+M'!H381-'ACOS P+T+D+R+M'!H381</f>
        <v>0</v>
      </c>
      <c r="I381" s="28">
        <f>'CFCOS P+T+D+R+M'!I381-'ACOS P+T+D+R+M'!I381</f>
        <v>0</v>
      </c>
      <c r="J381" s="28">
        <f>'CFCOS P+T+D+R+M'!J381-'ACOS P+T+D+R+M'!J381</f>
        <v>0</v>
      </c>
      <c r="K381" s="28">
        <f>'CFCOS P+T+D+R+M'!K381-'ACOS P+T+D+R+M'!K381</f>
        <v>0</v>
      </c>
      <c r="L381" s="28">
        <f>'CFCOS P+T+D+R+M'!L381-'ACOS P+T+D+R+M'!L381</f>
        <v>0</v>
      </c>
      <c r="M381" s="28">
        <f>'CFCOS P+T+D+R+M'!M381-'ACOS P+T+D+R+M'!M381</f>
        <v>0</v>
      </c>
      <c r="N381" s="28">
        <f>'CFCOS P+T+D+R+M'!N381-'ACOS P+T+D+R+M'!N381</f>
        <v>0</v>
      </c>
      <c r="O381" s="28">
        <f>'CFCOS P+T+D+R+M'!O381-'ACOS P+T+D+R+M'!O381</f>
        <v>0</v>
      </c>
      <c r="P381" s="28">
        <f>'CFCOS P+T+D+R+M'!P381-'ACOS P+T+D+R+M'!P381</f>
        <v>0</v>
      </c>
      <c r="Q381" s="28">
        <f>'CFCOS P+T+D+R+M'!Q381-'ACOS P+T+D+R+M'!Q381</f>
        <v>0</v>
      </c>
      <c r="R381" s="28">
        <f>'CFCOS P+T+D+R+M'!R381-'ACOS P+T+D+R+M'!R381</f>
        <v>0</v>
      </c>
      <c r="S381" s="28">
        <f>'CFCOS P+T+D+R+M'!S381-'ACOS P+T+D+R+M'!S381</f>
        <v>0</v>
      </c>
      <c r="T381" s="11">
        <f>'CFCOS P+T+D+R+M'!T381-'ACOS P+T+D+R+M'!T381</f>
        <v>0</v>
      </c>
      <c r="U381" s="13"/>
      <c r="V381" s="13">
        <v>477</v>
      </c>
      <c r="W381" s="13"/>
      <c r="X381" s="13"/>
      <c r="Y381" s="13"/>
      <c r="Z381" s="13"/>
    </row>
    <row r="382" spans="1:26">
      <c r="A382" s="26">
        <v>382</v>
      </c>
      <c r="B382" s="6"/>
      <c r="C382" s="6"/>
      <c r="D382" s="6"/>
      <c r="E382" s="67"/>
      <c r="F382" s="47">
        <v>0</v>
      </c>
      <c r="G382" s="17"/>
      <c r="H382" s="28">
        <f>'CFCOS P+T+D+R+M'!H382-'ACOS P+T+D+R+M'!H382</f>
        <v>0</v>
      </c>
      <c r="I382" s="28">
        <f>'CFCOS P+T+D+R+M'!I382-'ACOS P+T+D+R+M'!I382</f>
        <v>0</v>
      </c>
      <c r="J382" s="28">
        <f>'CFCOS P+T+D+R+M'!J382-'ACOS P+T+D+R+M'!J382</f>
        <v>0</v>
      </c>
      <c r="K382" s="28">
        <f>'CFCOS P+T+D+R+M'!K382-'ACOS P+T+D+R+M'!K382</f>
        <v>0</v>
      </c>
      <c r="L382" s="28">
        <f>'CFCOS P+T+D+R+M'!L382-'ACOS P+T+D+R+M'!L382</f>
        <v>0</v>
      </c>
      <c r="M382" s="28">
        <f>'CFCOS P+T+D+R+M'!M382-'ACOS P+T+D+R+M'!M382</f>
        <v>0</v>
      </c>
      <c r="N382" s="28">
        <f>'CFCOS P+T+D+R+M'!N382-'ACOS P+T+D+R+M'!N382</f>
        <v>0</v>
      </c>
      <c r="O382" s="28">
        <f>'CFCOS P+T+D+R+M'!O382-'ACOS P+T+D+R+M'!O382</f>
        <v>0</v>
      </c>
      <c r="P382" s="28">
        <f>'CFCOS P+T+D+R+M'!P382-'ACOS P+T+D+R+M'!P382</f>
        <v>0</v>
      </c>
      <c r="Q382" s="28">
        <f>'CFCOS P+T+D+R+M'!Q382-'ACOS P+T+D+R+M'!Q382</f>
        <v>0</v>
      </c>
      <c r="R382" s="28">
        <f>'CFCOS P+T+D+R+M'!R382-'ACOS P+T+D+R+M'!R382</f>
        <v>0</v>
      </c>
      <c r="S382" s="28">
        <f>'CFCOS P+T+D+R+M'!S382-'ACOS P+T+D+R+M'!S382</f>
        <v>0</v>
      </c>
      <c r="T382" s="11">
        <f>'CFCOS P+T+D+R+M'!T382-'ACOS P+T+D+R+M'!T382</f>
        <v>0</v>
      </c>
      <c r="U382" s="13"/>
      <c r="V382" s="13"/>
      <c r="W382" s="13"/>
      <c r="X382" s="13"/>
      <c r="Y382" s="13"/>
      <c r="Z382" s="13"/>
    </row>
    <row r="383" spans="1:26">
      <c r="A383" s="26">
        <v>383</v>
      </c>
      <c r="B383" s="6"/>
      <c r="C383" s="6"/>
      <c r="D383" s="6"/>
      <c r="E383" s="6"/>
      <c r="F383" s="47">
        <v>0</v>
      </c>
      <c r="G383" s="17"/>
      <c r="H383" s="28">
        <f>'CFCOS P+T+D+R+M'!H383-'ACOS P+T+D+R+M'!H383</f>
        <v>0</v>
      </c>
      <c r="I383" s="28">
        <f>'CFCOS P+T+D+R+M'!I383-'ACOS P+T+D+R+M'!I383</f>
        <v>0</v>
      </c>
      <c r="J383" s="28">
        <f>'CFCOS P+T+D+R+M'!J383-'ACOS P+T+D+R+M'!J383</f>
        <v>0</v>
      </c>
      <c r="K383" s="28">
        <f>'CFCOS P+T+D+R+M'!K383-'ACOS P+T+D+R+M'!K383</f>
        <v>0</v>
      </c>
      <c r="L383" s="28">
        <f>'CFCOS P+T+D+R+M'!L383-'ACOS P+T+D+R+M'!L383</f>
        <v>0</v>
      </c>
      <c r="M383" s="28">
        <f>'CFCOS P+T+D+R+M'!M383-'ACOS P+T+D+R+M'!M383</f>
        <v>0</v>
      </c>
      <c r="N383" s="28">
        <f>'CFCOS P+T+D+R+M'!N383-'ACOS P+T+D+R+M'!N383</f>
        <v>0</v>
      </c>
      <c r="O383" s="28">
        <f>'CFCOS P+T+D+R+M'!O383-'ACOS P+T+D+R+M'!O383</f>
        <v>0</v>
      </c>
      <c r="P383" s="28">
        <f>'CFCOS P+T+D+R+M'!P383-'ACOS P+T+D+R+M'!P383</f>
        <v>0</v>
      </c>
      <c r="Q383" s="28">
        <f>'CFCOS P+T+D+R+M'!Q383-'ACOS P+T+D+R+M'!Q383</f>
        <v>0</v>
      </c>
      <c r="R383" s="28">
        <f>'CFCOS P+T+D+R+M'!R383-'ACOS P+T+D+R+M'!R383</f>
        <v>0</v>
      </c>
      <c r="S383" s="28">
        <f>'CFCOS P+T+D+R+M'!S383-'ACOS P+T+D+R+M'!S383</f>
        <v>0</v>
      </c>
      <c r="T383" s="11">
        <f>'CFCOS P+T+D+R+M'!T383-'ACOS P+T+D+R+M'!T383</f>
        <v>0</v>
      </c>
    </row>
    <row r="384" spans="1:26">
      <c r="A384" s="26">
        <v>384</v>
      </c>
      <c r="B384" s="6"/>
      <c r="C384" s="6" t="s">
        <v>266</v>
      </c>
      <c r="D384" s="6"/>
      <c r="E384" s="6"/>
      <c r="F384" s="47">
        <v>0</v>
      </c>
      <c r="G384" s="17"/>
      <c r="H384" s="28">
        <f>'CFCOS P+T+D+R+M'!H384-'ACOS P+T+D+R+M'!H384</f>
        <v>731377.77121067047</v>
      </c>
      <c r="I384" s="28">
        <f>'CFCOS P+T+D+R+M'!I384-'ACOS P+T+D+R+M'!I384</f>
        <v>452515.99380579591</v>
      </c>
      <c r="J384" s="28">
        <f>'CFCOS P+T+D+R+M'!J384-'ACOS P+T+D+R+M'!J384</f>
        <v>180639.44812533259</v>
      </c>
      <c r="K384" s="28">
        <f>'CFCOS P+T+D+R+M'!K384-'ACOS P+T+D+R+M'!K384</f>
        <v>92358.570959795266</v>
      </c>
      <c r="L384" s="28">
        <f>'CFCOS P+T+D+R+M'!L384-'ACOS P+T+D+R+M'!L384</f>
        <v>-66235.799174809945</v>
      </c>
      <c r="M384" s="28">
        <f>'CFCOS P+T+D+R+M'!M384-'ACOS P+T+D+R+M'!M384</f>
        <v>-24041.384993061423</v>
      </c>
      <c r="N384" s="28">
        <f>'CFCOS P+T+D+R+M'!N384-'ACOS P+T+D+R+M'!N384</f>
        <v>6771.6262879227288</v>
      </c>
      <c r="O384" s="28">
        <f>'CFCOS P+T+D+R+M'!O384-'ACOS P+T+D+R+M'!O384</f>
        <v>-33.301450446771923</v>
      </c>
      <c r="P384" s="28">
        <f>'CFCOS P+T+D+R+M'!P384-'ACOS P+T+D+R+M'!P384</f>
        <v>-13.533836226153653</v>
      </c>
      <c r="Q384" s="28">
        <f>'CFCOS P+T+D+R+M'!Q384-'ACOS P+T+D+R+M'!Q384</f>
        <v>93962.744502797723</v>
      </c>
      <c r="R384" s="28">
        <f>'CFCOS P+T+D+R+M'!R384-'ACOS P+T+D+R+M'!R384</f>
        <v>-2893.4090064894408</v>
      </c>
      <c r="S384" s="28">
        <f>'CFCOS P+T+D+R+M'!S384-'ACOS P+T+D+R+M'!S384</f>
        <v>-1653.184009924531</v>
      </c>
      <c r="T384" s="11">
        <f>'CFCOS P+T+D+R+M'!T384-'ACOS P+T+D+R+M'!T384</f>
        <v>0</v>
      </c>
      <c r="U384" s="13"/>
      <c r="V384" s="13"/>
      <c r="W384" s="13"/>
      <c r="X384" s="13"/>
      <c r="Y384" s="13"/>
      <c r="Z384" s="13"/>
    </row>
    <row r="385" spans="1:26">
      <c r="A385" s="26">
        <v>385</v>
      </c>
      <c r="B385" s="6"/>
      <c r="C385" s="6"/>
      <c r="D385" s="6"/>
      <c r="E385" s="6"/>
      <c r="F385" s="47">
        <v>0</v>
      </c>
      <c r="G385" s="17"/>
      <c r="H385" s="28">
        <f>'CFCOS P+T+D+R+M'!H385-'ACOS P+T+D+R+M'!H385</f>
        <v>0</v>
      </c>
      <c r="I385" s="28">
        <f>'CFCOS P+T+D+R+M'!I385-'ACOS P+T+D+R+M'!I385</f>
        <v>0</v>
      </c>
      <c r="J385" s="28">
        <f>'CFCOS P+T+D+R+M'!J385-'ACOS P+T+D+R+M'!J385</f>
        <v>0</v>
      </c>
      <c r="K385" s="28">
        <f>'CFCOS P+T+D+R+M'!K385-'ACOS P+T+D+R+M'!K385</f>
        <v>0</v>
      </c>
      <c r="L385" s="28">
        <f>'CFCOS P+T+D+R+M'!L385-'ACOS P+T+D+R+M'!L385</f>
        <v>0</v>
      </c>
      <c r="M385" s="28">
        <f>'CFCOS P+T+D+R+M'!M385-'ACOS P+T+D+R+M'!M385</f>
        <v>0</v>
      </c>
      <c r="N385" s="28">
        <f>'CFCOS P+T+D+R+M'!N385-'ACOS P+T+D+R+M'!N385</f>
        <v>0</v>
      </c>
      <c r="O385" s="28">
        <f>'CFCOS P+T+D+R+M'!O385-'ACOS P+T+D+R+M'!O385</f>
        <v>0</v>
      </c>
      <c r="P385" s="28">
        <f>'CFCOS P+T+D+R+M'!P385-'ACOS P+T+D+R+M'!P385</f>
        <v>0</v>
      </c>
      <c r="Q385" s="28">
        <f>'CFCOS P+T+D+R+M'!Q385-'ACOS P+T+D+R+M'!Q385</f>
        <v>0</v>
      </c>
      <c r="R385" s="28">
        <f>'CFCOS P+T+D+R+M'!R385-'ACOS P+T+D+R+M'!R385</f>
        <v>0</v>
      </c>
      <c r="S385" s="28">
        <f>'CFCOS P+T+D+R+M'!S385-'ACOS P+T+D+R+M'!S385</f>
        <v>0</v>
      </c>
      <c r="T385" s="11">
        <f>'CFCOS P+T+D+R+M'!T385-'ACOS P+T+D+R+M'!T385</f>
        <v>0</v>
      </c>
    </row>
    <row r="386" spans="1:26">
      <c r="A386" s="26">
        <v>386</v>
      </c>
      <c r="B386" s="6"/>
      <c r="C386" s="6" t="s">
        <v>267</v>
      </c>
      <c r="D386" s="6"/>
      <c r="E386" s="6"/>
      <c r="F386" s="47">
        <v>0</v>
      </c>
      <c r="G386" s="17"/>
      <c r="H386" s="28">
        <f>'CFCOS P+T+D+R+M'!H386-'ACOS P+T+D+R+M'!H386</f>
        <v>1550456.6661969423</v>
      </c>
      <c r="I386" s="28">
        <f>'CFCOS P+T+D+R+M'!I386-'ACOS P+T+D+R+M'!I386</f>
        <v>1015821.0495359302</v>
      </c>
      <c r="J386" s="28">
        <f>'CFCOS P+T+D+R+M'!J386-'ACOS P+T+D+R+M'!J386</f>
        <v>400487.65534698963</v>
      </c>
      <c r="K386" s="28">
        <f>'CFCOS P+T+D+R+M'!K386-'ACOS P+T+D+R+M'!K386</f>
        <v>202788.95080201328</v>
      </c>
      <c r="L386" s="28">
        <f>'CFCOS P+T+D+R+M'!L386-'ACOS P+T+D+R+M'!L386</f>
        <v>-204585.56155472388</v>
      </c>
      <c r="M386" s="28">
        <f>'CFCOS P+T+D+R+M'!M386-'ACOS P+T+D+R+M'!M386</f>
        <v>-66978.823202133179</v>
      </c>
      <c r="N386" s="28">
        <f>'CFCOS P+T+D+R+M'!N386-'ACOS P+T+D+R+M'!N386</f>
        <v>13954.043200671673</v>
      </c>
      <c r="O386" s="28">
        <f>'CFCOS P+T+D+R+M'!O386-'ACOS P+T+D+R+M'!O386</f>
        <v>-95.133084979315754</v>
      </c>
      <c r="P386" s="28">
        <f>'CFCOS P+T+D+R+M'!P386-'ACOS P+T+D+R+M'!P386</f>
        <v>-137.66099757852498</v>
      </c>
      <c r="Q386" s="28">
        <f>'CFCOS P+T+D+R+M'!Q386-'ACOS P+T+D+R+M'!Q386</f>
        <v>205139.50142449141</v>
      </c>
      <c r="R386" s="28">
        <f>'CFCOS P+T+D+R+M'!R386-'ACOS P+T+D+R+M'!R386</f>
        <v>-7860.5563784949481</v>
      </c>
      <c r="S386" s="28">
        <f>'CFCOS P+T+D+R+M'!S386-'ACOS P+T+D+R+M'!S386</f>
        <v>-8076.7988949269056</v>
      </c>
      <c r="T386" s="11">
        <f>'CFCOS P+T+D+R+M'!T386-'ACOS P+T+D+R+M'!T386</f>
        <v>0</v>
      </c>
      <c r="U386" s="13"/>
      <c r="V386" s="13"/>
      <c r="W386" s="13"/>
      <c r="X386" s="13"/>
      <c r="Y386" s="13"/>
      <c r="Z386" s="13"/>
    </row>
    <row r="387" spans="1:26">
      <c r="A387" s="26">
        <v>387</v>
      </c>
      <c r="B387" s="6"/>
      <c r="C387" s="6"/>
      <c r="D387" s="6"/>
      <c r="E387" s="6"/>
      <c r="F387" s="47">
        <v>0</v>
      </c>
      <c r="H387" s="61">
        <f>'CFCOS P+T+D+R+M'!H387-'ACOS P+T+D+R+M'!H387</f>
        <v>0</v>
      </c>
      <c r="I387" s="61">
        <f>'CFCOS P+T+D+R+M'!I387-'ACOS P+T+D+R+M'!I387</f>
        <v>0</v>
      </c>
      <c r="J387" s="61">
        <f>'CFCOS P+T+D+R+M'!J387-'ACOS P+T+D+R+M'!J387</f>
        <v>0</v>
      </c>
      <c r="K387" s="61">
        <f>'CFCOS P+T+D+R+M'!K387-'ACOS P+T+D+R+M'!K387</f>
        <v>0</v>
      </c>
      <c r="L387" s="61">
        <f>'CFCOS P+T+D+R+M'!L387-'ACOS P+T+D+R+M'!L387</f>
        <v>0</v>
      </c>
      <c r="M387" s="61">
        <f>'CFCOS P+T+D+R+M'!M387-'ACOS P+T+D+R+M'!M387</f>
        <v>0</v>
      </c>
      <c r="N387" s="61">
        <f>'CFCOS P+T+D+R+M'!N387-'ACOS P+T+D+R+M'!N387</f>
        <v>0</v>
      </c>
      <c r="O387" s="61">
        <f>'CFCOS P+T+D+R+M'!O387-'ACOS P+T+D+R+M'!O387</f>
        <v>0</v>
      </c>
      <c r="P387" s="61">
        <f>'CFCOS P+T+D+R+M'!P387-'ACOS P+T+D+R+M'!P387</f>
        <v>0</v>
      </c>
      <c r="Q387" s="61">
        <f>'CFCOS P+T+D+R+M'!Q387-'ACOS P+T+D+R+M'!Q387</f>
        <v>0</v>
      </c>
      <c r="R387" s="56">
        <f>'CFCOS P+T+D+R+M'!R387-'ACOS P+T+D+R+M'!R387</f>
        <v>0</v>
      </c>
      <c r="S387" s="56">
        <f>'CFCOS P+T+D+R+M'!S387-'ACOS P+T+D+R+M'!S387</f>
        <v>0</v>
      </c>
      <c r="T387" s="11">
        <f>'CFCOS P+T+D+R+M'!T387-'ACOS P+T+D+R+M'!T387</f>
        <v>0</v>
      </c>
    </row>
    <row r="388" spans="1:26">
      <c r="A388" s="26">
        <v>388</v>
      </c>
      <c r="B388" s="6"/>
      <c r="C388" s="20" t="s">
        <v>150</v>
      </c>
      <c r="D388" s="6"/>
      <c r="E388" s="6"/>
      <c r="F388" s="47">
        <v>0</v>
      </c>
      <c r="G388" s="17"/>
      <c r="H388" s="61" t="e">
        <f>'CFCOS P+T+D+R+M'!H388-'ACOS P+T+D+R+M'!H388</f>
        <v>#VALUE!</v>
      </c>
      <c r="I388" s="61">
        <f>'CFCOS P+T+D+R+M'!I388-'ACOS P+T+D+R+M'!I388</f>
        <v>0</v>
      </c>
      <c r="J388" s="61">
        <f>'CFCOS P+T+D+R+M'!J388-'ACOS P+T+D+R+M'!J388</f>
        <v>0</v>
      </c>
      <c r="K388" s="61">
        <f>'CFCOS P+T+D+R+M'!K388-'ACOS P+T+D+R+M'!K388</f>
        <v>0</v>
      </c>
      <c r="L388" s="61">
        <f>'CFCOS P+T+D+R+M'!L388-'ACOS P+T+D+R+M'!L388</f>
        <v>0</v>
      </c>
      <c r="M388" s="61">
        <f>'CFCOS P+T+D+R+M'!M388-'ACOS P+T+D+R+M'!M388</f>
        <v>0</v>
      </c>
      <c r="N388" s="61">
        <f>'CFCOS P+T+D+R+M'!N388-'ACOS P+T+D+R+M'!N388</f>
        <v>0</v>
      </c>
      <c r="O388" s="61">
        <f>'CFCOS P+T+D+R+M'!O388-'ACOS P+T+D+R+M'!O388</f>
        <v>0</v>
      </c>
      <c r="P388" s="61">
        <f>'CFCOS P+T+D+R+M'!P388-'ACOS P+T+D+R+M'!P388</f>
        <v>0</v>
      </c>
      <c r="Q388" s="61">
        <f>'CFCOS P+T+D+R+M'!Q388-'ACOS P+T+D+R+M'!Q388</f>
        <v>0</v>
      </c>
      <c r="R388" s="63">
        <f>'CFCOS P+T+D+R+M'!R388-'ACOS P+T+D+R+M'!R388</f>
        <v>0</v>
      </c>
      <c r="S388" s="63">
        <f>'CFCOS P+T+D+R+M'!S388-'ACOS P+T+D+R+M'!S388</f>
        <v>0</v>
      </c>
      <c r="T388" s="11">
        <f>'CFCOS P+T+D+R+M'!T388-'ACOS P+T+D+R+M'!T388</f>
        <v>0</v>
      </c>
    </row>
    <row r="389" spans="1:26">
      <c r="A389" s="26">
        <v>389</v>
      </c>
      <c r="B389" s="6"/>
      <c r="C389" s="6"/>
      <c r="D389" s="6"/>
      <c r="E389" s="6"/>
      <c r="F389" s="47">
        <v>0</v>
      </c>
      <c r="G389" s="17"/>
      <c r="H389" s="54">
        <f>'CFCOS P+T+D+R+M'!H389-'ACOS P+T+D+R+M'!H389</f>
        <v>0</v>
      </c>
      <c r="I389" s="54">
        <f>'CFCOS P+T+D+R+M'!I389-'ACOS P+T+D+R+M'!I389</f>
        <v>0</v>
      </c>
      <c r="J389" s="54">
        <f>'CFCOS P+T+D+R+M'!J389-'ACOS P+T+D+R+M'!J389</f>
        <v>0</v>
      </c>
      <c r="K389" s="54">
        <f>'CFCOS P+T+D+R+M'!K389-'ACOS P+T+D+R+M'!K389</f>
        <v>0</v>
      </c>
      <c r="L389" s="54">
        <f>'CFCOS P+T+D+R+M'!L389-'ACOS P+T+D+R+M'!L389</f>
        <v>0</v>
      </c>
      <c r="M389" s="54">
        <f>'CFCOS P+T+D+R+M'!M389-'ACOS P+T+D+R+M'!M389</f>
        <v>0</v>
      </c>
      <c r="N389" s="54">
        <f>'CFCOS P+T+D+R+M'!N389-'ACOS P+T+D+R+M'!N389</f>
        <v>0</v>
      </c>
      <c r="O389" s="54">
        <f>'CFCOS P+T+D+R+M'!O389-'ACOS P+T+D+R+M'!O389</f>
        <v>0</v>
      </c>
      <c r="P389" s="54">
        <f>'CFCOS P+T+D+R+M'!P389-'ACOS P+T+D+R+M'!P389</f>
        <v>0</v>
      </c>
      <c r="Q389" s="54">
        <f>'CFCOS P+T+D+R+M'!Q389-'ACOS P+T+D+R+M'!Q389</f>
        <v>0</v>
      </c>
      <c r="R389" s="56">
        <f>'CFCOS P+T+D+R+M'!R389-'ACOS P+T+D+R+M'!R389</f>
        <v>0</v>
      </c>
      <c r="S389" s="56">
        <f>'CFCOS P+T+D+R+M'!S389-'ACOS P+T+D+R+M'!S389</f>
        <v>0</v>
      </c>
      <c r="T389" s="11">
        <f>'CFCOS P+T+D+R+M'!T389-'ACOS P+T+D+R+M'!T389</f>
        <v>0</v>
      </c>
    </row>
    <row r="390" spans="1:26">
      <c r="A390" s="26">
        <v>390</v>
      </c>
      <c r="B390" s="6"/>
      <c r="C390" s="6"/>
      <c r="D390" s="6"/>
      <c r="E390" s="6"/>
      <c r="F390" s="47">
        <v>0</v>
      </c>
      <c r="G390" s="17"/>
      <c r="H390" s="54">
        <f>'CFCOS P+T+D+R+M'!H390-'ACOS P+T+D+R+M'!H390</f>
        <v>0</v>
      </c>
      <c r="I390" s="54">
        <f>'CFCOS P+T+D+R+M'!I390-'ACOS P+T+D+R+M'!I390</f>
        <v>0</v>
      </c>
      <c r="J390" s="54">
        <f>'CFCOS P+T+D+R+M'!J390-'ACOS P+T+D+R+M'!J390</f>
        <v>0</v>
      </c>
      <c r="K390" s="54">
        <f>'CFCOS P+T+D+R+M'!K390-'ACOS P+T+D+R+M'!K390</f>
        <v>0</v>
      </c>
      <c r="L390" s="54">
        <f>'CFCOS P+T+D+R+M'!L390-'ACOS P+T+D+R+M'!L390</f>
        <v>0</v>
      </c>
      <c r="M390" s="54">
        <f>'CFCOS P+T+D+R+M'!M390-'ACOS P+T+D+R+M'!M390</f>
        <v>0</v>
      </c>
      <c r="N390" s="54">
        <f>'CFCOS P+T+D+R+M'!N390-'ACOS P+T+D+R+M'!N390</f>
        <v>0</v>
      </c>
      <c r="O390" s="54">
        <f>'CFCOS P+T+D+R+M'!O390-'ACOS P+T+D+R+M'!O390</f>
        <v>0</v>
      </c>
      <c r="P390" s="54">
        <f>'CFCOS P+T+D+R+M'!P390-'ACOS P+T+D+R+M'!P390</f>
        <v>0</v>
      </c>
      <c r="Q390" s="54">
        <f>'CFCOS P+T+D+R+M'!Q390-'ACOS P+T+D+R+M'!Q390</f>
        <v>0</v>
      </c>
      <c r="R390" s="56">
        <f>'CFCOS P+T+D+R+M'!R390-'ACOS P+T+D+R+M'!R390</f>
        <v>0</v>
      </c>
      <c r="S390" s="56">
        <f>'CFCOS P+T+D+R+M'!S390-'ACOS P+T+D+R+M'!S390</f>
        <v>0</v>
      </c>
      <c r="T390" s="11">
        <f>'CFCOS P+T+D+R+M'!T390-'ACOS P+T+D+R+M'!T390</f>
        <v>0</v>
      </c>
    </row>
    <row r="391" spans="1:26">
      <c r="A391" s="26">
        <v>391</v>
      </c>
      <c r="B391" s="6"/>
      <c r="C391" s="16" t="s">
        <v>4</v>
      </c>
      <c r="D391" s="6"/>
      <c r="E391" s="16" t="s">
        <v>5</v>
      </c>
      <c r="F391" s="47" t="s">
        <v>6</v>
      </c>
      <c r="G391" s="17"/>
      <c r="H391" s="16" t="e">
        <f>'CFCOS P+T+D+R+M'!H391-'ACOS P+T+D+R+M'!H391</f>
        <v>#VALUE!</v>
      </c>
      <c r="I391" s="16" t="e">
        <f>'CFCOS P+T+D+R+M'!I391-'ACOS P+T+D+R+M'!I391</f>
        <v>#VALUE!</v>
      </c>
      <c r="J391" s="16" t="e">
        <f>'CFCOS P+T+D+R+M'!J391-'ACOS P+T+D+R+M'!J391</f>
        <v>#VALUE!</v>
      </c>
      <c r="K391" s="16" t="e">
        <f>'CFCOS P+T+D+R+M'!K391-'ACOS P+T+D+R+M'!K391</f>
        <v>#VALUE!</v>
      </c>
      <c r="L391" s="16" t="e">
        <f>'CFCOS P+T+D+R+M'!L391-'ACOS P+T+D+R+M'!L391</f>
        <v>#VALUE!</v>
      </c>
      <c r="M391" s="16" t="e">
        <f>'CFCOS P+T+D+R+M'!M391-'ACOS P+T+D+R+M'!M391</f>
        <v>#VALUE!</v>
      </c>
      <c r="N391" s="16" t="e">
        <f>'CFCOS P+T+D+R+M'!N391-'ACOS P+T+D+R+M'!N391</f>
        <v>#VALUE!</v>
      </c>
      <c r="O391" s="16" t="e">
        <f>'CFCOS P+T+D+R+M'!O391-'ACOS P+T+D+R+M'!O391</f>
        <v>#VALUE!</v>
      </c>
      <c r="P391" s="16" t="e">
        <f>'CFCOS P+T+D+R+M'!P391-'ACOS P+T+D+R+M'!P391</f>
        <v>#VALUE!</v>
      </c>
      <c r="Q391" s="16" t="e">
        <f>'CFCOS P+T+D+R+M'!Q391-'ACOS P+T+D+R+M'!Q391</f>
        <v>#VALUE!</v>
      </c>
      <c r="R391" s="16" t="e">
        <f>'CFCOS P+T+D+R+M'!R391-'ACOS P+T+D+R+M'!R391</f>
        <v>#VALUE!</v>
      </c>
      <c r="S391" s="16" t="e">
        <f>'CFCOS P+T+D+R+M'!S391-'ACOS P+T+D+R+M'!S391</f>
        <v>#VALUE!</v>
      </c>
      <c r="T391" s="11">
        <f>'CFCOS P+T+D+R+M'!T391-'ACOS P+T+D+R+M'!T391</f>
        <v>0</v>
      </c>
    </row>
    <row r="392" spans="1:26" ht="25.5">
      <c r="A392" s="26">
        <v>392</v>
      </c>
      <c r="B392" s="6"/>
      <c r="C392" s="49" t="s">
        <v>904</v>
      </c>
      <c r="D392" s="20"/>
      <c r="E392" s="21" t="s">
        <v>20</v>
      </c>
      <c r="F392" s="47" t="s">
        <v>829</v>
      </c>
      <c r="G392" s="22"/>
      <c r="H392" s="23" t="e">
        <f>'CFCOS P+T+D+R+M'!H392-'ACOS P+T+D+R+M'!H392</f>
        <v>#VALUE!</v>
      </c>
      <c r="I392" s="23" t="e">
        <f>'CFCOS P+T+D+R+M'!I392-'ACOS P+T+D+R+M'!I392</f>
        <v>#VALUE!</v>
      </c>
      <c r="J392" s="23" t="e">
        <f>'CFCOS P+T+D+R+M'!J392-'ACOS P+T+D+R+M'!J392</f>
        <v>#VALUE!</v>
      </c>
      <c r="K392" s="23" t="e">
        <f>'CFCOS P+T+D+R+M'!K392-'ACOS P+T+D+R+M'!K392</f>
        <v>#VALUE!</v>
      </c>
      <c r="L392" s="23" t="e">
        <f>'CFCOS P+T+D+R+M'!L392-'ACOS P+T+D+R+M'!L392</f>
        <v>#VALUE!</v>
      </c>
      <c r="M392" s="23" t="e">
        <f>'CFCOS P+T+D+R+M'!M392-'ACOS P+T+D+R+M'!M392</f>
        <v>#VALUE!</v>
      </c>
      <c r="N392" s="23" t="e">
        <f>'CFCOS P+T+D+R+M'!N392-'ACOS P+T+D+R+M'!N392</f>
        <v>#VALUE!</v>
      </c>
      <c r="O392" s="23" t="e">
        <f>'CFCOS P+T+D+R+M'!O392-'ACOS P+T+D+R+M'!O392</f>
        <v>#VALUE!</v>
      </c>
      <c r="P392" s="23" t="e">
        <f>'CFCOS P+T+D+R+M'!P392-'ACOS P+T+D+R+M'!P392</f>
        <v>#VALUE!</v>
      </c>
      <c r="Q392" s="23" t="e">
        <f>'CFCOS P+T+D+R+M'!Q392-'ACOS P+T+D+R+M'!Q392</f>
        <v>#VALUE!</v>
      </c>
      <c r="R392" s="23" t="e">
        <f>'CFCOS P+T+D+R+M'!R392-'ACOS P+T+D+R+M'!R392</f>
        <v>#VALUE!</v>
      </c>
      <c r="S392" s="23" t="e">
        <f>'CFCOS P+T+D+R+M'!S392-'ACOS P+T+D+R+M'!S392</f>
        <v>#VALUE!</v>
      </c>
      <c r="T392" s="11">
        <f>'CFCOS P+T+D+R+M'!T392-'ACOS P+T+D+R+M'!T392</f>
        <v>0</v>
      </c>
    </row>
    <row r="393" spans="1:26">
      <c r="A393" s="26">
        <v>393</v>
      </c>
      <c r="B393" s="6"/>
      <c r="C393" s="6" t="s">
        <v>268</v>
      </c>
      <c r="D393" s="6" t="s">
        <v>269</v>
      </c>
      <c r="E393" s="6"/>
      <c r="F393" s="47" t="s">
        <v>929</v>
      </c>
      <c r="G393" s="17"/>
      <c r="H393" s="28">
        <f>'CFCOS P+T+D+R+M'!H393-'ACOS P+T+D+R+M'!H393</f>
        <v>5676.8682482764125</v>
      </c>
      <c r="I393" s="28">
        <f>'CFCOS P+T+D+R+M'!I393-'ACOS P+T+D+R+M'!I393</f>
        <v>3937.7170761667658</v>
      </c>
      <c r="J393" s="28">
        <f>'CFCOS P+T+D+R+M'!J393-'ACOS P+T+D+R+M'!J393</f>
        <v>1236.3891299527604</v>
      </c>
      <c r="K393" s="28">
        <f>'CFCOS P+T+D+R+M'!K393-'ACOS P+T+D+R+M'!K393</f>
        <v>758.59933210158488</v>
      </c>
      <c r="L393" s="28">
        <f>'CFCOS P+T+D+R+M'!L393-'ACOS P+T+D+R+M'!L393</f>
        <v>-353.80846568016295</v>
      </c>
      <c r="M393" s="28">
        <f>'CFCOS P+T+D+R+M'!M393-'ACOS P+T+D+R+M'!M393</f>
        <v>-648.36570587928873</v>
      </c>
      <c r="N393" s="28">
        <f>'CFCOS P+T+D+R+M'!N393-'ACOS P+T+D+R+M'!N393</f>
        <v>52.313587870972697</v>
      </c>
      <c r="O393" s="28">
        <f>'CFCOS P+T+D+R+M'!O393-'ACOS P+T+D+R+M'!O393</f>
        <v>-0.9220124337340394</v>
      </c>
      <c r="P393" s="28">
        <f>'CFCOS P+T+D+R+M'!P393-'ACOS P+T+D+R+M'!P393</f>
        <v>-1.379632020607005</v>
      </c>
      <c r="Q393" s="28">
        <f>'CFCOS P+T+D+R+M'!Q393-'ACOS P+T+D+R+M'!Q393</f>
        <v>852.14064640423749</v>
      </c>
      <c r="R393" s="28">
        <f>'CFCOS P+T+D+R+M'!R393-'ACOS P+T+D+R+M'!R393</f>
        <v>-75.997097042854875</v>
      </c>
      <c r="S393" s="28">
        <f>'CFCOS P+T+D+R+M'!S393-'ACOS P+T+D+R+M'!S393</f>
        <v>-79.818611163456808</v>
      </c>
      <c r="T393" s="11">
        <f>'CFCOS P+T+D+R+M'!T393-'ACOS P+T+D+R+M'!T393</f>
        <v>0</v>
      </c>
      <c r="U393" s="13"/>
      <c r="V393" s="13">
        <v>494</v>
      </c>
      <c r="W393" s="13"/>
      <c r="X393" s="13"/>
      <c r="Y393" s="13"/>
      <c r="Z393" s="13"/>
    </row>
    <row r="394" spans="1:26">
      <c r="A394" s="26">
        <v>394</v>
      </c>
      <c r="B394" s="6"/>
      <c r="C394" s="6"/>
      <c r="D394" s="6"/>
      <c r="E394" s="6"/>
      <c r="F394" s="47">
        <v>0</v>
      </c>
      <c r="G394" s="17"/>
      <c r="H394" s="28">
        <f>'CFCOS P+T+D+R+M'!H394-'ACOS P+T+D+R+M'!H394</f>
        <v>0</v>
      </c>
      <c r="I394" s="28">
        <f>'CFCOS P+T+D+R+M'!I394-'ACOS P+T+D+R+M'!I394</f>
        <v>0</v>
      </c>
      <c r="J394" s="28">
        <f>'CFCOS P+T+D+R+M'!J394-'ACOS P+T+D+R+M'!J394</f>
        <v>0</v>
      </c>
      <c r="K394" s="28">
        <f>'CFCOS P+T+D+R+M'!K394-'ACOS P+T+D+R+M'!K394</f>
        <v>0</v>
      </c>
      <c r="L394" s="28">
        <f>'CFCOS P+T+D+R+M'!L394-'ACOS P+T+D+R+M'!L394</f>
        <v>0</v>
      </c>
      <c r="M394" s="28">
        <f>'CFCOS P+T+D+R+M'!M394-'ACOS P+T+D+R+M'!M394</f>
        <v>0</v>
      </c>
      <c r="N394" s="28">
        <f>'CFCOS P+T+D+R+M'!N394-'ACOS P+T+D+R+M'!N394</f>
        <v>0</v>
      </c>
      <c r="O394" s="28">
        <f>'CFCOS P+T+D+R+M'!O394-'ACOS P+T+D+R+M'!O394</f>
        <v>0</v>
      </c>
      <c r="P394" s="28">
        <f>'CFCOS P+T+D+R+M'!P394-'ACOS P+T+D+R+M'!P394</f>
        <v>0</v>
      </c>
      <c r="Q394" s="28">
        <f>'CFCOS P+T+D+R+M'!Q394-'ACOS P+T+D+R+M'!Q394</f>
        <v>0</v>
      </c>
      <c r="R394" s="28">
        <f>'CFCOS P+T+D+R+M'!R394-'ACOS P+T+D+R+M'!R394</f>
        <v>0</v>
      </c>
      <c r="S394" s="28">
        <f>'CFCOS P+T+D+R+M'!S394-'ACOS P+T+D+R+M'!S394</f>
        <v>0</v>
      </c>
      <c r="T394" s="11">
        <f>'CFCOS P+T+D+R+M'!T394-'ACOS P+T+D+R+M'!T394</f>
        <v>0</v>
      </c>
    </row>
    <row r="395" spans="1:26">
      <c r="A395" s="26">
        <v>395</v>
      </c>
      <c r="B395" s="6"/>
      <c r="C395" s="6" t="s">
        <v>270</v>
      </c>
      <c r="D395" s="6" t="s">
        <v>271</v>
      </c>
      <c r="E395" s="6"/>
      <c r="F395" s="47" t="s">
        <v>929</v>
      </c>
      <c r="G395" s="17"/>
      <c r="H395" s="28">
        <f>'CFCOS P+T+D+R+M'!H395-'ACOS P+T+D+R+M'!H395</f>
        <v>11474.702329942957</v>
      </c>
      <c r="I395" s="28">
        <f>'CFCOS P+T+D+R+M'!I395-'ACOS P+T+D+R+M'!I395</f>
        <v>7959.341195255518</v>
      </c>
      <c r="J395" s="28">
        <f>'CFCOS P+T+D+R+M'!J395-'ACOS P+T+D+R+M'!J395</f>
        <v>2499.1239200406708</v>
      </c>
      <c r="K395" s="28">
        <f>'CFCOS P+T+D+R+M'!K395-'ACOS P+T+D+R+M'!K395</f>
        <v>1533.3633163324557</v>
      </c>
      <c r="L395" s="28">
        <f>'CFCOS P+T+D+R+M'!L395-'ACOS P+T+D+R+M'!L395</f>
        <v>-715.15607689618264</v>
      </c>
      <c r="M395" s="28">
        <f>'CFCOS P+T+D+R+M'!M395-'ACOS P+T+D+R+M'!M395</f>
        <v>-1310.5471451038029</v>
      </c>
      <c r="N395" s="28">
        <f>'CFCOS P+T+D+R+M'!N395-'ACOS P+T+D+R+M'!N395</f>
        <v>105.74190246760554</v>
      </c>
      <c r="O395" s="28">
        <f>'CFCOS P+T+D+R+M'!O395-'ACOS P+T+D+R+M'!O395</f>
        <v>-1.863671615915564</v>
      </c>
      <c r="P395" s="28">
        <f>'CFCOS P+T+D+R+M'!P395-'ACOS P+T+D+R+M'!P395</f>
        <v>-2.7886619997088928</v>
      </c>
      <c r="Q395" s="28">
        <f>'CFCOS P+T+D+R+M'!Q395-'ACOS P+T+D+R+M'!Q395</f>
        <v>1722.4391747514601</v>
      </c>
      <c r="R395" s="28">
        <f>'CFCOS P+T+D+R+M'!R395-'ACOS P+T+D+R+M'!R395</f>
        <v>-153.6135820611089</v>
      </c>
      <c r="S395" s="28">
        <f>'CFCOS P+T+D+R+M'!S395-'ACOS P+T+D+R+M'!S395</f>
        <v>-161.33804122867878</v>
      </c>
      <c r="T395" s="11">
        <f>'CFCOS P+T+D+R+M'!T395-'ACOS P+T+D+R+M'!T395</f>
        <v>0</v>
      </c>
      <c r="U395" s="13"/>
      <c r="V395" s="13">
        <v>498</v>
      </c>
      <c r="W395" s="13"/>
      <c r="X395" s="13"/>
      <c r="Y395" s="13"/>
      <c r="Z395" s="13"/>
    </row>
    <row r="396" spans="1:26">
      <c r="A396" s="26">
        <v>396</v>
      </c>
      <c r="B396" s="6"/>
      <c r="C396" s="6"/>
      <c r="D396" s="6"/>
      <c r="E396" s="6"/>
      <c r="F396" s="47">
        <v>0</v>
      </c>
      <c r="G396" s="17"/>
      <c r="H396" s="28">
        <f>'CFCOS P+T+D+R+M'!H396-'ACOS P+T+D+R+M'!H396</f>
        <v>0</v>
      </c>
      <c r="I396" s="28">
        <f>'CFCOS P+T+D+R+M'!I396-'ACOS P+T+D+R+M'!I396</f>
        <v>0</v>
      </c>
      <c r="J396" s="28">
        <f>'CFCOS P+T+D+R+M'!J396-'ACOS P+T+D+R+M'!J396</f>
        <v>0</v>
      </c>
      <c r="K396" s="28">
        <f>'CFCOS P+T+D+R+M'!K396-'ACOS P+T+D+R+M'!K396</f>
        <v>0</v>
      </c>
      <c r="L396" s="28">
        <f>'CFCOS P+T+D+R+M'!L396-'ACOS P+T+D+R+M'!L396</f>
        <v>0</v>
      </c>
      <c r="M396" s="28">
        <f>'CFCOS P+T+D+R+M'!M396-'ACOS P+T+D+R+M'!M396</f>
        <v>0</v>
      </c>
      <c r="N396" s="28">
        <f>'CFCOS P+T+D+R+M'!N396-'ACOS P+T+D+R+M'!N396</f>
        <v>0</v>
      </c>
      <c r="O396" s="28">
        <f>'CFCOS P+T+D+R+M'!O396-'ACOS P+T+D+R+M'!O396</f>
        <v>0</v>
      </c>
      <c r="P396" s="28">
        <f>'CFCOS P+T+D+R+M'!P396-'ACOS P+T+D+R+M'!P396</f>
        <v>0</v>
      </c>
      <c r="Q396" s="28">
        <f>'CFCOS P+T+D+R+M'!Q396-'ACOS P+T+D+R+M'!Q396</f>
        <v>0</v>
      </c>
      <c r="R396" s="28">
        <f>'CFCOS P+T+D+R+M'!R396-'ACOS P+T+D+R+M'!R396</f>
        <v>0</v>
      </c>
      <c r="S396" s="28">
        <f>'CFCOS P+T+D+R+M'!S396-'ACOS P+T+D+R+M'!S396</f>
        <v>0</v>
      </c>
      <c r="T396" s="11">
        <f>'CFCOS P+T+D+R+M'!T396-'ACOS P+T+D+R+M'!T396</f>
        <v>0</v>
      </c>
    </row>
    <row r="397" spans="1:26">
      <c r="A397" s="26">
        <v>397</v>
      </c>
      <c r="B397" s="6"/>
      <c r="C397" s="6" t="s">
        <v>272</v>
      </c>
      <c r="D397" s="6" t="s">
        <v>273</v>
      </c>
      <c r="E397" s="6"/>
      <c r="F397" s="47" t="s">
        <v>929</v>
      </c>
      <c r="G397" s="17"/>
      <c r="H397" s="28">
        <f>'CFCOS P+T+D+R+M'!H397-'ACOS P+T+D+R+M'!H397</f>
        <v>1879.6977067103144</v>
      </c>
      <c r="I397" s="28">
        <f>'CFCOS P+T+D+R+M'!I397-'ACOS P+T+D+R+M'!I397</f>
        <v>1303.83821396454</v>
      </c>
      <c r="J397" s="28">
        <f>'CFCOS P+T+D+R+M'!J397-'ACOS P+T+D+R+M'!J397</f>
        <v>409.38730837719049</v>
      </c>
      <c r="K397" s="28">
        <f>'CFCOS P+T+D+R+M'!K397-'ACOS P+T+D+R+M'!K397</f>
        <v>251.18381517773378</v>
      </c>
      <c r="L397" s="28">
        <f>'CFCOS P+T+D+R+M'!L397-'ACOS P+T+D+R+M'!L397</f>
        <v>-117.15138214730769</v>
      </c>
      <c r="M397" s="28">
        <f>'CFCOS P+T+D+R+M'!M397-'ACOS P+T+D+R+M'!M397</f>
        <v>-214.68377935691387</v>
      </c>
      <c r="N397" s="28">
        <f>'CFCOS P+T+D+R+M'!N397-'ACOS P+T+D+R+M'!N397</f>
        <v>17.321827255846074</v>
      </c>
      <c r="O397" s="28">
        <f>'CFCOS P+T+D+R+M'!O397-'ACOS P+T+D+R+M'!O397</f>
        <v>-0.30529238683226367</v>
      </c>
      <c r="P397" s="28">
        <f>'CFCOS P+T+D+R+M'!P397-'ACOS P+T+D+R+M'!P397</f>
        <v>-0.45681721537687281</v>
      </c>
      <c r="Q397" s="28">
        <f>'CFCOS P+T+D+R+M'!Q397-'ACOS P+T+D+R+M'!Q397</f>
        <v>282.15677179528575</v>
      </c>
      <c r="R397" s="28">
        <f>'CFCOS P+T+D+R+M'!R397-'ACOS P+T+D+R+M'!R397</f>
        <v>-25.163798555920948</v>
      </c>
      <c r="S397" s="28">
        <f>'CFCOS P+T+D+R+M'!S397-'ACOS P+T+D+R+M'!S397</f>
        <v>-26.429160198025784</v>
      </c>
      <c r="T397" s="11">
        <f>'CFCOS P+T+D+R+M'!T397-'ACOS P+T+D+R+M'!T397</f>
        <v>0</v>
      </c>
      <c r="U397" s="13"/>
      <c r="V397" s="13">
        <v>502</v>
      </c>
      <c r="W397" s="13"/>
      <c r="X397" s="13"/>
      <c r="Y397" s="13"/>
      <c r="Z397" s="13"/>
    </row>
    <row r="398" spans="1:26">
      <c r="A398" s="26">
        <v>398</v>
      </c>
      <c r="B398" s="6"/>
      <c r="C398" s="6"/>
      <c r="D398" s="6"/>
      <c r="E398" s="6"/>
      <c r="F398" s="47">
        <v>0</v>
      </c>
      <c r="G398" s="17"/>
      <c r="H398" s="28">
        <f>'CFCOS P+T+D+R+M'!H398-'ACOS P+T+D+R+M'!H398</f>
        <v>0</v>
      </c>
      <c r="I398" s="28">
        <f>'CFCOS P+T+D+R+M'!I398-'ACOS P+T+D+R+M'!I398</f>
        <v>0</v>
      </c>
      <c r="J398" s="28">
        <f>'CFCOS P+T+D+R+M'!J398-'ACOS P+T+D+R+M'!J398</f>
        <v>0</v>
      </c>
      <c r="K398" s="28">
        <f>'CFCOS P+T+D+R+M'!K398-'ACOS P+T+D+R+M'!K398</f>
        <v>0</v>
      </c>
      <c r="L398" s="28">
        <f>'CFCOS P+T+D+R+M'!L398-'ACOS P+T+D+R+M'!L398</f>
        <v>0</v>
      </c>
      <c r="M398" s="28">
        <f>'CFCOS P+T+D+R+M'!M398-'ACOS P+T+D+R+M'!M398</f>
        <v>0</v>
      </c>
      <c r="N398" s="28">
        <f>'CFCOS P+T+D+R+M'!N398-'ACOS P+T+D+R+M'!N398</f>
        <v>0</v>
      </c>
      <c r="O398" s="28">
        <f>'CFCOS P+T+D+R+M'!O398-'ACOS P+T+D+R+M'!O398</f>
        <v>0</v>
      </c>
      <c r="P398" s="28">
        <f>'CFCOS P+T+D+R+M'!P398-'ACOS P+T+D+R+M'!P398</f>
        <v>0</v>
      </c>
      <c r="Q398" s="28">
        <f>'CFCOS P+T+D+R+M'!Q398-'ACOS P+T+D+R+M'!Q398</f>
        <v>0</v>
      </c>
      <c r="R398" s="28">
        <f>'CFCOS P+T+D+R+M'!R398-'ACOS P+T+D+R+M'!R398</f>
        <v>0</v>
      </c>
      <c r="S398" s="28">
        <f>'CFCOS P+T+D+R+M'!S398-'ACOS P+T+D+R+M'!S398</f>
        <v>0</v>
      </c>
      <c r="T398" s="11">
        <f>'CFCOS P+T+D+R+M'!T398-'ACOS P+T+D+R+M'!T398</f>
        <v>0</v>
      </c>
    </row>
    <row r="399" spans="1:26">
      <c r="A399" s="26">
        <v>399</v>
      </c>
      <c r="B399" s="6"/>
      <c r="C399" s="6" t="s">
        <v>274</v>
      </c>
      <c r="D399" s="6" t="s">
        <v>275</v>
      </c>
      <c r="E399" s="6"/>
      <c r="F399" s="47" t="s">
        <v>929</v>
      </c>
      <c r="G399" s="17"/>
      <c r="H399" s="28">
        <f>'CFCOS P+T+D+R+M'!H399-'ACOS P+T+D+R+M'!H399</f>
        <v>250.49161601427477</v>
      </c>
      <c r="I399" s="28">
        <f>'CFCOS P+T+D+R+M'!I399-'ACOS P+T+D+R+M'!I399</f>
        <v>173.75163041971973</v>
      </c>
      <c r="J399" s="28">
        <f>'CFCOS P+T+D+R+M'!J399-'ACOS P+T+D+R+M'!J399</f>
        <v>54.555627793262829</v>
      </c>
      <c r="K399" s="28">
        <f>'CFCOS P+T+D+R+M'!K399-'ACOS P+T+D+R+M'!K399</f>
        <v>33.473169412232892</v>
      </c>
      <c r="L399" s="28">
        <f>'CFCOS P+T+D+R+M'!L399-'ACOS P+T+D+R+M'!L399</f>
        <v>-15.611786367363379</v>
      </c>
      <c r="M399" s="28">
        <f>'CFCOS P+T+D+R+M'!M399-'ACOS P+T+D+R+M'!M399</f>
        <v>-28.609114450257039</v>
      </c>
      <c r="N399" s="28">
        <f>'CFCOS P+T+D+R+M'!N399-'ACOS P+T+D+R+M'!N399</f>
        <v>2.3083352637754615</v>
      </c>
      <c r="O399" s="28">
        <f>'CFCOS P+T+D+R+M'!O399-'ACOS P+T+D+R+M'!O399</f>
        <v>-4.0683766895853068E-2</v>
      </c>
      <c r="P399" s="28">
        <f>'CFCOS P+T+D+R+M'!P399-'ACOS P+T+D+R+M'!P399</f>
        <v>-6.0876215411880708E-2</v>
      </c>
      <c r="Q399" s="28">
        <f>'CFCOS P+T+D+R+M'!Q399-'ACOS P+T+D+R+M'!Q399</f>
        <v>37.600676685437065</v>
      </c>
      <c r="R399" s="28">
        <f>'CFCOS P+T+D+R+M'!R399-'ACOS P+T+D+R+M'!R399</f>
        <v>-3.3533692906194119</v>
      </c>
      <c r="S399" s="28">
        <f>'CFCOS P+T+D+R+M'!S399-'ACOS P+T+D+R+M'!S399</f>
        <v>-3.521993469626068</v>
      </c>
      <c r="T399" s="11">
        <f>'CFCOS P+T+D+R+M'!T399-'ACOS P+T+D+R+M'!T399</f>
        <v>0</v>
      </c>
      <c r="U399" s="13"/>
      <c r="V399" s="13">
        <v>506</v>
      </c>
      <c r="W399" s="13"/>
      <c r="X399" s="13"/>
      <c r="Y399" s="13"/>
      <c r="Z399" s="13"/>
    </row>
    <row r="400" spans="1:26">
      <c r="A400" s="26">
        <v>400</v>
      </c>
      <c r="B400" s="6"/>
      <c r="C400" s="6"/>
      <c r="D400" s="6"/>
      <c r="E400" s="6"/>
      <c r="F400" s="47">
        <v>0</v>
      </c>
      <c r="G400" s="17"/>
      <c r="H400" s="28">
        <f>'CFCOS P+T+D+R+M'!H400-'ACOS P+T+D+R+M'!H400</f>
        <v>0</v>
      </c>
      <c r="I400" s="28">
        <f>'CFCOS P+T+D+R+M'!I400-'ACOS P+T+D+R+M'!I400</f>
        <v>0</v>
      </c>
      <c r="J400" s="28">
        <f>'CFCOS P+T+D+R+M'!J400-'ACOS P+T+D+R+M'!J400</f>
        <v>0</v>
      </c>
      <c r="K400" s="28">
        <f>'CFCOS P+T+D+R+M'!K400-'ACOS P+T+D+R+M'!K400</f>
        <v>0</v>
      </c>
      <c r="L400" s="28">
        <f>'CFCOS P+T+D+R+M'!L400-'ACOS P+T+D+R+M'!L400</f>
        <v>0</v>
      </c>
      <c r="M400" s="28">
        <f>'CFCOS P+T+D+R+M'!M400-'ACOS P+T+D+R+M'!M400</f>
        <v>0</v>
      </c>
      <c r="N400" s="28">
        <f>'CFCOS P+T+D+R+M'!N400-'ACOS P+T+D+R+M'!N400</f>
        <v>0</v>
      </c>
      <c r="O400" s="28">
        <f>'CFCOS P+T+D+R+M'!O400-'ACOS P+T+D+R+M'!O400</f>
        <v>0</v>
      </c>
      <c r="P400" s="28">
        <f>'CFCOS P+T+D+R+M'!P400-'ACOS P+T+D+R+M'!P400</f>
        <v>0</v>
      </c>
      <c r="Q400" s="28">
        <f>'CFCOS P+T+D+R+M'!Q400-'ACOS P+T+D+R+M'!Q400</f>
        <v>0</v>
      </c>
      <c r="R400" s="28">
        <f>'CFCOS P+T+D+R+M'!R400-'ACOS P+T+D+R+M'!R400</f>
        <v>0</v>
      </c>
      <c r="S400" s="28">
        <f>'CFCOS P+T+D+R+M'!S400-'ACOS P+T+D+R+M'!S400</f>
        <v>0</v>
      </c>
      <c r="T400" s="11">
        <f>'CFCOS P+T+D+R+M'!T400-'ACOS P+T+D+R+M'!T400</f>
        <v>0</v>
      </c>
    </row>
    <row r="401" spans="1:26">
      <c r="A401" s="26">
        <v>401</v>
      </c>
      <c r="B401" s="6"/>
      <c r="C401" s="6" t="s">
        <v>276</v>
      </c>
      <c r="D401" s="6" t="s">
        <v>277</v>
      </c>
      <c r="E401" s="6"/>
      <c r="F401" s="47" t="s">
        <v>929</v>
      </c>
      <c r="G401" s="17"/>
      <c r="H401" s="28">
        <f>'CFCOS P+T+D+R+M'!H401-'ACOS P+T+D+R+M'!H401</f>
        <v>0</v>
      </c>
      <c r="I401" s="28">
        <f>'CFCOS P+T+D+R+M'!I401-'ACOS P+T+D+R+M'!I401</f>
        <v>0</v>
      </c>
      <c r="J401" s="28">
        <f>'CFCOS P+T+D+R+M'!J401-'ACOS P+T+D+R+M'!J401</f>
        <v>0</v>
      </c>
      <c r="K401" s="28">
        <f>'CFCOS P+T+D+R+M'!K401-'ACOS P+T+D+R+M'!K401</f>
        <v>0</v>
      </c>
      <c r="L401" s="28">
        <f>'CFCOS P+T+D+R+M'!L401-'ACOS P+T+D+R+M'!L401</f>
        <v>0</v>
      </c>
      <c r="M401" s="28">
        <f>'CFCOS P+T+D+R+M'!M401-'ACOS P+T+D+R+M'!M401</f>
        <v>0</v>
      </c>
      <c r="N401" s="28">
        <f>'CFCOS P+T+D+R+M'!N401-'ACOS P+T+D+R+M'!N401</f>
        <v>0</v>
      </c>
      <c r="O401" s="28">
        <f>'CFCOS P+T+D+R+M'!O401-'ACOS P+T+D+R+M'!O401</f>
        <v>0</v>
      </c>
      <c r="P401" s="28">
        <f>'CFCOS P+T+D+R+M'!P401-'ACOS P+T+D+R+M'!P401</f>
        <v>0</v>
      </c>
      <c r="Q401" s="28">
        <f>'CFCOS P+T+D+R+M'!Q401-'ACOS P+T+D+R+M'!Q401</f>
        <v>0</v>
      </c>
      <c r="R401" s="28">
        <f>'CFCOS P+T+D+R+M'!R401-'ACOS P+T+D+R+M'!R401</f>
        <v>0</v>
      </c>
      <c r="S401" s="28">
        <f>'CFCOS P+T+D+R+M'!S401-'ACOS P+T+D+R+M'!S401</f>
        <v>0</v>
      </c>
      <c r="T401" s="11">
        <f>'CFCOS P+T+D+R+M'!T401-'ACOS P+T+D+R+M'!T401</f>
        <v>0</v>
      </c>
      <c r="U401" s="13"/>
      <c r="V401" s="13">
        <v>510</v>
      </c>
      <c r="W401" s="13"/>
      <c r="X401" s="13"/>
      <c r="Y401" s="13"/>
      <c r="Z401" s="13"/>
    </row>
    <row r="402" spans="1:26">
      <c r="A402" s="26">
        <v>402</v>
      </c>
      <c r="B402" s="6"/>
      <c r="C402" s="6"/>
      <c r="D402" s="6"/>
      <c r="E402" s="6"/>
      <c r="F402" s="47">
        <v>0</v>
      </c>
      <c r="G402" s="17"/>
      <c r="H402" s="28">
        <f>'CFCOS P+T+D+R+M'!H402-'ACOS P+T+D+R+M'!H402</f>
        <v>0</v>
      </c>
      <c r="I402" s="28">
        <f>'CFCOS P+T+D+R+M'!I402-'ACOS P+T+D+R+M'!I402</f>
        <v>0</v>
      </c>
      <c r="J402" s="28">
        <f>'CFCOS P+T+D+R+M'!J402-'ACOS P+T+D+R+M'!J402</f>
        <v>0</v>
      </c>
      <c r="K402" s="28">
        <f>'CFCOS P+T+D+R+M'!K402-'ACOS P+T+D+R+M'!K402</f>
        <v>0</v>
      </c>
      <c r="L402" s="28">
        <f>'CFCOS P+T+D+R+M'!L402-'ACOS P+T+D+R+M'!L402</f>
        <v>0</v>
      </c>
      <c r="M402" s="28">
        <f>'CFCOS P+T+D+R+M'!M402-'ACOS P+T+D+R+M'!M402</f>
        <v>0</v>
      </c>
      <c r="N402" s="28">
        <f>'CFCOS P+T+D+R+M'!N402-'ACOS P+T+D+R+M'!N402</f>
        <v>0</v>
      </c>
      <c r="O402" s="28">
        <f>'CFCOS P+T+D+R+M'!O402-'ACOS P+T+D+R+M'!O402</f>
        <v>0</v>
      </c>
      <c r="P402" s="28">
        <f>'CFCOS P+T+D+R+M'!P402-'ACOS P+T+D+R+M'!P402</f>
        <v>0</v>
      </c>
      <c r="Q402" s="28">
        <f>'CFCOS P+T+D+R+M'!Q402-'ACOS P+T+D+R+M'!Q402</f>
        <v>0</v>
      </c>
      <c r="R402" s="28">
        <f>'CFCOS P+T+D+R+M'!R402-'ACOS P+T+D+R+M'!R402</f>
        <v>0</v>
      </c>
      <c r="S402" s="28">
        <f>'CFCOS P+T+D+R+M'!S402-'ACOS P+T+D+R+M'!S402</f>
        <v>0</v>
      </c>
      <c r="T402" s="11">
        <f>'CFCOS P+T+D+R+M'!T402-'ACOS P+T+D+R+M'!T402</f>
        <v>0</v>
      </c>
    </row>
    <row r="403" spans="1:26">
      <c r="A403" s="26">
        <v>403</v>
      </c>
      <c r="B403" s="6"/>
      <c r="C403" s="6" t="s">
        <v>278</v>
      </c>
      <c r="D403" s="6" t="s">
        <v>279</v>
      </c>
      <c r="E403" s="6"/>
      <c r="F403" s="47" t="s">
        <v>916</v>
      </c>
      <c r="G403" s="17"/>
      <c r="H403" s="28">
        <f>'CFCOS P+T+D+R+M'!H403-'ACOS P+T+D+R+M'!H403</f>
        <v>88025.877967514098</v>
      </c>
      <c r="I403" s="28">
        <f>'CFCOS P+T+D+R+M'!I403-'ACOS P+T+D+R+M'!I403</f>
        <v>61178.63001036644</v>
      </c>
      <c r="J403" s="28">
        <f>'CFCOS P+T+D+R+M'!J403-'ACOS P+T+D+R+M'!J403</f>
        <v>19153.917423132807</v>
      </c>
      <c r="K403" s="28">
        <f>'CFCOS P+T+D+R+M'!K403-'ACOS P+T+D+R+M'!K403</f>
        <v>11782.53553098999</v>
      </c>
      <c r="L403" s="28">
        <f>'CFCOS P+T+D+R+M'!L403-'ACOS P+T+D+R+M'!L403</f>
        <v>-5509.4873845273542</v>
      </c>
      <c r="M403" s="28">
        <f>'CFCOS P+T+D+R+M'!M403-'ACOS P+T+D+R+M'!M403</f>
        <v>-10158.054064242169</v>
      </c>
      <c r="N403" s="28">
        <f>'CFCOS P+T+D+R+M'!N403-'ACOS P+T+D+R+M'!N403</f>
        <v>811.27871804719325</v>
      </c>
      <c r="O403" s="28">
        <f>'CFCOS P+T+D+R+M'!O403-'ACOS P+T+D+R+M'!O403</f>
        <v>-14.445737131325586</v>
      </c>
      <c r="P403" s="28">
        <f>'CFCOS P+T+D+R+M'!P403-'ACOS P+T+D+R+M'!P403</f>
        <v>-21.632489618194086</v>
      </c>
      <c r="Q403" s="28">
        <f>'CFCOS P+T+D+R+M'!Q403-'ACOS P+T+D+R+M'!Q403</f>
        <v>13244.901447950862</v>
      </c>
      <c r="R403" s="28">
        <f>'CFCOS P+T+D+R+M'!R403-'ACOS P+T+D+R+M'!R403</f>
        <v>-1190.6240254112054</v>
      </c>
      <c r="S403" s="28">
        <f>'CFCOS P+T+D+R+M'!S403-'ACOS P+T+D+R+M'!S403</f>
        <v>-1251.1414620256983</v>
      </c>
      <c r="T403" s="11">
        <f>'CFCOS P+T+D+R+M'!T403-'ACOS P+T+D+R+M'!T403</f>
        <v>0</v>
      </c>
      <c r="U403" s="13"/>
      <c r="V403" s="13">
        <v>514</v>
      </c>
      <c r="W403" s="13"/>
      <c r="X403" s="13"/>
      <c r="Y403" s="13"/>
      <c r="Z403" s="13"/>
    </row>
    <row r="404" spans="1:26">
      <c r="A404" s="26">
        <v>404</v>
      </c>
      <c r="B404" s="6"/>
      <c r="C404" s="6"/>
      <c r="D404" s="6" t="s">
        <v>106</v>
      </c>
      <c r="F404" s="47" t="s">
        <v>917</v>
      </c>
      <c r="G404" s="17"/>
      <c r="H404" s="28">
        <f>'CFCOS P+T+D+R+M'!H404-'ACOS P+T+D+R+M'!H404</f>
        <v>2509.3942763677333</v>
      </c>
      <c r="I404" s="28">
        <f>'CFCOS P+T+D+R+M'!I404-'ACOS P+T+D+R+M'!I404</f>
        <v>2013.7070998944109</v>
      </c>
      <c r="J404" s="28">
        <f>'CFCOS P+T+D+R+M'!J404-'ACOS P+T+D+R+M'!J404</f>
        <v>726.79577235342003</v>
      </c>
      <c r="K404" s="28">
        <f>'CFCOS P+T+D+R+M'!K404-'ACOS P+T+D+R+M'!K404</f>
        <v>372.68899410951417</v>
      </c>
      <c r="L404" s="28">
        <f>'CFCOS P+T+D+R+M'!L404-'ACOS P+T+D+R+M'!L404</f>
        <v>-672.71999739446892</v>
      </c>
      <c r="M404" s="28">
        <f>'CFCOS P+T+D+R+M'!M404-'ACOS P+T+D+R+M'!M404</f>
        <v>-254.57739580277121</v>
      </c>
      <c r="N404" s="28">
        <f>'CFCOS P+T+D+R+M'!N404-'ACOS P+T+D+R+M'!N404</f>
        <v>20.300816043527448</v>
      </c>
      <c r="O404" s="28">
        <f>'CFCOS P+T+D+R+M'!O404-'ACOS P+T+D+R+M'!O404</f>
        <v>-0.37258722464775929</v>
      </c>
      <c r="P404" s="28">
        <f>'CFCOS P+T+D+R+M'!P404-'ACOS P+T+D+R+M'!P404</f>
        <v>-0.98990833931020461</v>
      </c>
      <c r="Q404" s="28">
        <f>'CFCOS P+T+D+R+M'!Q404-'ACOS P+T+D+R+M'!Q404</f>
        <v>380.40725221580942</v>
      </c>
      <c r="R404" s="28">
        <f>'CFCOS P+T+D+R+M'!R404-'ACOS P+T+D+R+M'!R404</f>
        <v>-28.941160290763946</v>
      </c>
      <c r="S404" s="28">
        <f>'CFCOS P+T+D+R+M'!S404-'ACOS P+T+D+R+M'!S404</f>
        <v>-46.904609196441015</v>
      </c>
      <c r="T404" s="11">
        <f>'CFCOS P+T+D+R+M'!T404-'ACOS P+T+D+R+M'!T404</f>
        <v>0</v>
      </c>
      <c r="U404" s="13"/>
      <c r="V404" s="13">
        <v>515</v>
      </c>
      <c r="W404" s="13"/>
      <c r="X404" s="13"/>
      <c r="Y404" s="13"/>
      <c r="Z404" s="13"/>
    </row>
    <row r="405" spans="1:26">
      <c r="A405" s="26">
        <v>405</v>
      </c>
      <c r="B405" s="6"/>
      <c r="C405" s="6"/>
      <c r="D405" s="6"/>
      <c r="F405" s="47">
        <v>0</v>
      </c>
      <c r="G405" s="17"/>
      <c r="H405" s="28">
        <f>'CFCOS P+T+D+R+M'!H405-'ACOS P+T+D+R+M'!H405</f>
        <v>90535.272243894637</v>
      </c>
      <c r="I405" s="28">
        <f>'CFCOS P+T+D+R+M'!I405-'ACOS P+T+D+R+M'!I405</f>
        <v>63192.337110262364</v>
      </c>
      <c r="J405" s="28">
        <f>'CFCOS P+T+D+R+M'!J405-'ACOS P+T+D+R+M'!J405</f>
        <v>19880.713195484132</v>
      </c>
      <c r="K405" s="28">
        <f>'CFCOS P+T+D+R+M'!K405-'ACOS P+T+D+R+M'!K405</f>
        <v>12155.22452509962</v>
      </c>
      <c r="L405" s="28">
        <f>'CFCOS P+T+D+R+M'!L405-'ACOS P+T+D+R+M'!L405</f>
        <v>-6182.2073819218203</v>
      </c>
      <c r="M405" s="28">
        <f>'CFCOS P+T+D+R+M'!M405-'ACOS P+T+D+R+M'!M405</f>
        <v>-10412.631460044533</v>
      </c>
      <c r="N405" s="28">
        <f>'CFCOS P+T+D+R+M'!N405-'ACOS P+T+D+R+M'!N405</f>
        <v>831.57953409070615</v>
      </c>
      <c r="O405" s="28">
        <f>'CFCOS P+T+D+R+M'!O405-'ACOS P+T+D+R+M'!O405</f>
        <v>-14.818324355972436</v>
      </c>
      <c r="P405" s="28">
        <f>'CFCOS P+T+D+R+M'!P405-'ACOS P+T+D+R+M'!P405</f>
        <v>-22.62239795750429</v>
      </c>
      <c r="Q405" s="28">
        <f>'CFCOS P+T+D+R+M'!Q405-'ACOS P+T+D+R+M'!Q405</f>
        <v>13625.308700166643</v>
      </c>
      <c r="R405" s="28">
        <f>'CFCOS P+T+D+R+M'!R405-'ACOS P+T+D+R+M'!R405</f>
        <v>-1219.5651857019402</v>
      </c>
      <c r="S405" s="28">
        <f>'CFCOS P+T+D+R+M'!S405-'ACOS P+T+D+R+M'!S405</f>
        <v>-1298.046071222052</v>
      </c>
      <c r="T405" s="11">
        <f>'CFCOS P+T+D+R+M'!T405-'ACOS P+T+D+R+M'!T405</f>
        <v>0</v>
      </c>
      <c r="U405" s="13"/>
      <c r="V405" s="13"/>
      <c r="W405" s="13"/>
      <c r="X405" s="13"/>
      <c r="Y405" s="13"/>
      <c r="Z405" s="13"/>
    </row>
    <row r="406" spans="1:26">
      <c r="A406" s="26">
        <v>406</v>
      </c>
      <c r="B406" s="6"/>
      <c r="C406" s="6"/>
      <c r="D406" s="6"/>
      <c r="E406" s="6"/>
      <c r="F406" s="47">
        <v>0</v>
      </c>
      <c r="G406" s="17"/>
      <c r="H406" s="28">
        <f>'CFCOS P+T+D+R+M'!H406-'ACOS P+T+D+R+M'!H406</f>
        <v>0</v>
      </c>
      <c r="I406" s="28">
        <f>'CFCOS P+T+D+R+M'!I406-'ACOS P+T+D+R+M'!I406</f>
        <v>0</v>
      </c>
      <c r="J406" s="28">
        <f>'CFCOS P+T+D+R+M'!J406-'ACOS P+T+D+R+M'!J406</f>
        <v>0</v>
      </c>
      <c r="K406" s="28">
        <f>'CFCOS P+T+D+R+M'!K406-'ACOS P+T+D+R+M'!K406</f>
        <v>0</v>
      </c>
      <c r="L406" s="28">
        <f>'CFCOS P+T+D+R+M'!L406-'ACOS P+T+D+R+M'!L406</f>
        <v>0</v>
      </c>
      <c r="M406" s="28">
        <f>'CFCOS P+T+D+R+M'!M406-'ACOS P+T+D+R+M'!M406</f>
        <v>0</v>
      </c>
      <c r="N406" s="28">
        <f>'CFCOS P+T+D+R+M'!N406-'ACOS P+T+D+R+M'!N406</f>
        <v>0</v>
      </c>
      <c r="O406" s="28">
        <f>'CFCOS P+T+D+R+M'!O406-'ACOS P+T+D+R+M'!O406</f>
        <v>0</v>
      </c>
      <c r="P406" s="28">
        <f>'CFCOS P+T+D+R+M'!P406-'ACOS P+T+D+R+M'!P406</f>
        <v>0</v>
      </c>
      <c r="Q406" s="28">
        <f>'CFCOS P+T+D+R+M'!Q406-'ACOS P+T+D+R+M'!Q406</f>
        <v>0</v>
      </c>
      <c r="R406" s="28">
        <f>'CFCOS P+T+D+R+M'!R406-'ACOS P+T+D+R+M'!R406</f>
        <v>0</v>
      </c>
      <c r="S406" s="28">
        <f>'CFCOS P+T+D+R+M'!S406-'ACOS P+T+D+R+M'!S406</f>
        <v>0</v>
      </c>
      <c r="T406" s="11">
        <f>'CFCOS P+T+D+R+M'!T406-'ACOS P+T+D+R+M'!T406</f>
        <v>0</v>
      </c>
    </row>
    <row r="407" spans="1:26">
      <c r="A407" s="26">
        <v>407</v>
      </c>
      <c r="B407" s="6"/>
      <c r="C407" s="6" t="s">
        <v>280</v>
      </c>
      <c r="D407" s="6" t="s">
        <v>281</v>
      </c>
      <c r="E407" s="6"/>
      <c r="F407" s="47" t="s">
        <v>929</v>
      </c>
      <c r="G407" s="17"/>
      <c r="H407" s="28">
        <f>'CFCOS P+T+D+R+M'!H407-'ACOS P+T+D+R+M'!H407</f>
        <v>1468.3668589121662</v>
      </c>
      <c r="I407" s="28">
        <f>'CFCOS P+T+D+R+M'!I407-'ACOS P+T+D+R+M'!I407</f>
        <v>1018.5216569314362</v>
      </c>
      <c r="J407" s="28">
        <f>'CFCOS P+T+D+R+M'!J407-'ACOS P+T+D+R+M'!J407</f>
        <v>319.80182448186679</v>
      </c>
      <c r="K407" s="28">
        <f>'CFCOS P+T+D+R+M'!K407-'ACOS P+T+D+R+M'!K407</f>
        <v>196.2177154259407</v>
      </c>
      <c r="L407" s="28">
        <f>'CFCOS P+T+D+R+M'!L407-'ACOS P+T+D+R+M'!L407</f>
        <v>-91.515357180447609</v>
      </c>
      <c r="M407" s="28">
        <f>'CFCOS P+T+D+R+M'!M407-'ACOS P+T+D+R+M'!M407</f>
        <v>-167.70491639606189</v>
      </c>
      <c r="N407" s="28">
        <f>'CFCOS P+T+D+R+M'!N407-'ACOS P+T+D+R+M'!N407</f>
        <v>13.531323141740359</v>
      </c>
      <c r="O407" s="28">
        <f>'CFCOS P+T+D+R+M'!O407-'ACOS P+T+D+R+M'!O407</f>
        <v>-0.23848580625616478</v>
      </c>
      <c r="P407" s="28">
        <f>'CFCOS P+T+D+R+M'!P407-'ACOS P+T+D+R+M'!P407</f>
        <v>-0.35685273075853274</v>
      </c>
      <c r="Q407" s="28">
        <f>'CFCOS P+T+D+R+M'!Q407-'ACOS P+T+D+R+M'!Q407</f>
        <v>220.41291599324904</v>
      </c>
      <c r="R407" s="28">
        <f>'CFCOS P+T+D+R+M'!R407-'ACOS P+T+D+R+M'!R407</f>
        <v>-19.657250052467134</v>
      </c>
      <c r="S407" s="28">
        <f>'CFCOS P+T+D+R+M'!S407-'ACOS P+T+D+R+M'!S407</f>
        <v>-20.64571489613445</v>
      </c>
      <c r="T407" s="11">
        <f>'CFCOS P+T+D+R+M'!T407-'ACOS P+T+D+R+M'!T407</f>
        <v>0</v>
      </c>
      <c r="U407" s="13"/>
      <c r="V407" s="13">
        <v>519</v>
      </c>
      <c r="W407" s="13"/>
      <c r="X407" s="13"/>
      <c r="Y407" s="13"/>
      <c r="Z407" s="13"/>
    </row>
    <row r="408" spans="1:26">
      <c r="A408" s="26">
        <v>408</v>
      </c>
      <c r="B408" s="6"/>
      <c r="C408" s="6"/>
      <c r="D408" s="6"/>
      <c r="E408" s="6"/>
      <c r="F408" s="47">
        <v>0</v>
      </c>
      <c r="G408" s="17"/>
      <c r="H408" s="28">
        <f>'CFCOS P+T+D+R+M'!H408-'ACOS P+T+D+R+M'!H408</f>
        <v>0</v>
      </c>
      <c r="I408" s="28">
        <f>'CFCOS P+T+D+R+M'!I408-'ACOS P+T+D+R+M'!I408</f>
        <v>0</v>
      </c>
      <c r="J408" s="28">
        <f>'CFCOS P+T+D+R+M'!J408-'ACOS P+T+D+R+M'!J408</f>
        <v>0</v>
      </c>
      <c r="K408" s="28">
        <f>'CFCOS P+T+D+R+M'!K408-'ACOS P+T+D+R+M'!K408</f>
        <v>0</v>
      </c>
      <c r="L408" s="28">
        <f>'CFCOS P+T+D+R+M'!L408-'ACOS P+T+D+R+M'!L408</f>
        <v>0</v>
      </c>
      <c r="M408" s="28">
        <f>'CFCOS P+T+D+R+M'!M408-'ACOS P+T+D+R+M'!M408</f>
        <v>0</v>
      </c>
      <c r="N408" s="28">
        <f>'CFCOS P+T+D+R+M'!N408-'ACOS P+T+D+R+M'!N408</f>
        <v>0</v>
      </c>
      <c r="O408" s="28">
        <f>'CFCOS P+T+D+R+M'!O408-'ACOS P+T+D+R+M'!O408</f>
        <v>0</v>
      </c>
      <c r="P408" s="28">
        <f>'CFCOS P+T+D+R+M'!P408-'ACOS P+T+D+R+M'!P408</f>
        <v>0</v>
      </c>
      <c r="Q408" s="28">
        <f>'CFCOS P+T+D+R+M'!Q408-'ACOS P+T+D+R+M'!Q408</f>
        <v>0</v>
      </c>
      <c r="R408" s="28">
        <f>'CFCOS P+T+D+R+M'!R408-'ACOS P+T+D+R+M'!R408</f>
        <v>0</v>
      </c>
      <c r="S408" s="28">
        <f>'CFCOS P+T+D+R+M'!S408-'ACOS P+T+D+R+M'!S408</f>
        <v>0</v>
      </c>
      <c r="T408" s="11">
        <f>'CFCOS P+T+D+R+M'!T408-'ACOS P+T+D+R+M'!T408</f>
        <v>0</v>
      </c>
    </row>
    <row r="409" spans="1:26">
      <c r="A409" s="26">
        <v>409</v>
      </c>
      <c r="B409" s="6"/>
      <c r="C409" s="6" t="s">
        <v>282</v>
      </c>
      <c r="D409" s="6" t="s">
        <v>283</v>
      </c>
      <c r="E409" s="6"/>
      <c r="F409" s="47" t="s">
        <v>929</v>
      </c>
      <c r="G409" s="17"/>
      <c r="H409" s="28">
        <f>'CFCOS P+T+D+R+M'!H409-'ACOS P+T+D+R+M'!H409</f>
        <v>1375.5415680743754</v>
      </c>
      <c r="I409" s="28">
        <f>'CFCOS P+T+D+R+M'!I409-'ACOS P+T+D+R+M'!I409</f>
        <v>954.13409025792498</v>
      </c>
      <c r="J409" s="28">
        <f>'CFCOS P+T+D+R+M'!J409-'ACOS P+T+D+R+M'!J409</f>
        <v>299.58501204987988</v>
      </c>
      <c r="K409" s="28">
        <f>'CFCOS P+T+D+R+M'!K409-'ACOS P+T+D+R+M'!K409</f>
        <v>183.81348116295703</v>
      </c>
      <c r="L409" s="28">
        <f>'CFCOS P+T+D+R+M'!L409-'ACOS P+T+D+R+M'!L409</f>
        <v>-85.730059320550026</v>
      </c>
      <c r="M409" s="28">
        <f>'CFCOS P+T+D+R+M'!M409-'ACOS P+T+D+R+M'!M409</f>
        <v>-157.10316687755403</v>
      </c>
      <c r="N409" s="28">
        <f>'CFCOS P+T+D+R+M'!N409-'ACOS P+T+D+R+M'!N409</f>
        <v>12.675917696959004</v>
      </c>
      <c r="O409" s="28">
        <f>'CFCOS P+T+D+R+M'!O409-'ACOS P+T+D+R+M'!O409</f>
        <v>-0.22340952324682917</v>
      </c>
      <c r="P409" s="28">
        <f>'CFCOS P+T+D+R+M'!P409-'ACOS P+T+D+R+M'!P409</f>
        <v>-0.33429368271276871</v>
      </c>
      <c r="Q409" s="28">
        <f>'CFCOS P+T+D+R+M'!Q409-'ACOS P+T+D+R+M'!Q409</f>
        <v>206.4791412643317</v>
      </c>
      <c r="R409" s="28">
        <f>'CFCOS P+T+D+R+M'!R409-'ACOS P+T+D+R+M'!R409</f>
        <v>-18.414583792247868</v>
      </c>
      <c r="S409" s="28">
        <f>'CFCOS P+T+D+R+M'!S409-'ACOS P+T+D+R+M'!S409</f>
        <v>-19.340561161454389</v>
      </c>
      <c r="T409" s="11">
        <f>'CFCOS P+T+D+R+M'!T409-'ACOS P+T+D+R+M'!T409</f>
        <v>0</v>
      </c>
      <c r="U409" s="13"/>
      <c r="V409" s="13">
        <v>523</v>
      </c>
      <c r="W409" s="13"/>
      <c r="X409" s="13"/>
      <c r="Y409" s="13"/>
      <c r="Z409" s="13"/>
    </row>
    <row r="410" spans="1:26">
      <c r="A410" s="26">
        <v>410</v>
      </c>
      <c r="B410" s="6"/>
      <c r="C410" s="6"/>
      <c r="D410" s="6"/>
      <c r="E410" s="6"/>
      <c r="F410" s="47">
        <v>0</v>
      </c>
      <c r="G410" s="17"/>
      <c r="H410" s="28">
        <f>'CFCOS P+T+D+R+M'!H410-'ACOS P+T+D+R+M'!H410</f>
        <v>0</v>
      </c>
      <c r="I410" s="28">
        <f>'CFCOS P+T+D+R+M'!I410-'ACOS P+T+D+R+M'!I410</f>
        <v>0</v>
      </c>
      <c r="J410" s="28">
        <f>'CFCOS P+T+D+R+M'!J410-'ACOS P+T+D+R+M'!J410</f>
        <v>0</v>
      </c>
      <c r="K410" s="28">
        <f>'CFCOS P+T+D+R+M'!K410-'ACOS P+T+D+R+M'!K410</f>
        <v>0</v>
      </c>
      <c r="L410" s="28">
        <f>'CFCOS P+T+D+R+M'!L410-'ACOS P+T+D+R+M'!L410</f>
        <v>0</v>
      </c>
      <c r="M410" s="28">
        <f>'CFCOS P+T+D+R+M'!M410-'ACOS P+T+D+R+M'!M410</f>
        <v>0</v>
      </c>
      <c r="N410" s="28">
        <f>'CFCOS P+T+D+R+M'!N410-'ACOS P+T+D+R+M'!N410</f>
        <v>0</v>
      </c>
      <c r="O410" s="28">
        <f>'CFCOS P+T+D+R+M'!O410-'ACOS P+T+D+R+M'!O410</f>
        <v>0</v>
      </c>
      <c r="P410" s="28">
        <f>'CFCOS P+T+D+R+M'!P410-'ACOS P+T+D+R+M'!P410</f>
        <v>0</v>
      </c>
      <c r="Q410" s="28">
        <f>'CFCOS P+T+D+R+M'!Q410-'ACOS P+T+D+R+M'!Q410</f>
        <v>0</v>
      </c>
      <c r="R410" s="28">
        <f>'CFCOS P+T+D+R+M'!R410-'ACOS P+T+D+R+M'!R410</f>
        <v>0</v>
      </c>
      <c r="S410" s="28">
        <f>'CFCOS P+T+D+R+M'!S410-'ACOS P+T+D+R+M'!S410</f>
        <v>0</v>
      </c>
      <c r="T410" s="11">
        <f>'CFCOS P+T+D+R+M'!T410-'ACOS P+T+D+R+M'!T410</f>
        <v>0</v>
      </c>
    </row>
    <row r="411" spans="1:26">
      <c r="A411" s="26">
        <v>411</v>
      </c>
      <c r="B411" s="6"/>
      <c r="C411" s="6" t="s">
        <v>284</v>
      </c>
      <c r="D411" s="6" t="s">
        <v>177</v>
      </c>
      <c r="E411" s="6"/>
      <c r="F411" s="47" t="s">
        <v>929</v>
      </c>
      <c r="G411" s="17"/>
      <c r="H411" s="28">
        <f>'CFCOS P+T+D+R+M'!H411-'ACOS P+T+D+R+M'!H411</f>
        <v>725.76831243530614</v>
      </c>
      <c r="I411" s="28">
        <f>'CFCOS P+T+D+R+M'!I411-'ACOS P+T+D+R+M'!I411</f>
        <v>503.42374566907529</v>
      </c>
      <c r="J411" s="28">
        <f>'CFCOS P+T+D+R+M'!J411-'ACOS P+T+D+R+M'!J411</f>
        <v>158.06814833718818</v>
      </c>
      <c r="K411" s="28">
        <f>'CFCOS P+T+D+R+M'!K411-'ACOS P+T+D+R+M'!K411</f>
        <v>96.984346473269397</v>
      </c>
      <c r="L411" s="28">
        <f>'CFCOS P+T+D+R+M'!L411-'ACOS P+T+D+R+M'!L411</f>
        <v>-45.233209902306498</v>
      </c>
      <c r="M411" s="28">
        <f>'CFCOS P+T+D+R+M'!M411-'ACOS P+T+D+R+M'!M411</f>
        <v>-82.891351994985598</v>
      </c>
      <c r="N411" s="28">
        <f>'CFCOS P+T+D+R+M'!N411-'ACOS P+T+D+R+M'!N411</f>
        <v>6.6881144190856503</v>
      </c>
      <c r="O411" s="28">
        <f>'CFCOS P+T+D+R+M'!O411-'ACOS P+T+D+R+M'!O411</f>
        <v>-0.11787615614977653</v>
      </c>
      <c r="P411" s="28">
        <f>'CFCOS P+T+D+R+M'!P411-'ACOS P+T+D+R+M'!P411</f>
        <v>-0.1763812650895602</v>
      </c>
      <c r="Q411" s="28">
        <f>'CFCOS P+T+D+R+M'!Q411-'ACOS P+T+D+R+M'!Q411</f>
        <v>108.94328560226131</v>
      </c>
      <c r="R411" s="28">
        <f>'CFCOS P+T+D+R+M'!R411-'ACOS P+T+D+R+M'!R411</f>
        <v>-9.7159705771809968</v>
      </c>
      <c r="S411" s="28">
        <f>'CFCOS P+T+D+R+M'!S411-'ACOS P+T+D+R+M'!S411</f>
        <v>-10.204538169902662</v>
      </c>
      <c r="T411" s="11">
        <f>'CFCOS P+T+D+R+M'!T411-'ACOS P+T+D+R+M'!T411</f>
        <v>0</v>
      </c>
      <c r="U411" s="13"/>
      <c r="V411" s="13">
        <v>527</v>
      </c>
      <c r="W411" s="13"/>
      <c r="X411" s="13"/>
      <c r="Y411" s="13"/>
      <c r="Z411" s="13"/>
    </row>
    <row r="412" spans="1:26">
      <c r="A412" s="26">
        <v>412</v>
      </c>
      <c r="B412" s="6"/>
      <c r="C412" s="6"/>
      <c r="D412" s="6"/>
      <c r="E412" s="6"/>
      <c r="F412" s="47">
        <v>0</v>
      </c>
      <c r="G412" s="17"/>
      <c r="H412" s="28">
        <f>'CFCOS P+T+D+R+M'!H412-'ACOS P+T+D+R+M'!H412</f>
        <v>0</v>
      </c>
      <c r="I412" s="28">
        <f>'CFCOS P+T+D+R+M'!I412-'ACOS P+T+D+R+M'!I412</f>
        <v>0</v>
      </c>
      <c r="J412" s="28">
        <f>'CFCOS P+T+D+R+M'!J412-'ACOS P+T+D+R+M'!J412</f>
        <v>0</v>
      </c>
      <c r="K412" s="28">
        <f>'CFCOS P+T+D+R+M'!K412-'ACOS P+T+D+R+M'!K412</f>
        <v>0</v>
      </c>
      <c r="L412" s="28">
        <f>'CFCOS P+T+D+R+M'!L412-'ACOS P+T+D+R+M'!L412</f>
        <v>0</v>
      </c>
      <c r="M412" s="28">
        <f>'CFCOS P+T+D+R+M'!M412-'ACOS P+T+D+R+M'!M412</f>
        <v>0</v>
      </c>
      <c r="N412" s="28">
        <f>'CFCOS P+T+D+R+M'!N412-'ACOS P+T+D+R+M'!N412</f>
        <v>0</v>
      </c>
      <c r="O412" s="28">
        <f>'CFCOS P+T+D+R+M'!O412-'ACOS P+T+D+R+M'!O412</f>
        <v>0</v>
      </c>
      <c r="P412" s="28">
        <f>'CFCOS P+T+D+R+M'!P412-'ACOS P+T+D+R+M'!P412</f>
        <v>0</v>
      </c>
      <c r="Q412" s="28">
        <f>'CFCOS P+T+D+R+M'!Q412-'ACOS P+T+D+R+M'!Q412</f>
        <v>0</v>
      </c>
      <c r="R412" s="28">
        <f>'CFCOS P+T+D+R+M'!R412-'ACOS P+T+D+R+M'!R412</f>
        <v>0</v>
      </c>
      <c r="S412" s="28">
        <f>'CFCOS P+T+D+R+M'!S412-'ACOS P+T+D+R+M'!S412</f>
        <v>0</v>
      </c>
      <c r="T412" s="11">
        <f>'CFCOS P+T+D+R+M'!T412-'ACOS P+T+D+R+M'!T412</f>
        <v>0</v>
      </c>
    </row>
    <row r="413" spans="1:26">
      <c r="A413" s="26">
        <v>413</v>
      </c>
      <c r="B413" s="6"/>
      <c r="C413" s="6" t="s">
        <v>285</v>
      </c>
      <c r="D413" s="6" t="s">
        <v>180</v>
      </c>
      <c r="E413" s="6"/>
      <c r="F413" s="47" t="s">
        <v>929</v>
      </c>
      <c r="G413" s="17"/>
      <c r="H413" s="28">
        <f>'CFCOS P+T+D+R+M'!H413-'ACOS P+T+D+R+M'!H413</f>
        <v>2542.8282756132539</v>
      </c>
      <c r="I413" s="28">
        <f>'CFCOS P+T+D+R+M'!I413-'ACOS P+T+D+R+M'!I413</f>
        <v>1763.8137587008532</v>
      </c>
      <c r="J413" s="28">
        <f>'CFCOS P+T+D+R+M'!J413-'ACOS P+T+D+R+M'!J413</f>
        <v>553.81331780232722</v>
      </c>
      <c r="K413" s="28">
        <f>'CFCOS P+T+D+R+M'!K413-'ACOS P+T+D+R+M'!K413</f>
        <v>339.79788629320683</v>
      </c>
      <c r="L413" s="28">
        <f>'CFCOS P+T+D+R+M'!L413-'ACOS P+T+D+R+M'!L413</f>
        <v>-158.48072059026799</v>
      </c>
      <c r="M413" s="28">
        <f>'CFCOS P+T+D+R+M'!M413-'ACOS P+T+D+R+M'!M413</f>
        <v>-290.42115788906813</v>
      </c>
      <c r="N413" s="28">
        <f>'CFCOS P+T+D+R+M'!N413-'ACOS P+T+D+R+M'!N413</f>
        <v>23.432721109471458</v>
      </c>
      <c r="O413" s="28">
        <f>'CFCOS P+T+D+R+M'!O413-'ACOS P+T+D+R+M'!O413</f>
        <v>-0.41299519108582672</v>
      </c>
      <c r="P413" s="28">
        <f>'CFCOS P+T+D+R+M'!P413-'ACOS P+T+D+R+M'!P413</f>
        <v>-0.61797582020790287</v>
      </c>
      <c r="Q413" s="28">
        <f>'CFCOS P+T+D+R+M'!Q413-'ACOS P+T+D+R+M'!Q413</f>
        <v>381.69766070121841</v>
      </c>
      <c r="R413" s="28">
        <f>'CFCOS P+T+D+R+M'!R413-'ACOS P+T+D+R+M'!R413</f>
        <v>-34.041228151414543</v>
      </c>
      <c r="S413" s="28">
        <f>'CFCOS P+T+D+R+M'!S413-'ACOS P+T+D+R+M'!S413</f>
        <v>-35.75299135192472</v>
      </c>
      <c r="T413" s="11">
        <f>'CFCOS P+T+D+R+M'!T413-'ACOS P+T+D+R+M'!T413</f>
        <v>0</v>
      </c>
      <c r="U413" s="13"/>
      <c r="V413" s="13">
        <v>531</v>
      </c>
      <c r="W413" s="13"/>
      <c r="X413" s="13"/>
      <c r="Y413" s="13"/>
      <c r="Z413" s="13"/>
    </row>
    <row r="414" spans="1:26">
      <c r="A414" s="26">
        <v>414</v>
      </c>
      <c r="B414" s="6"/>
      <c r="C414" s="6"/>
      <c r="D414" s="6"/>
      <c r="E414" s="6"/>
      <c r="F414" s="47">
        <v>0</v>
      </c>
      <c r="G414" s="17"/>
      <c r="H414" s="28">
        <f>'CFCOS P+T+D+R+M'!H414-'ACOS P+T+D+R+M'!H414</f>
        <v>0</v>
      </c>
      <c r="I414" s="28">
        <f>'CFCOS P+T+D+R+M'!I414-'ACOS P+T+D+R+M'!I414</f>
        <v>0</v>
      </c>
      <c r="J414" s="28">
        <f>'CFCOS P+T+D+R+M'!J414-'ACOS P+T+D+R+M'!J414</f>
        <v>0</v>
      </c>
      <c r="K414" s="28">
        <f>'CFCOS P+T+D+R+M'!K414-'ACOS P+T+D+R+M'!K414</f>
        <v>0</v>
      </c>
      <c r="L414" s="28">
        <f>'CFCOS P+T+D+R+M'!L414-'ACOS P+T+D+R+M'!L414</f>
        <v>0</v>
      </c>
      <c r="M414" s="28">
        <f>'CFCOS P+T+D+R+M'!M414-'ACOS P+T+D+R+M'!M414</f>
        <v>0</v>
      </c>
      <c r="N414" s="28">
        <f>'CFCOS P+T+D+R+M'!N414-'ACOS P+T+D+R+M'!N414</f>
        <v>0</v>
      </c>
      <c r="O414" s="28">
        <f>'CFCOS P+T+D+R+M'!O414-'ACOS P+T+D+R+M'!O414</f>
        <v>0</v>
      </c>
      <c r="P414" s="28">
        <f>'CFCOS P+T+D+R+M'!P414-'ACOS P+T+D+R+M'!P414</f>
        <v>0</v>
      </c>
      <c r="Q414" s="28">
        <f>'CFCOS P+T+D+R+M'!Q414-'ACOS P+T+D+R+M'!Q414</f>
        <v>0</v>
      </c>
      <c r="R414" s="28">
        <f>'CFCOS P+T+D+R+M'!R414-'ACOS P+T+D+R+M'!R414</f>
        <v>0</v>
      </c>
      <c r="S414" s="28">
        <f>'CFCOS P+T+D+R+M'!S414-'ACOS P+T+D+R+M'!S414</f>
        <v>0</v>
      </c>
      <c r="T414" s="11">
        <f>'CFCOS P+T+D+R+M'!T414-'ACOS P+T+D+R+M'!T414</f>
        <v>0</v>
      </c>
    </row>
    <row r="415" spans="1:26">
      <c r="A415" s="26">
        <v>415</v>
      </c>
      <c r="B415" s="6"/>
      <c r="C415" s="6" t="s">
        <v>286</v>
      </c>
      <c r="D415" s="6" t="s">
        <v>287</v>
      </c>
      <c r="E415" s="6"/>
      <c r="F415" s="47" t="s">
        <v>929</v>
      </c>
      <c r="G415" s="17"/>
      <c r="H415" s="28">
        <f>'CFCOS P+T+D+R+M'!H415-'ACOS P+T+D+R+M'!H415</f>
        <v>4916.3171381554566</v>
      </c>
      <c r="I415" s="28">
        <f>'CFCOS P+T+D+R+M'!I415-'ACOS P+T+D+R+M'!I415</f>
        <v>3410.1665038012434</v>
      </c>
      <c r="J415" s="28">
        <f>'CFCOS P+T+D+R+M'!J415-'ACOS P+T+D+R+M'!J415</f>
        <v>1070.7454890927766</v>
      </c>
      <c r="K415" s="28">
        <f>'CFCOS P+T+D+R+M'!K415-'ACOS P+T+D+R+M'!K415</f>
        <v>656.96696387784323</v>
      </c>
      <c r="L415" s="28">
        <f>'CFCOS P+T+D+R+M'!L415-'ACOS P+T+D+R+M'!L415</f>
        <v>-306.40743229791769</v>
      </c>
      <c r="M415" s="28">
        <f>'CFCOS P+T+D+R+M'!M415-'ACOS P+T+D+R+M'!M415</f>
        <v>-561.50174571597017</v>
      </c>
      <c r="N415" s="28">
        <f>'CFCOS P+T+D+R+M'!N415-'ACOS P+T+D+R+M'!N415</f>
        <v>45.304942330931226</v>
      </c>
      <c r="O415" s="28">
        <f>'CFCOS P+T+D+R+M'!O415-'ACOS P+T+D+R+M'!O415</f>
        <v>-0.7984870057422313</v>
      </c>
      <c r="P415" s="28">
        <f>'CFCOS P+T+D+R+M'!P415-'ACOS P+T+D+R+M'!P415</f>
        <v>-1.1947975980096999</v>
      </c>
      <c r="Q415" s="28">
        <f>'CFCOS P+T+D+R+M'!Q415-'ACOS P+T+D+R+M'!Q415</f>
        <v>737.97620110493153</v>
      </c>
      <c r="R415" s="28">
        <f>'CFCOS P+T+D+R+M'!R415-'ACOS P+T+D+R+M'!R415</f>
        <v>-65.815483872705954</v>
      </c>
      <c r="S415" s="28">
        <f>'CFCOS P+T+D+R+M'!S415-'ACOS P+T+D+R+M'!S415</f>
        <v>-69.125015562211047</v>
      </c>
      <c r="T415" s="11">
        <f>'CFCOS P+T+D+R+M'!T415-'ACOS P+T+D+R+M'!T415</f>
        <v>0</v>
      </c>
      <c r="U415" s="13"/>
      <c r="V415" s="13">
        <v>535</v>
      </c>
      <c r="W415" s="13"/>
      <c r="X415" s="13"/>
      <c r="Y415" s="13"/>
      <c r="Z415" s="13"/>
    </row>
    <row r="416" spans="1:26">
      <c r="A416" s="26">
        <v>416</v>
      </c>
      <c r="B416" s="6"/>
      <c r="C416" s="6"/>
      <c r="D416" s="6"/>
      <c r="E416" s="6"/>
      <c r="F416" s="47">
        <v>0</v>
      </c>
      <c r="G416" s="17"/>
      <c r="H416" s="28">
        <f>'CFCOS P+T+D+R+M'!H416-'ACOS P+T+D+R+M'!H416</f>
        <v>0</v>
      </c>
      <c r="I416" s="28">
        <f>'CFCOS P+T+D+R+M'!I416-'ACOS P+T+D+R+M'!I416</f>
        <v>0</v>
      </c>
      <c r="J416" s="28">
        <f>'CFCOS P+T+D+R+M'!J416-'ACOS P+T+D+R+M'!J416</f>
        <v>0</v>
      </c>
      <c r="K416" s="28">
        <f>'CFCOS P+T+D+R+M'!K416-'ACOS P+T+D+R+M'!K416</f>
        <v>0</v>
      </c>
      <c r="L416" s="28">
        <f>'CFCOS P+T+D+R+M'!L416-'ACOS P+T+D+R+M'!L416</f>
        <v>0</v>
      </c>
      <c r="M416" s="28">
        <f>'CFCOS P+T+D+R+M'!M416-'ACOS P+T+D+R+M'!M416</f>
        <v>0</v>
      </c>
      <c r="N416" s="28">
        <f>'CFCOS P+T+D+R+M'!N416-'ACOS P+T+D+R+M'!N416</f>
        <v>0</v>
      </c>
      <c r="O416" s="28">
        <f>'CFCOS P+T+D+R+M'!O416-'ACOS P+T+D+R+M'!O416</f>
        <v>0</v>
      </c>
      <c r="P416" s="28">
        <f>'CFCOS P+T+D+R+M'!P416-'ACOS P+T+D+R+M'!P416</f>
        <v>0</v>
      </c>
      <c r="Q416" s="28">
        <f>'CFCOS P+T+D+R+M'!Q416-'ACOS P+T+D+R+M'!Q416</f>
        <v>0</v>
      </c>
      <c r="R416" s="28">
        <f>'CFCOS P+T+D+R+M'!R416-'ACOS P+T+D+R+M'!R416</f>
        <v>0</v>
      </c>
      <c r="S416" s="28">
        <f>'CFCOS P+T+D+R+M'!S416-'ACOS P+T+D+R+M'!S416</f>
        <v>0</v>
      </c>
      <c r="T416" s="11">
        <f>'CFCOS P+T+D+R+M'!T416-'ACOS P+T+D+R+M'!T416</f>
        <v>0</v>
      </c>
    </row>
    <row r="417" spans="1:26">
      <c r="A417" s="26">
        <v>417</v>
      </c>
      <c r="B417" s="6"/>
      <c r="C417" s="6" t="s">
        <v>288</v>
      </c>
      <c r="D417" s="6" t="s">
        <v>289</v>
      </c>
      <c r="E417" s="6"/>
      <c r="F417" s="47" t="s">
        <v>929</v>
      </c>
      <c r="G417" s="17"/>
      <c r="H417" s="28">
        <f>'CFCOS P+T+D+R+M'!H417-'ACOS P+T+D+R+M'!H417</f>
        <v>10454.560189373791</v>
      </c>
      <c r="I417" s="28">
        <f>'CFCOS P+T+D+R+M'!I417-'ACOS P+T+D+R+M'!I417</f>
        <v>7251.7272519064136</v>
      </c>
      <c r="J417" s="28">
        <f>'CFCOS P+T+D+R+M'!J417-'ACOS P+T+D+R+M'!J417</f>
        <v>2276.942851457512</v>
      </c>
      <c r="K417" s="28">
        <f>'CFCOS P+T+D+R+M'!K417-'ACOS P+T+D+R+M'!K417</f>
        <v>1397.041824862361</v>
      </c>
      <c r="L417" s="28">
        <f>'CFCOS P+T+D+R+M'!L417-'ACOS P+T+D+R+M'!L417</f>
        <v>-651.57613990536629</v>
      </c>
      <c r="M417" s="28">
        <f>'CFCOS P+T+D+R+M'!M417-'ACOS P+T+D+R+M'!M417</f>
        <v>-1194.03480940382</v>
      </c>
      <c r="N417" s="28">
        <f>'CFCOS P+T+D+R+M'!N417-'ACOS P+T+D+R+M'!N417</f>
        <v>96.341068561028806</v>
      </c>
      <c r="O417" s="28">
        <f>'CFCOS P+T+D+R+M'!O417-'ACOS P+T+D+R+M'!O417</f>
        <v>-1.6979845334176389</v>
      </c>
      <c r="P417" s="28">
        <f>'CFCOS P+T+D+R+M'!P417-'ACOS P+T+D+R+M'!P417</f>
        <v>-2.5407399586915744</v>
      </c>
      <c r="Q417" s="28">
        <f>'CFCOS P+T+D+R+M'!Q417-'ACOS P+T+D+R+M'!Q417</f>
        <v>1569.3081621807651</v>
      </c>
      <c r="R417" s="28">
        <f>'CFCOS P+T+D+R+M'!R417-'ACOS P+T+D+R+M'!R417</f>
        <v>-139.95678435789887</v>
      </c>
      <c r="S417" s="28">
        <f>'CFCOS P+T+D+R+M'!S417-'ACOS P+T+D+R+M'!S417</f>
        <v>-146.9945114357688</v>
      </c>
      <c r="T417" s="11">
        <f>'CFCOS P+T+D+R+M'!T417-'ACOS P+T+D+R+M'!T417</f>
        <v>0</v>
      </c>
      <c r="U417" s="13"/>
      <c r="V417" s="13">
        <v>539</v>
      </c>
      <c r="W417" s="13"/>
      <c r="X417" s="13"/>
      <c r="Y417" s="13"/>
      <c r="Z417" s="13"/>
    </row>
    <row r="418" spans="1:26">
      <c r="A418" s="26">
        <v>418</v>
      </c>
      <c r="B418" s="6"/>
      <c r="C418" s="6"/>
      <c r="D418" s="6"/>
      <c r="E418" s="6"/>
      <c r="F418" s="47">
        <v>0</v>
      </c>
      <c r="G418" s="17"/>
      <c r="H418" s="28">
        <f>'CFCOS P+T+D+R+M'!H418-'ACOS P+T+D+R+M'!H418</f>
        <v>0</v>
      </c>
      <c r="I418" s="28">
        <f>'CFCOS P+T+D+R+M'!I418-'ACOS P+T+D+R+M'!I418</f>
        <v>0</v>
      </c>
      <c r="J418" s="28">
        <f>'CFCOS P+T+D+R+M'!J418-'ACOS P+T+D+R+M'!J418</f>
        <v>0</v>
      </c>
      <c r="K418" s="28">
        <f>'CFCOS P+T+D+R+M'!K418-'ACOS P+T+D+R+M'!K418</f>
        <v>0</v>
      </c>
      <c r="L418" s="28">
        <f>'CFCOS P+T+D+R+M'!L418-'ACOS P+T+D+R+M'!L418</f>
        <v>0</v>
      </c>
      <c r="M418" s="28">
        <f>'CFCOS P+T+D+R+M'!M418-'ACOS P+T+D+R+M'!M418</f>
        <v>0</v>
      </c>
      <c r="N418" s="28">
        <f>'CFCOS P+T+D+R+M'!N418-'ACOS P+T+D+R+M'!N418</f>
        <v>0</v>
      </c>
      <c r="O418" s="28">
        <f>'CFCOS P+T+D+R+M'!O418-'ACOS P+T+D+R+M'!O418</f>
        <v>0</v>
      </c>
      <c r="P418" s="28">
        <f>'CFCOS P+T+D+R+M'!P418-'ACOS P+T+D+R+M'!P418</f>
        <v>0</v>
      </c>
      <c r="Q418" s="28">
        <f>'CFCOS P+T+D+R+M'!Q418-'ACOS P+T+D+R+M'!Q418</f>
        <v>0</v>
      </c>
      <c r="R418" s="28">
        <f>'CFCOS P+T+D+R+M'!R418-'ACOS P+T+D+R+M'!R418</f>
        <v>0</v>
      </c>
      <c r="S418" s="28">
        <f>'CFCOS P+T+D+R+M'!S418-'ACOS P+T+D+R+M'!S418</f>
        <v>0</v>
      </c>
      <c r="T418" s="11">
        <f>'CFCOS P+T+D+R+M'!T418-'ACOS P+T+D+R+M'!T418</f>
        <v>0</v>
      </c>
    </row>
    <row r="419" spans="1:26">
      <c r="A419" s="26">
        <v>419</v>
      </c>
      <c r="B419" s="6"/>
      <c r="C419" s="6" t="s">
        <v>290</v>
      </c>
      <c r="D419" s="6" t="s">
        <v>291</v>
      </c>
      <c r="E419" s="6"/>
      <c r="F419" s="47" t="s">
        <v>929</v>
      </c>
      <c r="G419" s="17"/>
      <c r="H419" s="28">
        <f>'CFCOS P+T+D+R+M'!H419-'ACOS P+T+D+R+M'!H419</f>
        <v>31.588812340538425</v>
      </c>
      <c r="I419" s="28">
        <f>'CFCOS P+T+D+R+M'!I419-'ACOS P+T+D+R+M'!I419</f>
        <v>21.911342720862194</v>
      </c>
      <c r="J419" s="28">
        <f>'CFCOS P+T+D+R+M'!J419-'ACOS P+T+D+R+M'!J419</f>
        <v>6.8798609546411171</v>
      </c>
      <c r="K419" s="28">
        <f>'CFCOS P+T+D+R+M'!K419-'ACOS P+T+D+R+M'!K419</f>
        <v>4.2212098106542726</v>
      </c>
      <c r="L419" s="28">
        <f>'CFCOS P+T+D+R+M'!L419-'ACOS P+T+D+R+M'!L419</f>
        <v>-1.9687596643199896</v>
      </c>
      <c r="M419" s="28">
        <f>'CFCOS P+T+D+R+M'!M419-'ACOS P+T+D+R+M'!M419</f>
        <v>-3.6078171476474381</v>
      </c>
      <c r="N419" s="28">
        <f>'CFCOS P+T+D+R+M'!N419-'ACOS P+T+D+R+M'!N419</f>
        <v>0.29109784441763509</v>
      </c>
      <c r="O419" s="28">
        <f>'CFCOS P+T+D+R+M'!O419-'ACOS P+T+D+R+M'!O419</f>
        <v>-5.1305185308319068E-3</v>
      </c>
      <c r="P419" s="28">
        <f>'CFCOS P+T+D+R+M'!P419-'ACOS P+T+D+R+M'!P419</f>
        <v>-7.6769329658450403E-3</v>
      </c>
      <c r="Q419" s="28">
        <f>'CFCOS P+T+D+R+M'!Q419-'ACOS P+T+D+R+M'!Q419</f>
        <v>4.7417184598537006</v>
      </c>
      <c r="R419" s="28">
        <f>'CFCOS P+T+D+R+M'!R419-'ACOS P+T+D+R+M'!R419</f>
        <v>-0.42288422628831768</v>
      </c>
      <c r="S419" s="28">
        <f>'CFCOS P+T+D+R+M'!S419-'ACOS P+T+D+R+M'!S419</f>
        <v>-0.44414896014029637</v>
      </c>
      <c r="T419" s="11">
        <f>'CFCOS P+T+D+R+M'!T419-'ACOS P+T+D+R+M'!T419</f>
        <v>0</v>
      </c>
      <c r="U419" s="13"/>
      <c r="V419" s="13">
        <v>543</v>
      </c>
      <c r="W419" s="13"/>
      <c r="X419" s="13"/>
      <c r="Y419" s="13"/>
      <c r="Z419" s="13"/>
    </row>
    <row r="420" spans="1:26">
      <c r="A420" s="26">
        <v>420</v>
      </c>
      <c r="B420" s="6"/>
      <c r="C420" s="6"/>
      <c r="D420" s="6"/>
      <c r="E420" s="6"/>
      <c r="F420" s="47">
        <v>0</v>
      </c>
      <c r="G420" s="17"/>
      <c r="H420" s="28">
        <f>'CFCOS P+T+D+R+M'!H420-'ACOS P+T+D+R+M'!H420</f>
        <v>0</v>
      </c>
      <c r="I420" s="28">
        <f>'CFCOS P+T+D+R+M'!I420-'ACOS P+T+D+R+M'!I420</f>
        <v>0</v>
      </c>
      <c r="J420" s="28">
        <f>'CFCOS P+T+D+R+M'!J420-'ACOS P+T+D+R+M'!J420</f>
        <v>0</v>
      </c>
      <c r="K420" s="28">
        <f>'CFCOS P+T+D+R+M'!K420-'ACOS P+T+D+R+M'!K420</f>
        <v>0</v>
      </c>
      <c r="L420" s="28">
        <f>'CFCOS P+T+D+R+M'!L420-'ACOS P+T+D+R+M'!L420</f>
        <v>0</v>
      </c>
      <c r="M420" s="28">
        <f>'CFCOS P+T+D+R+M'!M420-'ACOS P+T+D+R+M'!M420</f>
        <v>0</v>
      </c>
      <c r="N420" s="28">
        <f>'CFCOS P+T+D+R+M'!N420-'ACOS P+T+D+R+M'!N420</f>
        <v>0</v>
      </c>
      <c r="O420" s="28">
        <f>'CFCOS P+T+D+R+M'!O420-'ACOS P+T+D+R+M'!O420</f>
        <v>0</v>
      </c>
      <c r="P420" s="28">
        <f>'CFCOS P+T+D+R+M'!P420-'ACOS P+T+D+R+M'!P420</f>
        <v>0</v>
      </c>
      <c r="Q420" s="28">
        <f>'CFCOS P+T+D+R+M'!Q420-'ACOS P+T+D+R+M'!Q420</f>
        <v>0</v>
      </c>
      <c r="R420" s="28">
        <f>'CFCOS P+T+D+R+M'!R420-'ACOS P+T+D+R+M'!R420</f>
        <v>0</v>
      </c>
      <c r="S420" s="28">
        <f>'CFCOS P+T+D+R+M'!S420-'ACOS P+T+D+R+M'!S420</f>
        <v>0</v>
      </c>
      <c r="T420" s="11">
        <f>'CFCOS P+T+D+R+M'!T420-'ACOS P+T+D+R+M'!T420</f>
        <v>0</v>
      </c>
    </row>
    <row r="421" spans="1:26">
      <c r="A421" s="26">
        <v>421</v>
      </c>
      <c r="B421" s="6"/>
      <c r="C421" s="6" t="s">
        <v>292</v>
      </c>
      <c r="D421" s="6" t="s">
        <v>293</v>
      </c>
      <c r="E421" s="6"/>
      <c r="F421" s="47" t="s">
        <v>929</v>
      </c>
      <c r="G421" s="17"/>
      <c r="H421" s="28">
        <f>'CFCOS P+T+D+R+M'!H421-'ACOS P+T+D+R+M'!H421</f>
        <v>332.56319689805969</v>
      </c>
      <c r="I421" s="28">
        <f>'CFCOS P+T+D+R+M'!I421-'ACOS P+T+D+R+M'!I421</f>
        <v>230.67996685102116</v>
      </c>
      <c r="J421" s="28">
        <f>'CFCOS P+T+D+R+M'!J421-'ACOS P+T+D+R+M'!J421</f>
        <v>72.430344282154692</v>
      </c>
      <c r="K421" s="28">
        <f>'CFCOS P+T+D+R+M'!K421-'ACOS P+T+D+R+M'!K421</f>
        <v>44.44038649743743</v>
      </c>
      <c r="L421" s="28">
        <f>'CFCOS P+T+D+R+M'!L421-'ACOS P+T+D+R+M'!L421</f>
        <v>-20.72686370199159</v>
      </c>
      <c r="M421" s="28">
        <f>'CFCOS P+T+D+R+M'!M421-'ACOS P+T+D+R+M'!M421</f>
        <v>-37.982662706985138</v>
      </c>
      <c r="N421" s="28">
        <f>'CFCOS P+T+D+R+M'!N421-'ACOS P+T+D+R+M'!N421</f>
        <v>3.0646429092057588</v>
      </c>
      <c r="O421" s="28">
        <f>'CFCOS P+T+D+R+M'!O421-'ACOS P+T+D+R+M'!O421</f>
        <v>-5.4013478758363931E-2</v>
      </c>
      <c r="P421" s="28">
        <f>'CFCOS P+T+D+R+M'!P421-'ACOS P+T+D+R+M'!P421</f>
        <v>-8.0821822041627911E-2</v>
      </c>
      <c r="Q421" s="28">
        <f>'CFCOS P+T+D+R+M'!Q421-'ACOS P+T+D+R+M'!Q421</f>
        <v>49.920238621183671</v>
      </c>
      <c r="R421" s="28">
        <f>'CFCOS P+T+D+R+M'!R421-'ACOS P+T+D+R+M'!R421</f>
        <v>-4.4520740031648529</v>
      </c>
      <c r="S421" s="28">
        <f>'CFCOS P+T+D+R+M'!S421-'ACOS P+T+D+R+M'!S421</f>
        <v>-4.6759465500263104</v>
      </c>
      <c r="T421" s="11">
        <f>'CFCOS P+T+D+R+M'!T421-'ACOS P+T+D+R+M'!T421</f>
        <v>0</v>
      </c>
      <c r="U421" s="13"/>
      <c r="V421" s="13">
        <v>547</v>
      </c>
      <c r="W421" s="13"/>
      <c r="X421" s="13"/>
      <c r="Y421" s="13"/>
      <c r="Z421" s="13"/>
    </row>
    <row r="422" spans="1:26">
      <c r="A422" s="26">
        <v>422</v>
      </c>
      <c r="B422" s="6"/>
      <c r="C422" s="6"/>
      <c r="D422" s="6"/>
      <c r="E422" s="6"/>
      <c r="F422" s="47">
        <v>0</v>
      </c>
      <c r="G422" s="17"/>
      <c r="H422" s="54">
        <f>'CFCOS P+T+D+R+M'!H422-'ACOS P+T+D+R+M'!H422</f>
        <v>0</v>
      </c>
      <c r="I422" s="54">
        <f>'CFCOS P+T+D+R+M'!I422-'ACOS P+T+D+R+M'!I422</f>
        <v>0</v>
      </c>
      <c r="J422" s="54">
        <f>'CFCOS P+T+D+R+M'!J422-'ACOS P+T+D+R+M'!J422</f>
        <v>0</v>
      </c>
      <c r="K422" s="54">
        <f>'CFCOS P+T+D+R+M'!K422-'ACOS P+T+D+R+M'!K422</f>
        <v>0</v>
      </c>
      <c r="L422" s="54">
        <f>'CFCOS P+T+D+R+M'!L422-'ACOS P+T+D+R+M'!L422</f>
        <v>0</v>
      </c>
      <c r="M422" s="54">
        <f>'CFCOS P+T+D+R+M'!M422-'ACOS P+T+D+R+M'!M422</f>
        <v>0</v>
      </c>
      <c r="N422" s="54">
        <f>'CFCOS P+T+D+R+M'!N422-'ACOS P+T+D+R+M'!N422</f>
        <v>0</v>
      </c>
      <c r="O422" s="54">
        <f>'CFCOS P+T+D+R+M'!O422-'ACOS P+T+D+R+M'!O422</f>
        <v>0</v>
      </c>
      <c r="P422" s="54">
        <f>'CFCOS P+T+D+R+M'!P422-'ACOS P+T+D+R+M'!P422</f>
        <v>0</v>
      </c>
      <c r="Q422" s="54">
        <f>'CFCOS P+T+D+R+M'!Q422-'ACOS P+T+D+R+M'!Q422</f>
        <v>0</v>
      </c>
      <c r="R422" s="54">
        <f>'CFCOS P+T+D+R+M'!R422-'ACOS P+T+D+R+M'!R422</f>
        <v>0</v>
      </c>
      <c r="S422" s="54">
        <f>'CFCOS P+T+D+R+M'!S422-'ACOS P+T+D+R+M'!S422</f>
        <v>0</v>
      </c>
      <c r="T422" s="11">
        <f>'CFCOS P+T+D+R+M'!T422-'ACOS P+T+D+R+M'!T422</f>
        <v>0</v>
      </c>
    </row>
    <row r="423" spans="1:26">
      <c r="A423" s="26">
        <v>423</v>
      </c>
      <c r="B423" s="6"/>
      <c r="C423" s="6"/>
      <c r="D423" s="6"/>
      <c r="E423" s="6"/>
      <c r="F423" s="47">
        <v>0</v>
      </c>
      <c r="G423" s="17"/>
      <c r="H423" s="28">
        <f>'CFCOS P+T+D+R+M'!H423-'ACOS P+T+D+R+M'!H423</f>
        <v>0</v>
      </c>
      <c r="I423" s="28">
        <f>'CFCOS P+T+D+R+M'!I423-'ACOS P+T+D+R+M'!I423</f>
        <v>0</v>
      </c>
      <c r="J423" s="28">
        <f>'CFCOS P+T+D+R+M'!J423-'ACOS P+T+D+R+M'!J423</f>
        <v>0</v>
      </c>
      <c r="K423" s="28">
        <f>'CFCOS P+T+D+R+M'!K423-'ACOS P+T+D+R+M'!K423</f>
        <v>0</v>
      </c>
      <c r="L423" s="28">
        <f>'CFCOS P+T+D+R+M'!L423-'ACOS P+T+D+R+M'!L423</f>
        <v>0</v>
      </c>
      <c r="M423" s="28">
        <f>'CFCOS P+T+D+R+M'!M423-'ACOS P+T+D+R+M'!M423</f>
        <v>0</v>
      </c>
      <c r="N423" s="28">
        <f>'CFCOS P+T+D+R+M'!N423-'ACOS P+T+D+R+M'!N423</f>
        <v>0</v>
      </c>
      <c r="O423" s="28">
        <f>'CFCOS P+T+D+R+M'!O423-'ACOS P+T+D+R+M'!O423</f>
        <v>0</v>
      </c>
      <c r="P423" s="28">
        <f>'CFCOS P+T+D+R+M'!P423-'ACOS P+T+D+R+M'!P423</f>
        <v>0</v>
      </c>
      <c r="Q423" s="28">
        <f>'CFCOS P+T+D+R+M'!Q423-'ACOS P+T+D+R+M'!Q423</f>
        <v>0</v>
      </c>
      <c r="R423" s="28">
        <f>'CFCOS P+T+D+R+M'!R423-'ACOS P+T+D+R+M'!R423</f>
        <v>0</v>
      </c>
      <c r="S423" s="28">
        <f>'CFCOS P+T+D+R+M'!S423-'ACOS P+T+D+R+M'!S423</f>
        <v>0</v>
      </c>
      <c r="T423" s="11">
        <f>'CFCOS P+T+D+R+M'!T423-'ACOS P+T+D+R+M'!T423</f>
        <v>0</v>
      </c>
    </row>
    <row r="424" spans="1:26">
      <c r="A424" s="26">
        <v>424</v>
      </c>
      <c r="B424" s="6"/>
      <c r="C424" s="6" t="s">
        <v>294</v>
      </c>
      <c r="D424" s="6"/>
      <c r="E424" s="6"/>
      <c r="F424" s="47">
        <v>0</v>
      </c>
      <c r="G424" s="17"/>
      <c r="H424" s="28">
        <f>'CFCOS P+T+D+R+M'!H424-'ACOS P+T+D+R+M'!H424</f>
        <v>131664.56649667025</v>
      </c>
      <c r="I424" s="28">
        <f>'CFCOS P+T+D+R+M'!I424-'ACOS P+T+D+R+M'!I424</f>
        <v>91721.36354290694</v>
      </c>
      <c r="J424" s="28">
        <f>'CFCOS P+T+D+R+M'!J424-'ACOS P+T+D+R+M'!J424</f>
        <v>28838.436030112207</v>
      </c>
      <c r="K424" s="28">
        <f>'CFCOS P+T+D+R+M'!K424-'ACOS P+T+D+R+M'!K424</f>
        <v>17651.327972526662</v>
      </c>
      <c r="L424" s="28">
        <f>'CFCOS P+T+D+R+M'!L424-'ACOS P+T+D+R+M'!L424</f>
        <v>-8745.5736355759145</v>
      </c>
      <c r="M424" s="28">
        <f>'CFCOS P+T+D+R+M'!M424-'ACOS P+T+D+R+M'!M424</f>
        <v>-15110.084832966328</v>
      </c>
      <c r="N424" s="28">
        <f>'CFCOS P+T+D+R+M'!N424-'ACOS P+T+D+R+M'!N424</f>
        <v>1210.5950149620185</v>
      </c>
      <c r="O424" s="28">
        <f>'CFCOS P+T+D+R+M'!O424-'ACOS P+T+D+R+M'!O424</f>
        <v>-21.498366772531881</v>
      </c>
      <c r="P424" s="28">
        <f>'CFCOS P+T+D+R+M'!P424-'ACOS P+T+D+R+M'!P424</f>
        <v>-32.617925219099561</v>
      </c>
      <c r="Q424" s="28">
        <f>'CFCOS P+T+D+R+M'!Q424-'ACOS P+T+D+R+M'!Q424</f>
        <v>19799.125293730758</v>
      </c>
      <c r="R424" s="28">
        <f>'CFCOS P+T+D+R+M'!R424-'ACOS P+T+D+R+M'!R424</f>
        <v>-1770.169291685801</v>
      </c>
      <c r="S424" s="28">
        <f>'CFCOS P+T+D+R+M'!S424-'ACOS P+T+D+R+M'!S424</f>
        <v>-1876.3373053693213</v>
      </c>
      <c r="T424" s="11">
        <f>'CFCOS P+T+D+R+M'!T424-'ACOS P+T+D+R+M'!T424</f>
        <v>0</v>
      </c>
      <c r="U424" s="13"/>
      <c r="V424" s="13"/>
      <c r="W424" s="13"/>
      <c r="X424" s="13"/>
      <c r="Y424" s="13"/>
      <c r="Z424" s="13"/>
    </row>
    <row r="425" spans="1:26">
      <c r="A425" s="26">
        <v>425</v>
      </c>
      <c r="B425" s="6"/>
      <c r="C425" s="6"/>
      <c r="D425" s="6"/>
      <c r="E425" s="6"/>
      <c r="F425" s="47">
        <v>0</v>
      </c>
      <c r="G425" s="17"/>
      <c r="H425" s="28">
        <f>'CFCOS P+T+D+R+M'!H425-'ACOS P+T+D+R+M'!H425</f>
        <v>0</v>
      </c>
      <c r="I425" s="28">
        <f>'CFCOS P+T+D+R+M'!I425-'ACOS P+T+D+R+M'!I425</f>
        <v>0</v>
      </c>
      <c r="J425" s="28">
        <f>'CFCOS P+T+D+R+M'!J425-'ACOS P+T+D+R+M'!J425</f>
        <v>0</v>
      </c>
      <c r="K425" s="28">
        <f>'CFCOS P+T+D+R+M'!K425-'ACOS P+T+D+R+M'!K425</f>
        <v>0</v>
      </c>
      <c r="L425" s="28">
        <f>'CFCOS P+T+D+R+M'!L425-'ACOS P+T+D+R+M'!L425</f>
        <v>0</v>
      </c>
      <c r="M425" s="28">
        <f>'CFCOS P+T+D+R+M'!M425-'ACOS P+T+D+R+M'!M425</f>
        <v>0</v>
      </c>
      <c r="N425" s="28">
        <f>'CFCOS P+T+D+R+M'!N425-'ACOS P+T+D+R+M'!N425</f>
        <v>0</v>
      </c>
      <c r="O425" s="28">
        <f>'CFCOS P+T+D+R+M'!O425-'ACOS P+T+D+R+M'!O425</f>
        <v>0</v>
      </c>
      <c r="P425" s="28">
        <f>'CFCOS P+T+D+R+M'!P425-'ACOS P+T+D+R+M'!P425</f>
        <v>0</v>
      </c>
      <c r="Q425" s="28">
        <f>'CFCOS P+T+D+R+M'!Q425-'ACOS P+T+D+R+M'!Q425</f>
        <v>0</v>
      </c>
      <c r="R425" s="28">
        <f>'CFCOS P+T+D+R+M'!R425-'ACOS P+T+D+R+M'!R425</f>
        <v>0</v>
      </c>
      <c r="S425" s="28">
        <f>'CFCOS P+T+D+R+M'!S425-'ACOS P+T+D+R+M'!S425</f>
        <v>0</v>
      </c>
      <c r="T425" s="11">
        <f>'CFCOS P+T+D+R+M'!T425-'ACOS P+T+D+R+M'!T425</f>
        <v>0</v>
      </c>
    </row>
    <row r="426" spans="1:26">
      <c r="A426" s="26">
        <v>426</v>
      </c>
      <c r="B426" s="6"/>
      <c r="C426" s="6"/>
      <c r="D426" s="6"/>
      <c r="E426" s="6"/>
      <c r="F426" s="47">
        <v>0</v>
      </c>
      <c r="G426" s="17"/>
      <c r="H426" s="28">
        <f>'CFCOS P+T+D+R+M'!H426-'ACOS P+T+D+R+M'!H426</f>
        <v>0</v>
      </c>
      <c r="I426" s="28">
        <f>'CFCOS P+T+D+R+M'!I426-'ACOS P+T+D+R+M'!I426</f>
        <v>0</v>
      </c>
      <c r="J426" s="28">
        <f>'CFCOS P+T+D+R+M'!J426-'ACOS P+T+D+R+M'!J426</f>
        <v>0</v>
      </c>
      <c r="K426" s="28">
        <f>'CFCOS P+T+D+R+M'!K426-'ACOS P+T+D+R+M'!K426</f>
        <v>0</v>
      </c>
      <c r="L426" s="28">
        <f>'CFCOS P+T+D+R+M'!L426-'ACOS P+T+D+R+M'!L426</f>
        <v>0</v>
      </c>
      <c r="M426" s="28">
        <f>'CFCOS P+T+D+R+M'!M426-'ACOS P+T+D+R+M'!M426</f>
        <v>0</v>
      </c>
      <c r="N426" s="28">
        <f>'CFCOS P+T+D+R+M'!N426-'ACOS P+T+D+R+M'!N426</f>
        <v>0</v>
      </c>
      <c r="O426" s="28">
        <f>'CFCOS P+T+D+R+M'!O426-'ACOS P+T+D+R+M'!O426</f>
        <v>0</v>
      </c>
      <c r="P426" s="28">
        <f>'CFCOS P+T+D+R+M'!P426-'ACOS P+T+D+R+M'!P426</f>
        <v>0</v>
      </c>
      <c r="Q426" s="28">
        <f>'CFCOS P+T+D+R+M'!Q426-'ACOS P+T+D+R+M'!Q426</f>
        <v>0</v>
      </c>
      <c r="R426" s="28">
        <f>'CFCOS P+T+D+R+M'!R426-'ACOS P+T+D+R+M'!R426</f>
        <v>0</v>
      </c>
      <c r="S426" s="28">
        <f>'CFCOS P+T+D+R+M'!S426-'ACOS P+T+D+R+M'!S426</f>
        <v>0</v>
      </c>
      <c r="T426" s="11">
        <f>'CFCOS P+T+D+R+M'!T426-'ACOS P+T+D+R+M'!T426</f>
        <v>0</v>
      </c>
    </row>
    <row r="427" spans="1:26">
      <c r="A427" s="26">
        <v>427</v>
      </c>
      <c r="B427" s="6"/>
      <c r="D427" s="6"/>
      <c r="E427" s="6"/>
      <c r="F427" s="47">
        <v>0</v>
      </c>
      <c r="G427" s="17"/>
      <c r="H427" s="28">
        <f>'CFCOS P+T+D+R+M'!H427-'ACOS P+T+D+R+M'!H427</f>
        <v>0</v>
      </c>
      <c r="I427" s="28">
        <f>'CFCOS P+T+D+R+M'!I427-'ACOS P+T+D+R+M'!I427</f>
        <v>0</v>
      </c>
      <c r="J427" s="28">
        <f>'CFCOS P+T+D+R+M'!J427-'ACOS P+T+D+R+M'!J427</f>
        <v>0</v>
      </c>
      <c r="K427" s="28">
        <f>'CFCOS P+T+D+R+M'!K427-'ACOS P+T+D+R+M'!K427</f>
        <v>0</v>
      </c>
      <c r="L427" s="28">
        <f>'CFCOS P+T+D+R+M'!L427-'ACOS P+T+D+R+M'!L427</f>
        <v>0</v>
      </c>
      <c r="M427" s="28">
        <f>'CFCOS P+T+D+R+M'!M427-'ACOS P+T+D+R+M'!M427</f>
        <v>0</v>
      </c>
      <c r="N427" s="28">
        <f>'CFCOS P+T+D+R+M'!N427-'ACOS P+T+D+R+M'!N427</f>
        <v>0</v>
      </c>
      <c r="O427" s="28">
        <f>'CFCOS P+T+D+R+M'!O427-'ACOS P+T+D+R+M'!O427</f>
        <v>0</v>
      </c>
      <c r="P427" s="28">
        <f>'CFCOS P+T+D+R+M'!P427-'ACOS P+T+D+R+M'!P427</f>
        <v>0</v>
      </c>
      <c r="Q427" s="28">
        <f>'CFCOS P+T+D+R+M'!Q427-'ACOS P+T+D+R+M'!Q427</f>
        <v>0</v>
      </c>
      <c r="R427" s="28">
        <f>'CFCOS P+T+D+R+M'!R427-'ACOS P+T+D+R+M'!R427</f>
        <v>0</v>
      </c>
      <c r="S427" s="28">
        <f>'CFCOS P+T+D+R+M'!S427-'ACOS P+T+D+R+M'!S427</f>
        <v>0</v>
      </c>
      <c r="T427" s="11">
        <f>'CFCOS P+T+D+R+M'!T427-'ACOS P+T+D+R+M'!T427</f>
        <v>0</v>
      </c>
    </row>
    <row r="428" spans="1:26">
      <c r="A428" s="26">
        <v>428</v>
      </c>
      <c r="B428" s="6"/>
      <c r="C428" s="6"/>
      <c r="D428" s="6"/>
      <c r="E428" s="6"/>
      <c r="F428" s="47">
        <v>0</v>
      </c>
      <c r="G428" s="17"/>
      <c r="H428" s="28">
        <f>'CFCOS P+T+D+R+M'!H428-'ACOS P+T+D+R+M'!H428</f>
        <v>0</v>
      </c>
      <c r="I428" s="28">
        <f>'CFCOS P+T+D+R+M'!I428-'ACOS P+T+D+R+M'!I428</f>
        <v>0</v>
      </c>
      <c r="J428" s="28">
        <f>'CFCOS P+T+D+R+M'!J428-'ACOS P+T+D+R+M'!J428</f>
        <v>0</v>
      </c>
      <c r="K428" s="28">
        <f>'CFCOS P+T+D+R+M'!K428-'ACOS P+T+D+R+M'!K428</f>
        <v>0</v>
      </c>
      <c r="L428" s="28">
        <f>'CFCOS P+T+D+R+M'!L428-'ACOS P+T+D+R+M'!L428</f>
        <v>0</v>
      </c>
      <c r="M428" s="28">
        <f>'CFCOS P+T+D+R+M'!M428-'ACOS P+T+D+R+M'!M428</f>
        <v>0</v>
      </c>
      <c r="N428" s="28">
        <f>'CFCOS P+T+D+R+M'!N428-'ACOS P+T+D+R+M'!N428</f>
        <v>0</v>
      </c>
      <c r="O428" s="28">
        <f>'CFCOS P+T+D+R+M'!O428-'ACOS P+T+D+R+M'!O428</f>
        <v>0</v>
      </c>
      <c r="P428" s="28">
        <f>'CFCOS P+T+D+R+M'!P428-'ACOS P+T+D+R+M'!P428</f>
        <v>0</v>
      </c>
      <c r="Q428" s="28">
        <f>'CFCOS P+T+D+R+M'!Q428-'ACOS P+T+D+R+M'!Q428</f>
        <v>0</v>
      </c>
      <c r="R428" s="28">
        <f>'CFCOS P+T+D+R+M'!R428-'ACOS P+T+D+R+M'!R428</f>
        <v>0</v>
      </c>
      <c r="S428" s="28">
        <f>'CFCOS P+T+D+R+M'!S428-'ACOS P+T+D+R+M'!S428</f>
        <v>0</v>
      </c>
      <c r="T428" s="11">
        <f>'CFCOS P+T+D+R+M'!T428-'ACOS P+T+D+R+M'!T428</f>
        <v>0</v>
      </c>
    </row>
    <row r="429" spans="1:26">
      <c r="A429" s="26">
        <v>429</v>
      </c>
      <c r="B429" s="6"/>
      <c r="C429" s="6"/>
      <c r="D429" s="6"/>
      <c r="E429" s="6"/>
      <c r="F429" s="47">
        <v>0</v>
      </c>
      <c r="G429" s="17"/>
      <c r="H429" s="28">
        <f>'CFCOS P+T+D+R+M'!H429-'ACOS P+T+D+R+M'!H429</f>
        <v>0</v>
      </c>
      <c r="I429" s="28">
        <f>'CFCOS P+T+D+R+M'!I429-'ACOS P+T+D+R+M'!I429</f>
        <v>0</v>
      </c>
      <c r="J429" s="28">
        <f>'CFCOS P+T+D+R+M'!J429-'ACOS P+T+D+R+M'!J429</f>
        <v>0</v>
      </c>
      <c r="K429" s="28">
        <f>'CFCOS P+T+D+R+M'!K429-'ACOS P+T+D+R+M'!K429</f>
        <v>0</v>
      </c>
      <c r="L429" s="28">
        <f>'CFCOS P+T+D+R+M'!L429-'ACOS P+T+D+R+M'!L429</f>
        <v>0</v>
      </c>
      <c r="M429" s="28">
        <f>'CFCOS P+T+D+R+M'!M429-'ACOS P+T+D+R+M'!M429</f>
        <v>0</v>
      </c>
      <c r="N429" s="28">
        <f>'CFCOS P+T+D+R+M'!N429-'ACOS P+T+D+R+M'!N429</f>
        <v>0</v>
      </c>
      <c r="O429" s="28">
        <f>'CFCOS P+T+D+R+M'!O429-'ACOS P+T+D+R+M'!O429</f>
        <v>0</v>
      </c>
      <c r="P429" s="28">
        <f>'CFCOS P+T+D+R+M'!P429-'ACOS P+T+D+R+M'!P429</f>
        <v>0</v>
      </c>
      <c r="Q429" s="28">
        <f>'CFCOS P+T+D+R+M'!Q429-'ACOS P+T+D+R+M'!Q429</f>
        <v>0</v>
      </c>
      <c r="R429" s="28">
        <f>'CFCOS P+T+D+R+M'!R429-'ACOS P+T+D+R+M'!R429</f>
        <v>0</v>
      </c>
      <c r="S429" s="28">
        <f>'CFCOS P+T+D+R+M'!S429-'ACOS P+T+D+R+M'!S429</f>
        <v>0</v>
      </c>
      <c r="T429" s="11">
        <f>'CFCOS P+T+D+R+M'!T429-'ACOS P+T+D+R+M'!T429</f>
        <v>0</v>
      </c>
    </row>
    <row r="430" spans="1:26">
      <c r="A430" s="26">
        <v>430</v>
      </c>
      <c r="B430" s="6"/>
      <c r="C430" s="6"/>
      <c r="D430" s="6"/>
      <c r="E430" s="6"/>
      <c r="F430" s="47">
        <v>0</v>
      </c>
      <c r="G430" s="17"/>
      <c r="H430" s="28">
        <f>'CFCOS P+T+D+R+M'!H430-'ACOS P+T+D+R+M'!H430</f>
        <v>0</v>
      </c>
      <c r="I430" s="28">
        <f>'CFCOS P+T+D+R+M'!I430-'ACOS P+T+D+R+M'!I430</f>
        <v>0</v>
      </c>
      <c r="J430" s="28">
        <f>'CFCOS P+T+D+R+M'!J430-'ACOS P+T+D+R+M'!J430</f>
        <v>0</v>
      </c>
      <c r="K430" s="28">
        <f>'CFCOS P+T+D+R+M'!K430-'ACOS P+T+D+R+M'!K430</f>
        <v>0</v>
      </c>
      <c r="L430" s="28">
        <f>'CFCOS P+T+D+R+M'!L430-'ACOS P+T+D+R+M'!L430</f>
        <v>0</v>
      </c>
      <c r="M430" s="28">
        <f>'CFCOS P+T+D+R+M'!M430-'ACOS P+T+D+R+M'!M430</f>
        <v>0</v>
      </c>
      <c r="N430" s="28">
        <f>'CFCOS P+T+D+R+M'!N430-'ACOS P+T+D+R+M'!N430</f>
        <v>0</v>
      </c>
      <c r="O430" s="28">
        <f>'CFCOS P+T+D+R+M'!O430-'ACOS P+T+D+R+M'!O430</f>
        <v>0</v>
      </c>
      <c r="P430" s="28">
        <f>'CFCOS P+T+D+R+M'!P430-'ACOS P+T+D+R+M'!P430</f>
        <v>0</v>
      </c>
      <c r="Q430" s="28">
        <f>'CFCOS P+T+D+R+M'!Q430-'ACOS P+T+D+R+M'!Q430</f>
        <v>0</v>
      </c>
      <c r="R430" s="28">
        <f>'CFCOS P+T+D+R+M'!R430-'ACOS P+T+D+R+M'!R430</f>
        <v>0</v>
      </c>
      <c r="S430" s="28">
        <f>'CFCOS P+T+D+R+M'!S430-'ACOS P+T+D+R+M'!S430</f>
        <v>0</v>
      </c>
      <c r="T430" s="11">
        <f>'CFCOS P+T+D+R+M'!T430-'ACOS P+T+D+R+M'!T430</f>
        <v>0</v>
      </c>
    </row>
    <row r="431" spans="1:26">
      <c r="A431" s="26">
        <v>431</v>
      </c>
      <c r="B431" s="6"/>
      <c r="C431" s="6"/>
      <c r="D431" s="6"/>
      <c r="E431" s="6"/>
      <c r="F431" s="47">
        <v>0</v>
      </c>
      <c r="G431" s="17"/>
      <c r="H431" s="28">
        <f>'CFCOS P+T+D+R+M'!H431-'ACOS P+T+D+R+M'!H431</f>
        <v>0</v>
      </c>
      <c r="I431" s="28">
        <f>'CFCOS P+T+D+R+M'!I431-'ACOS P+T+D+R+M'!I431</f>
        <v>0</v>
      </c>
      <c r="J431" s="28">
        <f>'CFCOS P+T+D+R+M'!J431-'ACOS P+T+D+R+M'!J431</f>
        <v>0</v>
      </c>
      <c r="K431" s="28">
        <f>'CFCOS P+T+D+R+M'!K431-'ACOS P+T+D+R+M'!K431</f>
        <v>0</v>
      </c>
      <c r="L431" s="28">
        <f>'CFCOS P+T+D+R+M'!L431-'ACOS P+T+D+R+M'!L431</f>
        <v>0</v>
      </c>
      <c r="M431" s="28">
        <f>'CFCOS P+T+D+R+M'!M431-'ACOS P+T+D+R+M'!M431</f>
        <v>0</v>
      </c>
      <c r="N431" s="28">
        <f>'CFCOS P+T+D+R+M'!N431-'ACOS P+T+D+R+M'!N431</f>
        <v>0</v>
      </c>
      <c r="O431" s="28">
        <f>'CFCOS P+T+D+R+M'!O431-'ACOS P+T+D+R+M'!O431</f>
        <v>0</v>
      </c>
      <c r="P431" s="28">
        <f>'CFCOS P+T+D+R+M'!P431-'ACOS P+T+D+R+M'!P431</f>
        <v>0</v>
      </c>
      <c r="Q431" s="28">
        <f>'CFCOS P+T+D+R+M'!Q431-'ACOS P+T+D+R+M'!Q431</f>
        <v>0</v>
      </c>
      <c r="R431" s="28">
        <f>'CFCOS P+T+D+R+M'!R431-'ACOS P+T+D+R+M'!R431</f>
        <v>0</v>
      </c>
      <c r="S431" s="28">
        <f>'CFCOS P+T+D+R+M'!S431-'ACOS P+T+D+R+M'!S431</f>
        <v>0</v>
      </c>
      <c r="T431" s="11">
        <f>'CFCOS P+T+D+R+M'!T431-'ACOS P+T+D+R+M'!T431</f>
        <v>0</v>
      </c>
    </row>
    <row r="432" spans="1:26">
      <c r="A432" s="26">
        <v>432</v>
      </c>
      <c r="B432" s="6"/>
      <c r="C432" s="6"/>
      <c r="D432" s="6"/>
      <c r="E432" s="6"/>
      <c r="F432" s="47">
        <v>0</v>
      </c>
      <c r="G432" s="17"/>
      <c r="H432" s="28">
        <f>'CFCOS P+T+D+R+M'!H432-'ACOS P+T+D+R+M'!H432</f>
        <v>0</v>
      </c>
      <c r="I432" s="28">
        <f>'CFCOS P+T+D+R+M'!I432-'ACOS P+T+D+R+M'!I432</f>
        <v>0</v>
      </c>
      <c r="J432" s="28">
        <f>'CFCOS P+T+D+R+M'!J432-'ACOS P+T+D+R+M'!J432</f>
        <v>0</v>
      </c>
      <c r="K432" s="28">
        <f>'CFCOS P+T+D+R+M'!K432-'ACOS P+T+D+R+M'!K432</f>
        <v>0</v>
      </c>
      <c r="L432" s="28">
        <f>'CFCOS P+T+D+R+M'!L432-'ACOS P+T+D+R+M'!L432</f>
        <v>0</v>
      </c>
      <c r="M432" s="28">
        <f>'CFCOS P+T+D+R+M'!M432-'ACOS P+T+D+R+M'!M432</f>
        <v>0</v>
      </c>
      <c r="N432" s="28">
        <f>'CFCOS P+T+D+R+M'!N432-'ACOS P+T+D+R+M'!N432</f>
        <v>0</v>
      </c>
      <c r="O432" s="28">
        <f>'CFCOS P+T+D+R+M'!O432-'ACOS P+T+D+R+M'!O432</f>
        <v>0</v>
      </c>
      <c r="P432" s="28">
        <f>'CFCOS P+T+D+R+M'!P432-'ACOS P+T+D+R+M'!P432</f>
        <v>0</v>
      </c>
      <c r="Q432" s="28">
        <f>'CFCOS P+T+D+R+M'!Q432-'ACOS P+T+D+R+M'!Q432</f>
        <v>0</v>
      </c>
      <c r="R432" s="28">
        <f>'CFCOS P+T+D+R+M'!R432-'ACOS P+T+D+R+M'!R432</f>
        <v>0</v>
      </c>
      <c r="S432" s="28">
        <f>'CFCOS P+T+D+R+M'!S432-'ACOS P+T+D+R+M'!S432</f>
        <v>0</v>
      </c>
      <c r="T432" s="11">
        <f>'CFCOS P+T+D+R+M'!T432-'ACOS P+T+D+R+M'!T432</f>
        <v>0</v>
      </c>
    </row>
    <row r="433" spans="1:26">
      <c r="A433" s="26">
        <v>433</v>
      </c>
      <c r="B433" s="6"/>
      <c r="C433" s="6"/>
      <c r="D433" s="6"/>
      <c r="E433" s="6"/>
      <c r="F433" s="47">
        <v>0</v>
      </c>
      <c r="G433" s="17"/>
      <c r="H433" s="28">
        <f>'CFCOS P+T+D+R+M'!H433-'ACOS P+T+D+R+M'!H433</f>
        <v>0</v>
      </c>
      <c r="I433" s="28">
        <f>'CFCOS P+T+D+R+M'!I433-'ACOS P+T+D+R+M'!I433</f>
        <v>0</v>
      </c>
      <c r="J433" s="28">
        <f>'CFCOS P+T+D+R+M'!J433-'ACOS P+T+D+R+M'!J433</f>
        <v>0</v>
      </c>
      <c r="K433" s="28">
        <f>'CFCOS P+T+D+R+M'!K433-'ACOS P+T+D+R+M'!K433</f>
        <v>0</v>
      </c>
      <c r="L433" s="28">
        <f>'CFCOS P+T+D+R+M'!L433-'ACOS P+T+D+R+M'!L433</f>
        <v>0</v>
      </c>
      <c r="M433" s="28">
        <f>'CFCOS P+T+D+R+M'!M433-'ACOS P+T+D+R+M'!M433</f>
        <v>0</v>
      </c>
      <c r="N433" s="28">
        <f>'CFCOS P+T+D+R+M'!N433-'ACOS P+T+D+R+M'!N433</f>
        <v>0</v>
      </c>
      <c r="O433" s="28">
        <f>'CFCOS P+T+D+R+M'!O433-'ACOS P+T+D+R+M'!O433</f>
        <v>0</v>
      </c>
      <c r="P433" s="28">
        <f>'CFCOS P+T+D+R+M'!P433-'ACOS P+T+D+R+M'!P433</f>
        <v>0</v>
      </c>
      <c r="Q433" s="28">
        <f>'CFCOS P+T+D+R+M'!Q433-'ACOS P+T+D+R+M'!Q433</f>
        <v>0</v>
      </c>
      <c r="R433" s="28">
        <f>'CFCOS P+T+D+R+M'!R433-'ACOS P+T+D+R+M'!R433</f>
        <v>0</v>
      </c>
      <c r="S433" s="28">
        <f>'CFCOS P+T+D+R+M'!S433-'ACOS P+T+D+R+M'!S433</f>
        <v>0</v>
      </c>
      <c r="T433" s="11">
        <f>'CFCOS P+T+D+R+M'!T433-'ACOS P+T+D+R+M'!T433</f>
        <v>0</v>
      </c>
    </row>
    <row r="434" spans="1:26">
      <c r="A434" s="26">
        <v>434</v>
      </c>
      <c r="B434" s="6"/>
      <c r="C434" s="6"/>
      <c r="D434" s="6"/>
      <c r="E434" s="6"/>
      <c r="F434" s="47">
        <v>0</v>
      </c>
      <c r="G434" s="17"/>
      <c r="H434" s="28">
        <f>'CFCOS P+T+D+R+M'!H434-'ACOS P+T+D+R+M'!H434</f>
        <v>0</v>
      </c>
      <c r="I434" s="28">
        <f>'CFCOS P+T+D+R+M'!I434-'ACOS P+T+D+R+M'!I434</f>
        <v>0</v>
      </c>
      <c r="J434" s="28">
        <f>'CFCOS P+T+D+R+M'!J434-'ACOS P+T+D+R+M'!J434</f>
        <v>0</v>
      </c>
      <c r="K434" s="28">
        <f>'CFCOS P+T+D+R+M'!K434-'ACOS P+T+D+R+M'!K434</f>
        <v>0</v>
      </c>
      <c r="L434" s="28">
        <f>'CFCOS P+T+D+R+M'!L434-'ACOS P+T+D+R+M'!L434</f>
        <v>0</v>
      </c>
      <c r="M434" s="28">
        <f>'CFCOS P+T+D+R+M'!M434-'ACOS P+T+D+R+M'!M434</f>
        <v>0</v>
      </c>
      <c r="N434" s="28">
        <f>'CFCOS P+T+D+R+M'!N434-'ACOS P+T+D+R+M'!N434</f>
        <v>0</v>
      </c>
      <c r="O434" s="28">
        <f>'CFCOS P+T+D+R+M'!O434-'ACOS P+T+D+R+M'!O434</f>
        <v>0</v>
      </c>
      <c r="P434" s="28">
        <f>'CFCOS P+T+D+R+M'!P434-'ACOS P+T+D+R+M'!P434</f>
        <v>0</v>
      </c>
      <c r="Q434" s="28">
        <f>'CFCOS P+T+D+R+M'!Q434-'ACOS P+T+D+R+M'!Q434</f>
        <v>0</v>
      </c>
      <c r="R434" s="28">
        <f>'CFCOS P+T+D+R+M'!R434-'ACOS P+T+D+R+M'!R434</f>
        <v>0</v>
      </c>
      <c r="S434" s="28">
        <f>'CFCOS P+T+D+R+M'!S434-'ACOS P+T+D+R+M'!S434</f>
        <v>0</v>
      </c>
      <c r="T434" s="11">
        <f>'CFCOS P+T+D+R+M'!T434-'ACOS P+T+D+R+M'!T434</f>
        <v>0</v>
      </c>
    </row>
    <row r="435" spans="1:26">
      <c r="A435" s="26">
        <v>435</v>
      </c>
      <c r="B435" s="6"/>
      <c r="C435" s="6"/>
      <c r="D435" s="6"/>
      <c r="E435" s="6"/>
      <c r="F435" s="47">
        <v>0</v>
      </c>
      <c r="H435" s="61">
        <f>'CFCOS P+T+D+R+M'!H435-'ACOS P+T+D+R+M'!H435</f>
        <v>0</v>
      </c>
      <c r="I435" s="61">
        <f>'CFCOS P+T+D+R+M'!I435-'ACOS P+T+D+R+M'!I435</f>
        <v>0</v>
      </c>
      <c r="J435" s="61">
        <f>'CFCOS P+T+D+R+M'!J435-'ACOS P+T+D+R+M'!J435</f>
        <v>0</v>
      </c>
      <c r="K435" s="61">
        <f>'CFCOS P+T+D+R+M'!K435-'ACOS P+T+D+R+M'!K435</f>
        <v>0</v>
      </c>
      <c r="L435" s="61">
        <f>'CFCOS P+T+D+R+M'!L435-'ACOS P+T+D+R+M'!L435</f>
        <v>0</v>
      </c>
      <c r="M435" s="61">
        <f>'CFCOS P+T+D+R+M'!M435-'ACOS P+T+D+R+M'!M435</f>
        <v>0</v>
      </c>
      <c r="N435" s="61">
        <f>'CFCOS P+T+D+R+M'!N435-'ACOS P+T+D+R+M'!N435</f>
        <v>0</v>
      </c>
      <c r="O435" s="61">
        <f>'CFCOS P+T+D+R+M'!O435-'ACOS P+T+D+R+M'!O435</f>
        <v>0</v>
      </c>
      <c r="P435" s="61">
        <f>'CFCOS P+T+D+R+M'!P435-'ACOS P+T+D+R+M'!P435</f>
        <v>0</v>
      </c>
      <c r="Q435" s="61">
        <f>'CFCOS P+T+D+R+M'!Q435-'ACOS P+T+D+R+M'!Q435</f>
        <v>0</v>
      </c>
      <c r="R435" s="56">
        <f>'CFCOS P+T+D+R+M'!R435-'ACOS P+T+D+R+M'!R435</f>
        <v>0</v>
      </c>
      <c r="S435" s="56">
        <f>'CFCOS P+T+D+R+M'!S435-'ACOS P+T+D+R+M'!S435</f>
        <v>0</v>
      </c>
      <c r="T435" s="11">
        <f>'CFCOS P+T+D+R+M'!T435-'ACOS P+T+D+R+M'!T435</f>
        <v>0</v>
      </c>
    </row>
    <row r="436" spans="1:26">
      <c r="A436" s="26">
        <v>436</v>
      </c>
      <c r="B436" s="6"/>
      <c r="C436" s="20" t="s">
        <v>150</v>
      </c>
      <c r="D436" s="6"/>
      <c r="E436" s="6"/>
      <c r="F436" s="47">
        <v>0</v>
      </c>
      <c r="G436" s="17"/>
      <c r="H436" s="61" t="e">
        <f>'CFCOS P+T+D+R+M'!H436-'ACOS P+T+D+R+M'!H436</f>
        <v>#VALUE!</v>
      </c>
      <c r="I436" s="61">
        <f>'CFCOS P+T+D+R+M'!I436-'ACOS P+T+D+R+M'!I436</f>
        <v>0</v>
      </c>
      <c r="J436" s="61">
        <f>'CFCOS P+T+D+R+M'!J436-'ACOS P+T+D+R+M'!J436</f>
        <v>0</v>
      </c>
      <c r="K436" s="61">
        <f>'CFCOS P+T+D+R+M'!K436-'ACOS P+T+D+R+M'!K436</f>
        <v>0</v>
      </c>
      <c r="L436" s="61">
        <f>'CFCOS P+T+D+R+M'!L436-'ACOS P+T+D+R+M'!L436</f>
        <v>0</v>
      </c>
      <c r="M436" s="61">
        <f>'CFCOS P+T+D+R+M'!M436-'ACOS P+T+D+R+M'!M436</f>
        <v>0</v>
      </c>
      <c r="N436" s="61">
        <f>'CFCOS P+T+D+R+M'!N436-'ACOS P+T+D+R+M'!N436</f>
        <v>0</v>
      </c>
      <c r="O436" s="61">
        <f>'CFCOS P+T+D+R+M'!O436-'ACOS P+T+D+R+M'!O436</f>
        <v>0</v>
      </c>
      <c r="P436" s="61">
        <f>'CFCOS P+T+D+R+M'!P436-'ACOS P+T+D+R+M'!P436</f>
        <v>0</v>
      </c>
      <c r="Q436" s="61">
        <f>'CFCOS P+T+D+R+M'!Q436-'ACOS P+T+D+R+M'!Q436</f>
        <v>0</v>
      </c>
      <c r="R436" s="63">
        <f>'CFCOS P+T+D+R+M'!R436-'ACOS P+T+D+R+M'!R436</f>
        <v>0</v>
      </c>
      <c r="S436" s="63">
        <f>'CFCOS P+T+D+R+M'!S436-'ACOS P+T+D+R+M'!S436</f>
        <v>0</v>
      </c>
      <c r="T436" s="11">
        <f>'CFCOS P+T+D+R+M'!T436-'ACOS P+T+D+R+M'!T436</f>
        <v>0</v>
      </c>
    </row>
    <row r="437" spans="1:26">
      <c r="A437" s="26">
        <v>437</v>
      </c>
      <c r="B437" s="6"/>
      <c r="C437" s="6"/>
      <c r="D437" s="6"/>
      <c r="E437" s="6"/>
      <c r="F437" s="47">
        <v>0</v>
      </c>
      <c r="G437" s="17"/>
      <c r="H437" s="54">
        <f>'CFCOS P+T+D+R+M'!H437-'ACOS P+T+D+R+M'!H437</f>
        <v>0</v>
      </c>
      <c r="I437" s="54">
        <f>'CFCOS P+T+D+R+M'!I437-'ACOS P+T+D+R+M'!I437</f>
        <v>0</v>
      </c>
      <c r="J437" s="54">
        <f>'CFCOS P+T+D+R+M'!J437-'ACOS P+T+D+R+M'!J437</f>
        <v>0</v>
      </c>
      <c r="K437" s="54">
        <f>'CFCOS P+T+D+R+M'!K437-'ACOS P+T+D+R+M'!K437</f>
        <v>0</v>
      </c>
      <c r="L437" s="54">
        <f>'CFCOS P+T+D+R+M'!L437-'ACOS P+T+D+R+M'!L437</f>
        <v>0</v>
      </c>
      <c r="M437" s="54">
        <f>'CFCOS P+T+D+R+M'!M437-'ACOS P+T+D+R+M'!M437</f>
        <v>0</v>
      </c>
      <c r="N437" s="54">
        <f>'CFCOS P+T+D+R+M'!N437-'ACOS P+T+D+R+M'!N437</f>
        <v>0</v>
      </c>
      <c r="O437" s="54">
        <f>'CFCOS P+T+D+R+M'!O437-'ACOS P+T+D+R+M'!O437</f>
        <v>0</v>
      </c>
      <c r="P437" s="54">
        <f>'CFCOS P+T+D+R+M'!P437-'ACOS P+T+D+R+M'!P437</f>
        <v>0</v>
      </c>
      <c r="Q437" s="54">
        <f>'CFCOS P+T+D+R+M'!Q437-'ACOS P+T+D+R+M'!Q437</f>
        <v>0</v>
      </c>
      <c r="R437" s="56">
        <f>'CFCOS P+T+D+R+M'!R437-'ACOS P+T+D+R+M'!R437</f>
        <v>0</v>
      </c>
      <c r="S437" s="56">
        <f>'CFCOS P+T+D+R+M'!S437-'ACOS P+T+D+R+M'!S437</f>
        <v>0</v>
      </c>
      <c r="T437" s="11">
        <f>'CFCOS P+T+D+R+M'!T437-'ACOS P+T+D+R+M'!T437</f>
        <v>0</v>
      </c>
    </row>
    <row r="438" spans="1:26">
      <c r="A438" s="26">
        <v>438</v>
      </c>
      <c r="B438" s="6"/>
      <c r="C438" s="6"/>
      <c r="D438" s="6"/>
      <c r="E438" s="6"/>
      <c r="F438" s="47">
        <v>0</v>
      </c>
      <c r="G438" s="17"/>
      <c r="H438" s="54">
        <f>'CFCOS P+T+D+R+M'!H438-'ACOS P+T+D+R+M'!H438</f>
        <v>0</v>
      </c>
      <c r="I438" s="54">
        <f>'CFCOS P+T+D+R+M'!I438-'ACOS P+T+D+R+M'!I438</f>
        <v>0</v>
      </c>
      <c r="J438" s="54">
        <f>'CFCOS P+T+D+R+M'!J438-'ACOS P+T+D+R+M'!J438</f>
        <v>0</v>
      </c>
      <c r="K438" s="54">
        <f>'CFCOS P+T+D+R+M'!K438-'ACOS P+T+D+R+M'!K438</f>
        <v>0</v>
      </c>
      <c r="L438" s="54">
        <f>'CFCOS P+T+D+R+M'!L438-'ACOS P+T+D+R+M'!L438</f>
        <v>0</v>
      </c>
      <c r="M438" s="54">
        <f>'CFCOS P+T+D+R+M'!M438-'ACOS P+T+D+R+M'!M438</f>
        <v>0</v>
      </c>
      <c r="N438" s="54">
        <f>'CFCOS P+T+D+R+M'!N438-'ACOS P+T+D+R+M'!N438</f>
        <v>0</v>
      </c>
      <c r="O438" s="54">
        <f>'CFCOS P+T+D+R+M'!O438-'ACOS P+T+D+R+M'!O438</f>
        <v>0</v>
      </c>
      <c r="P438" s="54">
        <f>'CFCOS P+T+D+R+M'!P438-'ACOS P+T+D+R+M'!P438</f>
        <v>0</v>
      </c>
      <c r="Q438" s="54">
        <f>'CFCOS P+T+D+R+M'!Q438-'ACOS P+T+D+R+M'!Q438</f>
        <v>0</v>
      </c>
      <c r="R438" s="56">
        <f>'CFCOS P+T+D+R+M'!R438-'ACOS P+T+D+R+M'!R438</f>
        <v>0</v>
      </c>
      <c r="S438" s="56">
        <f>'CFCOS P+T+D+R+M'!S438-'ACOS P+T+D+R+M'!S438</f>
        <v>0</v>
      </c>
      <c r="T438" s="11">
        <f>'CFCOS P+T+D+R+M'!T438-'ACOS P+T+D+R+M'!T438</f>
        <v>0</v>
      </c>
    </row>
    <row r="439" spans="1:26">
      <c r="A439" s="26">
        <v>439</v>
      </c>
      <c r="B439" s="6"/>
      <c r="C439" s="16" t="s">
        <v>4</v>
      </c>
      <c r="D439" s="6"/>
      <c r="E439" s="16" t="s">
        <v>5</v>
      </c>
      <c r="F439" s="47" t="s">
        <v>6</v>
      </c>
      <c r="G439" s="17"/>
      <c r="H439" s="16" t="e">
        <f>'CFCOS P+T+D+R+M'!H439-'ACOS P+T+D+R+M'!H439</f>
        <v>#VALUE!</v>
      </c>
      <c r="I439" s="16" t="e">
        <f>'CFCOS P+T+D+R+M'!I439-'ACOS P+T+D+R+M'!I439</f>
        <v>#VALUE!</v>
      </c>
      <c r="J439" s="16" t="e">
        <f>'CFCOS P+T+D+R+M'!J439-'ACOS P+T+D+R+M'!J439</f>
        <v>#VALUE!</v>
      </c>
      <c r="K439" s="16" t="e">
        <f>'CFCOS P+T+D+R+M'!K439-'ACOS P+T+D+R+M'!K439</f>
        <v>#VALUE!</v>
      </c>
      <c r="L439" s="16" t="e">
        <f>'CFCOS P+T+D+R+M'!L439-'ACOS P+T+D+R+M'!L439</f>
        <v>#VALUE!</v>
      </c>
      <c r="M439" s="16" t="e">
        <f>'CFCOS P+T+D+R+M'!M439-'ACOS P+T+D+R+M'!M439</f>
        <v>#VALUE!</v>
      </c>
      <c r="N439" s="16" t="e">
        <f>'CFCOS P+T+D+R+M'!N439-'ACOS P+T+D+R+M'!N439</f>
        <v>#VALUE!</v>
      </c>
      <c r="O439" s="16" t="e">
        <f>'CFCOS P+T+D+R+M'!O439-'ACOS P+T+D+R+M'!O439</f>
        <v>#VALUE!</v>
      </c>
      <c r="P439" s="16" t="e">
        <f>'CFCOS P+T+D+R+M'!P439-'ACOS P+T+D+R+M'!P439</f>
        <v>#VALUE!</v>
      </c>
      <c r="Q439" s="16" t="e">
        <f>'CFCOS P+T+D+R+M'!Q439-'ACOS P+T+D+R+M'!Q439</f>
        <v>#VALUE!</v>
      </c>
      <c r="R439" s="16" t="e">
        <f>'CFCOS P+T+D+R+M'!R439-'ACOS P+T+D+R+M'!R439</f>
        <v>#VALUE!</v>
      </c>
      <c r="S439" s="16" t="e">
        <f>'CFCOS P+T+D+R+M'!S439-'ACOS P+T+D+R+M'!S439</f>
        <v>#VALUE!</v>
      </c>
      <c r="T439" s="11">
        <f>'CFCOS P+T+D+R+M'!T439-'ACOS P+T+D+R+M'!T439</f>
        <v>0</v>
      </c>
    </row>
    <row r="440" spans="1:26" ht="25.5">
      <c r="A440" s="26">
        <v>440</v>
      </c>
      <c r="B440" s="6"/>
      <c r="C440" s="49" t="s">
        <v>904</v>
      </c>
      <c r="D440" s="20"/>
      <c r="E440" s="21" t="s">
        <v>20</v>
      </c>
      <c r="F440" s="47" t="s">
        <v>829</v>
      </c>
      <c r="G440" s="22"/>
      <c r="H440" s="23" t="e">
        <f>'CFCOS P+T+D+R+M'!H440-'ACOS P+T+D+R+M'!H440</f>
        <v>#VALUE!</v>
      </c>
      <c r="I440" s="23" t="e">
        <f>'CFCOS P+T+D+R+M'!I440-'ACOS P+T+D+R+M'!I440</f>
        <v>#VALUE!</v>
      </c>
      <c r="J440" s="23" t="e">
        <f>'CFCOS P+T+D+R+M'!J440-'ACOS P+T+D+R+M'!J440</f>
        <v>#VALUE!</v>
      </c>
      <c r="K440" s="23" t="e">
        <f>'CFCOS P+T+D+R+M'!K440-'ACOS P+T+D+R+M'!K440</f>
        <v>#VALUE!</v>
      </c>
      <c r="L440" s="23" t="e">
        <f>'CFCOS P+T+D+R+M'!L440-'ACOS P+T+D+R+M'!L440</f>
        <v>#VALUE!</v>
      </c>
      <c r="M440" s="23" t="e">
        <f>'CFCOS P+T+D+R+M'!M440-'ACOS P+T+D+R+M'!M440</f>
        <v>#VALUE!</v>
      </c>
      <c r="N440" s="23" t="e">
        <f>'CFCOS P+T+D+R+M'!N440-'ACOS P+T+D+R+M'!N440</f>
        <v>#VALUE!</v>
      </c>
      <c r="O440" s="23" t="e">
        <f>'CFCOS P+T+D+R+M'!O440-'ACOS P+T+D+R+M'!O440</f>
        <v>#VALUE!</v>
      </c>
      <c r="P440" s="23" t="e">
        <f>'CFCOS P+T+D+R+M'!P440-'ACOS P+T+D+R+M'!P440</f>
        <v>#VALUE!</v>
      </c>
      <c r="Q440" s="23" t="e">
        <f>'CFCOS P+T+D+R+M'!Q440-'ACOS P+T+D+R+M'!Q440</f>
        <v>#VALUE!</v>
      </c>
      <c r="R440" s="23" t="e">
        <f>'CFCOS P+T+D+R+M'!R440-'ACOS P+T+D+R+M'!R440</f>
        <v>#VALUE!</v>
      </c>
      <c r="S440" s="23" t="e">
        <f>'CFCOS P+T+D+R+M'!S440-'ACOS P+T+D+R+M'!S440</f>
        <v>#VALUE!</v>
      </c>
      <c r="T440" s="11">
        <f>'CFCOS P+T+D+R+M'!T440-'ACOS P+T+D+R+M'!T440</f>
        <v>0</v>
      </c>
    </row>
    <row r="441" spans="1:26">
      <c r="A441" s="26">
        <v>441</v>
      </c>
      <c r="B441" s="6"/>
      <c r="C441" s="6" t="s">
        <v>295</v>
      </c>
      <c r="D441" s="6" t="s">
        <v>269</v>
      </c>
      <c r="E441" s="6"/>
      <c r="F441" s="47" t="s">
        <v>931</v>
      </c>
      <c r="G441" s="17"/>
      <c r="H441" s="28">
        <f>'CFCOS P+T+D+R+M'!H441-'ACOS P+T+D+R+M'!H441</f>
        <v>-301078.4496125048</v>
      </c>
      <c r="I441" s="28">
        <f>'CFCOS P+T+D+R+M'!I441-'ACOS P+T+D+R+M'!I441</f>
        <v>-171346.14796421397</v>
      </c>
      <c r="J441" s="28">
        <f>'CFCOS P+T+D+R+M'!J441-'ACOS P+T+D+R+M'!J441</f>
        <v>-71599.327750296565</v>
      </c>
      <c r="K441" s="28">
        <f>'CFCOS P+T+D+R+M'!K441-'ACOS P+T+D+R+M'!K441</f>
        <v>-16982.894192958425</v>
      </c>
      <c r="L441" s="28">
        <f>'CFCOS P+T+D+R+M'!L441-'ACOS P+T+D+R+M'!L441</f>
        <v>-8656.6694835847302</v>
      </c>
      <c r="M441" s="28">
        <f>'CFCOS P+T+D+R+M'!M441-'ACOS P+T+D+R+M'!M441</f>
        <v>-765.21755324783771</v>
      </c>
      <c r="N441" s="28">
        <f>'CFCOS P+T+D+R+M'!N441-'ACOS P+T+D+R+M'!N441</f>
        <v>-3951.5153339185636</v>
      </c>
      <c r="O441" s="28">
        <f>'CFCOS P+T+D+R+M'!O441-'ACOS P+T+D+R+M'!O441</f>
        <v>-181.49687154367894</v>
      </c>
      <c r="P441" s="28">
        <f>'CFCOS P+T+D+R+M'!P441-'ACOS P+T+D+R+M'!P441</f>
        <v>-56.506884084880085</v>
      </c>
      <c r="Q441" s="28">
        <f>'CFCOS P+T+D+R+M'!Q441-'ACOS P+T+D+R+M'!Q441</f>
        <v>-27435.284911898023</v>
      </c>
      <c r="R441" s="28">
        <f>'CFCOS P+T+D+R+M'!R441-'ACOS P+T+D+R+M'!R441</f>
        <v>-51.694333379202703</v>
      </c>
      <c r="S441" s="28">
        <f>'CFCOS P+T+D+R+M'!S441-'ACOS P+T+D+R+M'!S441</f>
        <v>-51.694333379202703</v>
      </c>
      <c r="T441" s="11">
        <f>'CFCOS P+T+D+R+M'!T441-'ACOS P+T+D+R+M'!T441</f>
        <v>0</v>
      </c>
      <c r="U441" s="13"/>
      <c r="V441" s="13">
        <v>555</v>
      </c>
      <c r="W441" s="13"/>
      <c r="X441" s="13"/>
      <c r="Y441" s="13"/>
      <c r="Z441" s="13"/>
    </row>
    <row r="442" spans="1:26">
      <c r="A442" s="26">
        <v>442</v>
      </c>
      <c r="B442" s="6"/>
      <c r="C442" s="6"/>
      <c r="D442" s="6"/>
      <c r="E442" s="6"/>
      <c r="F442" s="47">
        <v>0</v>
      </c>
      <c r="G442" s="17"/>
      <c r="H442" s="28">
        <f>'CFCOS P+T+D+R+M'!H442-'ACOS P+T+D+R+M'!H442</f>
        <v>0</v>
      </c>
      <c r="I442" s="28">
        <f>'CFCOS P+T+D+R+M'!I442-'ACOS P+T+D+R+M'!I442</f>
        <v>0</v>
      </c>
      <c r="J442" s="28">
        <f>'CFCOS P+T+D+R+M'!J442-'ACOS P+T+D+R+M'!J442</f>
        <v>0</v>
      </c>
      <c r="K442" s="28">
        <f>'CFCOS P+T+D+R+M'!K442-'ACOS P+T+D+R+M'!K442</f>
        <v>0</v>
      </c>
      <c r="L442" s="28">
        <f>'CFCOS P+T+D+R+M'!L442-'ACOS P+T+D+R+M'!L442</f>
        <v>0</v>
      </c>
      <c r="M442" s="28">
        <f>'CFCOS P+T+D+R+M'!M442-'ACOS P+T+D+R+M'!M442</f>
        <v>0</v>
      </c>
      <c r="N442" s="28">
        <f>'CFCOS P+T+D+R+M'!N442-'ACOS P+T+D+R+M'!N442</f>
        <v>0</v>
      </c>
      <c r="O442" s="28">
        <f>'CFCOS P+T+D+R+M'!O442-'ACOS P+T+D+R+M'!O442</f>
        <v>0</v>
      </c>
      <c r="P442" s="28">
        <f>'CFCOS P+T+D+R+M'!P442-'ACOS P+T+D+R+M'!P442</f>
        <v>0</v>
      </c>
      <c r="Q442" s="28">
        <f>'CFCOS P+T+D+R+M'!Q442-'ACOS P+T+D+R+M'!Q442</f>
        <v>0</v>
      </c>
      <c r="R442" s="28">
        <f>'CFCOS P+T+D+R+M'!R442-'ACOS P+T+D+R+M'!R442</f>
        <v>0</v>
      </c>
      <c r="S442" s="28">
        <f>'CFCOS P+T+D+R+M'!S442-'ACOS P+T+D+R+M'!S442</f>
        <v>0</v>
      </c>
      <c r="T442" s="11">
        <f>'CFCOS P+T+D+R+M'!T442-'ACOS P+T+D+R+M'!T442</f>
        <v>0</v>
      </c>
    </row>
    <row r="443" spans="1:26">
      <c r="A443" s="26">
        <v>443</v>
      </c>
      <c r="B443" s="6"/>
      <c r="C443" s="6" t="s">
        <v>296</v>
      </c>
      <c r="D443" s="6" t="s">
        <v>271</v>
      </c>
      <c r="E443" s="6"/>
      <c r="F443" s="47" t="s">
        <v>932</v>
      </c>
      <c r="G443" s="17"/>
      <c r="H443" s="28">
        <f>'CFCOS P+T+D+R+M'!H443-'ACOS P+T+D+R+M'!H443</f>
        <v>-1503.7217059340328</v>
      </c>
      <c r="I443" s="28">
        <f>'CFCOS P+T+D+R+M'!I443-'ACOS P+T+D+R+M'!I443</f>
        <v>286.19545391434804</v>
      </c>
      <c r="J443" s="28">
        <f>'CFCOS P+T+D+R+M'!J443-'ACOS P+T+D+R+M'!J443</f>
        <v>-2887.4357114494778</v>
      </c>
      <c r="K443" s="28">
        <f>'CFCOS P+T+D+R+M'!K443-'ACOS P+T+D+R+M'!K443</f>
        <v>758.43109464237932</v>
      </c>
      <c r="L443" s="28">
        <f>'CFCOS P+T+D+R+M'!L443-'ACOS P+T+D+R+M'!L443</f>
        <v>-13.6756376654007</v>
      </c>
      <c r="M443" s="28">
        <f>'CFCOS P+T+D+R+M'!M443-'ACOS P+T+D+R+M'!M443</f>
        <v>0</v>
      </c>
      <c r="N443" s="28">
        <f>'CFCOS P+T+D+R+M'!N443-'ACOS P+T+D+R+M'!N443</f>
        <v>-226.12194504005311</v>
      </c>
      <c r="O443" s="28">
        <f>'CFCOS P+T+D+R+M'!O443-'ACOS P+T+D+R+M'!O443</f>
        <v>-6.6662370038427525</v>
      </c>
      <c r="P443" s="28">
        <f>'CFCOS P+T+D+R+M'!P443-'ACOS P+T+D+R+M'!P443</f>
        <v>-3.5165575089462209</v>
      </c>
      <c r="Q443" s="28">
        <f>'CFCOS P+T+D+R+M'!Q443-'ACOS P+T+D+R+M'!Q443</f>
        <v>589.06783417705446</v>
      </c>
      <c r="R443" s="28">
        <f>'CFCOS P+T+D+R+M'!R443-'ACOS P+T+D+R+M'!R443</f>
        <v>0</v>
      </c>
      <c r="S443" s="28">
        <f>'CFCOS P+T+D+R+M'!S443-'ACOS P+T+D+R+M'!S443</f>
        <v>0</v>
      </c>
      <c r="T443" s="11">
        <f>'CFCOS P+T+D+R+M'!T443-'ACOS P+T+D+R+M'!T443</f>
        <v>0</v>
      </c>
      <c r="U443" s="13"/>
      <c r="V443" s="13">
        <v>560</v>
      </c>
      <c r="W443" s="13"/>
      <c r="X443" s="13"/>
      <c r="Y443" s="13"/>
      <c r="Z443" s="13"/>
    </row>
    <row r="444" spans="1:26">
      <c r="A444" s="26">
        <v>444</v>
      </c>
      <c r="B444" s="6"/>
      <c r="C444" s="6"/>
      <c r="D444" s="6"/>
      <c r="E444" s="6"/>
      <c r="F444" s="47">
        <v>0</v>
      </c>
      <c r="G444" s="17"/>
      <c r="H444" s="28">
        <f>'CFCOS P+T+D+R+M'!H444-'ACOS P+T+D+R+M'!H444</f>
        <v>0</v>
      </c>
      <c r="I444" s="28">
        <f>'CFCOS P+T+D+R+M'!I444-'ACOS P+T+D+R+M'!I444</f>
        <v>0</v>
      </c>
      <c r="J444" s="28">
        <f>'CFCOS P+T+D+R+M'!J444-'ACOS P+T+D+R+M'!J444</f>
        <v>0</v>
      </c>
      <c r="K444" s="28">
        <f>'CFCOS P+T+D+R+M'!K444-'ACOS P+T+D+R+M'!K444</f>
        <v>0</v>
      </c>
      <c r="L444" s="28">
        <f>'CFCOS P+T+D+R+M'!L444-'ACOS P+T+D+R+M'!L444</f>
        <v>0</v>
      </c>
      <c r="M444" s="28">
        <f>'CFCOS P+T+D+R+M'!M444-'ACOS P+T+D+R+M'!M444</f>
        <v>0</v>
      </c>
      <c r="N444" s="28">
        <f>'CFCOS P+T+D+R+M'!N444-'ACOS P+T+D+R+M'!N444</f>
        <v>0</v>
      </c>
      <c r="O444" s="28">
        <f>'CFCOS P+T+D+R+M'!O444-'ACOS P+T+D+R+M'!O444</f>
        <v>0</v>
      </c>
      <c r="P444" s="28">
        <f>'CFCOS P+T+D+R+M'!P444-'ACOS P+T+D+R+M'!P444</f>
        <v>0</v>
      </c>
      <c r="Q444" s="28">
        <f>'CFCOS P+T+D+R+M'!Q444-'ACOS P+T+D+R+M'!Q444</f>
        <v>0</v>
      </c>
      <c r="R444" s="28">
        <f>'CFCOS P+T+D+R+M'!R444-'ACOS P+T+D+R+M'!R444</f>
        <v>0</v>
      </c>
      <c r="S444" s="28">
        <f>'CFCOS P+T+D+R+M'!S444-'ACOS P+T+D+R+M'!S444</f>
        <v>0</v>
      </c>
      <c r="T444" s="11">
        <f>'CFCOS P+T+D+R+M'!T444-'ACOS P+T+D+R+M'!T444</f>
        <v>0</v>
      </c>
    </row>
    <row r="445" spans="1:26">
      <c r="A445" s="26">
        <v>445</v>
      </c>
      <c r="B445" s="6"/>
      <c r="C445" s="6" t="s">
        <v>297</v>
      </c>
      <c r="D445" s="6" t="s">
        <v>273</v>
      </c>
      <c r="E445" s="6"/>
      <c r="F445" s="47" t="s">
        <v>933</v>
      </c>
      <c r="G445" s="17"/>
      <c r="H445" s="28">
        <f>'CFCOS P+T+D+R+M'!H445-'ACOS P+T+D+R+M'!H445</f>
        <v>-1.9059485031757504</v>
      </c>
      <c r="I445" s="28">
        <f>'CFCOS P+T+D+R+M'!I445-'ACOS P+T+D+R+M'!I445</f>
        <v>323.13600104663055</v>
      </c>
      <c r="J445" s="28">
        <f>'CFCOS P+T+D+R+M'!J445-'ACOS P+T+D+R+M'!J445</f>
        <v>-756.03875475178938</v>
      </c>
      <c r="K445" s="28">
        <f>'CFCOS P+T+D+R+M'!K445-'ACOS P+T+D+R+M'!K445</f>
        <v>275.22035994729958</v>
      </c>
      <c r="L445" s="28">
        <f>'CFCOS P+T+D+R+M'!L445-'ACOS P+T+D+R+M'!L445</f>
        <v>-4.0518551616200966</v>
      </c>
      <c r="M445" s="28">
        <f>'CFCOS P+T+D+R+M'!M445-'ACOS P+T+D+R+M'!M445</f>
        <v>0</v>
      </c>
      <c r="N445" s="28">
        <f>'CFCOS P+T+D+R+M'!N445-'ACOS P+T+D+R+M'!N445</f>
        <v>-62.699547484327923</v>
      </c>
      <c r="O445" s="28">
        <f>'CFCOS P+T+D+R+M'!O445-'ACOS P+T+D+R+M'!O445</f>
        <v>-1.9750908493970769</v>
      </c>
      <c r="P445" s="28">
        <f>'CFCOS P+T+D+R+M'!P445-'ACOS P+T+D+R+M'!P445</f>
        <v>-1.0418952331419575</v>
      </c>
      <c r="Q445" s="28">
        <f>'CFCOS P+T+D+R+M'!Q445-'ACOS P+T+D+R+M'!Q445</f>
        <v>225.5448339835857</v>
      </c>
      <c r="R445" s="28">
        <f>'CFCOS P+T+D+R+M'!R445-'ACOS P+T+D+R+M'!R445</f>
        <v>0</v>
      </c>
      <c r="S445" s="28">
        <f>'CFCOS P+T+D+R+M'!S445-'ACOS P+T+D+R+M'!S445</f>
        <v>0</v>
      </c>
      <c r="T445" s="11">
        <f>'CFCOS P+T+D+R+M'!T445-'ACOS P+T+D+R+M'!T445</f>
        <v>0</v>
      </c>
      <c r="U445" s="13"/>
      <c r="V445" s="13">
        <v>565</v>
      </c>
      <c r="W445" s="13"/>
      <c r="X445" s="13"/>
      <c r="Y445" s="13"/>
      <c r="Z445" s="13"/>
    </row>
    <row r="446" spans="1:26">
      <c r="A446" s="26">
        <v>446</v>
      </c>
      <c r="B446" s="6"/>
      <c r="C446" s="6"/>
      <c r="D446" s="6"/>
      <c r="E446" s="6"/>
      <c r="F446" s="47">
        <v>0</v>
      </c>
      <c r="G446" s="17"/>
      <c r="H446" s="28">
        <f>'CFCOS P+T+D+R+M'!H446-'ACOS P+T+D+R+M'!H446</f>
        <v>0</v>
      </c>
      <c r="I446" s="28">
        <f>'CFCOS P+T+D+R+M'!I446-'ACOS P+T+D+R+M'!I446</f>
        <v>0</v>
      </c>
      <c r="J446" s="28">
        <f>'CFCOS P+T+D+R+M'!J446-'ACOS P+T+D+R+M'!J446</f>
        <v>0</v>
      </c>
      <c r="K446" s="28">
        <f>'CFCOS P+T+D+R+M'!K446-'ACOS P+T+D+R+M'!K446</f>
        <v>0</v>
      </c>
      <c r="L446" s="28">
        <f>'CFCOS P+T+D+R+M'!L446-'ACOS P+T+D+R+M'!L446</f>
        <v>0</v>
      </c>
      <c r="M446" s="28">
        <f>'CFCOS P+T+D+R+M'!M446-'ACOS P+T+D+R+M'!M446</f>
        <v>0</v>
      </c>
      <c r="N446" s="28">
        <f>'CFCOS P+T+D+R+M'!N446-'ACOS P+T+D+R+M'!N446</f>
        <v>0</v>
      </c>
      <c r="O446" s="28">
        <f>'CFCOS P+T+D+R+M'!O446-'ACOS P+T+D+R+M'!O446</f>
        <v>0</v>
      </c>
      <c r="P446" s="28">
        <f>'CFCOS P+T+D+R+M'!P446-'ACOS P+T+D+R+M'!P446</f>
        <v>0</v>
      </c>
      <c r="Q446" s="28">
        <f>'CFCOS P+T+D+R+M'!Q446-'ACOS P+T+D+R+M'!Q446</f>
        <v>0</v>
      </c>
      <c r="R446" s="28">
        <f>'CFCOS P+T+D+R+M'!R446-'ACOS P+T+D+R+M'!R446</f>
        <v>0</v>
      </c>
      <c r="S446" s="28">
        <f>'CFCOS P+T+D+R+M'!S446-'ACOS P+T+D+R+M'!S446</f>
        <v>0</v>
      </c>
      <c r="T446" s="11">
        <f>'CFCOS P+T+D+R+M'!T446-'ACOS P+T+D+R+M'!T446</f>
        <v>0</v>
      </c>
    </row>
    <row r="447" spans="1:26">
      <c r="A447" s="26">
        <v>447</v>
      </c>
      <c r="B447" s="6"/>
      <c r="C447" s="6" t="s">
        <v>298</v>
      </c>
      <c r="D447" s="6" t="s">
        <v>299</v>
      </c>
      <c r="E447" s="6"/>
      <c r="F447" s="47" t="s">
        <v>934</v>
      </c>
      <c r="G447" s="17"/>
      <c r="H447" s="28">
        <f>'CFCOS P+T+D+R+M'!H447-'ACOS P+T+D+R+M'!H447</f>
        <v>-0.70148644549772143</v>
      </c>
      <c r="I447" s="28">
        <f>'CFCOS P+T+D+R+M'!I447-'ACOS P+T+D+R+M'!I447</f>
        <v>641.45257713412866</v>
      </c>
      <c r="J447" s="28">
        <f>'CFCOS P+T+D+R+M'!J447-'ACOS P+T+D+R+M'!J447</f>
        <v>-1496.3036038095597</v>
      </c>
      <c r="K447" s="28">
        <f>'CFCOS P+T+D+R+M'!K447-'ACOS P+T+D+R+M'!K447</f>
        <v>545.32122146821348</v>
      </c>
      <c r="L447" s="28">
        <f>'CFCOS P+T+D+R+M'!L447-'ACOS P+T+D+R+M'!L447</f>
        <v>-8.0299648993604933</v>
      </c>
      <c r="M447" s="28">
        <f>'CFCOS P+T+D+R+M'!M447-'ACOS P+T+D+R+M'!M447</f>
        <v>0</v>
      </c>
      <c r="N447" s="28">
        <f>'CFCOS P+T+D+R+M'!N447-'ACOS P+T+D+R+M'!N447</f>
        <v>-124.11931470251147</v>
      </c>
      <c r="O447" s="28">
        <f>'CFCOS P+T+D+R+M'!O447-'ACOS P+T+D+R+M'!O447</f>
        <v>-3.9108393280985183</v>
      </c>
      <c r="P447" s="28">
        <f>'CFCOS P+T+D+R+M'!P447-'ACOS P+T+D+R+M'!P447</f>
        <v>-2.0630366723503357</v>
      </c>
      <c r="Q447" s="28">
        <f>'CFCOS P+T+D+R+M'!Q447-'ACOS P+T+D+R+M'!Q447</f>
        <v>446.95147436409025</v>
      </c>
      <c r="R447" s="28">
        <f>'CFCOS P+T+D+R+M'!R447-'ACOS P+T+D+R+M'!R447</f>
        <v>0</v>
      </c>
      <c r="S447" s="28">
        <f>'CFCOS P+T+D+R+M'!S447-'ACOS P+T+D+R+M'!S447</f>
        <v>0</v>
      </c>
      <c r="T447" s="11">
        <f>'CFCOS P+T+D+R+M'!T447-'ACOS P+T+D+R+M'!T447</f>
        <v>0</v>
      </c>
      <c r="U447" s="13"/>
      <c r="V447" s="13">
        <v>570</v>
      </c>
      <c r="W447" s="13"/>
      <c r="X447" s="13"/>
      <c r="Y447" s="13"/>
      <c r="Z447" s="13"/>
    </row>
    <row r="448" spans="1:26">
      <c r="A448" s="26">
        <v>448</v>
      </c>
      <c r="B448" s="6"/>
      <c r="C448" s="6"/>
      <c r="D448" s="6"/>
      <c r="E448" s="6"/>
      <c r="F448" s="47">
        <v>0</v>
      </c>
      <c r="G448" s="17"/>
      <c r="H448" s="28">
        <f>'CFCOS P+T+D+R+M'!H448-'ACOS P+T+D+R+M'!H448</f>
        <v>0</v>
      </c>
      <c r="I448" s="28">
        <f>'CFCOS P+T+D+R+M'!I448-'ACOS P+T+D+R+M'!I448</f>
        <v>0</v>
      </c>
      <c r="J448" s="28">
        <f>'CFCOS P+T+D+R+M'!J448-'ACOS P+T+D+R+M'!J448</f>
        <v>0</v>
      </c>
      <c r="K448" s="28">
        <f>'CFCOS P+T+D+R+M'!K448-'ACOS P+T+D+R+M'!K448</f>
        <v>0</v>
      </c>
      <c r="L448" s="28">
        <f>'CFCOS P+T+D+R+M'!L448-'ACOS P+T+D+R+M'!L448</f>
        <v>0</v>
      </c>
      <c r="M448" s="28">
        <f>'CFCOS P+T+D+R+M'!M448-'ACOS P+T+D+R+M'!M448</f>
        <v>0</v>
      </c>
      <c r="N448" s="28">
        <f>'CFCOS P+T+D+R+M'!N448-'ACOS P+T+D+R+M'!N448</f>
        <v>0</v>
      </c>
      <c r="O448" s="28">
        <f>'CFCOS P+T+D+R+M'!O448-'ACOS P+T+D+R+M'!O448</f>
        <v>0</v>
      </c>
      <c r="P448" s="28">
        <f>'CFCOS P+T+D+R+M'!P448-'ACOS P+T+D+R+M'!P448</f>
        <v>0</v>
      </c>
      <c r="Q448" s="28">
        <f>'CFCOS P+T+D+R+M'!Q448-'ACOS P+T+D+R+M'!Q448</f>
        <v>0</v>
      </c>
      <c r="R448" s="28">
        <f>'CFCOS P+T+D+R+M'!R448-'ACOS P+T+D+R+M'!R448</f>
        <v>0</v>
      </c>
      <c r="S448" s="28">
        <f>'CFCOS P+T+D+R+M'!S448-'ACOS P+T+D+R+M'!S448</f>
        <v>0</v>
      </c>
      <c r="T448" s="11">
        <f>'CFCOS P+T+D+R+M'!T448-'ACOS P+T+D+R+M'!T448</f>
        <v>0</v>
      </c>
    </row>
    <row r="449" spans="1:26">
      <c r="A449" s="26">
        <v>449</v>
      </c>
      <c r="B449" s="6"/>
      <c r="C449" s="6" t="s">
        <v>300</v>
      </c>
      <c r="D449" s="6" t="s">
        <v>277</v>
      </c>
      <c r="E449" s="6"/>
      <c r="F449" s="47" t="s">
        <v>935</v>
      </c>
      <c r="G449" s="17"/>
      <c r="H449" s="28">
        <f>'CFCOS P+T+D+R+M'!H449-'ACOS P+T+D+R+M'!H449</f>
        <v>-0.79106179379868991</v>
      </c>
      <c r="I449" s="28">
        <f>'CFCOS P+T+D+R+M'!I449-'ACOS P+T+D+R+M'!I449</f>
        <v>-0.13419710562970977</v>
      </c>
      <c r="J449" s="28">
        <f>'CFCOS P+T+D+R+M'!J449-'ACOS P+T+D+R+M'!J449</f>
        <v>-1.0119651350064487</v>
      </c>
      <c r="K449" s="28">
        <f>'CFCOS P+T+D+R+M'!K449-'ACOS P+T+D+R+M'!K449</f>
        <v>0.26673625041073024</v>
      </c>
      <c r="L449" s="28">
        <f>'CFCOS P+T+D+R+M'!L449-'ACOS P+T+D+R+M'!L449</f>
        <v>-6.3023742712298159E-3</v>
      </c>
      <c r="M449" s="28">
        <f>'CFCOS P+T+D+R+M'!M449-'ACOS P+T+D+R+M'!M449</f>
        <v>0</v>
      </c>
      <c r="N449" s="28">
        <f>'CFCOS P+T+D+R+M'!N449-'ACOS P+T+D+R+M'!N449</f>
        <v>-7.9291657264633386E-2</v>
      </c>
      <c r="O449" s="28">
        <f>'CFCOS P+T+D+R+M'!O449-'ACOS P+T+D+R+M'!O449</f>
        <v>-2.3391077903702762E-3</v>
      </c>
      <c r="P449" s="28">
        <f>'CFCOS P+T+D+R+M'!P449-'ACOS P+T+D+R+M'!P449</f>
        <v>-1.2339205851395751E-3</v>
      </c>
      <c r="Q449" s="28">
        <f>'CFCOS P+T+D+R+M'!Q449-'ACOS P+T+D+R+M'!Q449</f>
        <v>0.17753125633788613</v>
      </c>
      <c r="R449" s="28">
        <f>'CFCOS P+T+D+R+M'!R449-'ACOS P+T+D+R+M'!R449</f>
        <v>0</v>
      </c>
      <c r="S449" s="28">
        <f>'CFCOS P+T+D+R+M'!S449-'ACOS P+T+D+R+M'!S449</f>
        <v>0</v>
      </c>
      <c r="T449" s="11">
        <f>'CFCOS P+T+D+R+M'!T449-'ACOS P+T+D+R+M'!T449</f>
        <v>0</v>
      </c>
      <c r="U449" s="13"/>
      <c r="V449" s="13">
        <v>575</v>
      </c>
      <c r="W449" s="13"/>
      <c r="X449" s="13"/>
      <c r="Y449" s="13"/>
      <c r="Z449" s="13"/>
    </row>
    <row r="450" spans="1:26">
      <c r="A450" s="26">
        <v>450</v>
      </c>
      <c r="B450" s="6"/>
      <c r="C450" s="6"/>
      <c r="D450" s="6"/>
      <c r="E450" s="6"/>
      <c r="F450" s="47">
        <v>0</v>
      </c>
      <c r="G450" s="17"/>
      <c r="H450" s="28">
        <f>'CFCOS P+T+D+R+M'!H450-'ACOS P+T+D+R+M'!H450</f>
        <v>0</v>
      </c>
      <c r="I450" s="28">
        <f>'CFCOS P+T+D+R+M'!I450-'ACOS P+T+D+R+M'!I450</f>
        <v>0</v>
      </c>
      <c r="J450" s="28">
        <f>'CFCOS P+T+D+R+M'!J450-'ACOS P+T+D+R+M'!J450</f>
        <v>0</v>
      </c>
      <c r="K450" s="28">
        <f>'CFCOS P+T+D+R+M'!K450-'ACOS P+T+D+R+M'!K450</f>
        <v>0</v>
      </c>
      <c r="L450" s="28">
        <f>'CFCOS P+T+D+R+M'!L450-'ACOS P+T+D+R+M'!L450</f>
        <v>0</v>
      </c>
      <c r="M450" s="28">
        <f>'CFCOS P+T+D+R+M'!M450-'ACOS P+T+D+R+M'!M450</f>
        <v>0</v>
      </c>
      <c r="N450" s="28">
        <f>'CFCOS P+T+D+R+M'!N450-'ACOS P+T+D+R+M'!N450</f>
        <v>0</v>
      </c>
      <c r="O450" s="28">
        <f>'CFCOS P+T+D+R+M'!O450-'ACOS P+T+D+R+M'!O450</f>
        <v>0</v>
      </c>
      <c r="P450" s="28">
        <f>'CFCOS P+T+D+R+M'!P450-'ACOS P+T+D+R+M'!P450</f>
        <v>0</v>
      </c>
      <c r="Q450" s="28">
        <f>'CFCOS P+T+D+R+M'!Q450-'ACOS P+T+D+R+M'!Q450</f>
        <v>0</v>
      </c>
      <c r="R450" s="28">
        <f>'CFCOS P+T+D+R+M'!R450-'ACOS P+T+D+R+M'!R450</f>
        <v>0</v>
      </c>
      <c r="S450" s="28">
        <f>'CFCOS P+T+D+R+M'!S450-'ACOS P+T+D+R+M'!S450</f>
        <v>0</v>
      </c>
      <c r="T450" s="11">
        <f>'CFCOS P+T+D+R+M'!T450-'ACOS P+T+D+R+M'!T450</f>
        <v>0</v>
      </c>
    </row>
    <row r="451" spans="1:26">
      <c r="A451" s="26">
        <v>451</v>
      </c>
      <c r="B451" s="6"/>
      <c r="C451" s="6" t="s">
        <v>301</v>
      </c>
      <c r="D451" s="6" t="s">
        <v>302</v>
      </c>
      <c r="E451" s="6"/>
      <c r="F451" s="47" t="s">
        <v>936</v>
      </c>
      <c r="G451" s="17"/>
      <c r="H451" s="28">
        <f>'CFCOS P+T+D+R+M'!H451-'ACOS P+T+D+R+M'!H451</f>
        <v>-28.669708510831697</v>
      </c>
      <c r="I451" s="28">
        <f>'CFCOS P+T+D+R+M'!I451-'ACOS P+T+D+R+M'!I451</f>
        <v>0</v>
      </c>
      <c r="J451" s="28">
        <f>'CFCOS P+T+D+R+M'!J451-'ACOS P+T+D+R+M'!J451</f>
        <v>0</v>
      </c>
      <c r="K451" s="28">
        <f>'CFCOS P+T+D+R+M'!K451-'ACOS P+T+D+R+M'!K451</f>
        <v>0</v>
      </c>
      <c r="L451" s="28">
        <f>'CFCOS P+T+D+R+M'!L451-'ACOS P+T+D+R+M'!L451</f>
        <v>-28.669708510831697</v>
      </c>
      <c r="M451" s="28">
        <f>'CFCOS P+T+D+R+M'!M451-'ACOS P+T+D+R+M'!M451</f>
        <v>0</v>
      </c>
      <c r="N451" s="28">
        <f>'CFCOS P+T+D+R+M'!N451-'ACOS P+T+D+R+M'!N451</f>
        <v>0</v>
      </c>
      <c r="O451" s="28">
        <f>'CFCOS P+T+D+R+M'!O451-'ACOS P+T+D+R+M'!O451</f>
        <v>0</v>
      </c>
      <c r="P451" s="28">
        <f>'CFCOS P+T+D+R+M'!P451-'ACOS P+T+D+R+M'!P451</f>
        <v>0</v>
      </c>
      <c r="Q451" s="28">
        <f>'CFCOS P+T+D+R+M'!Q451-'ACOS P+T+D+R+M'!Q451</f>
        <v>0</v>
      </c>
      <c r="R451" s="28">
        <f>'CFCOS P+T+D+R+M'!R451-'ACOS P+T+D+R+M'!R451</f>
        <v>0</v>
      </c>
      <c r="S451" s="28">
        <f>'CFCOS P+T+D+R+M'!S451-'ACOS P+T+D+R+M'!S451</f>
        <v>0</v>
      </c>
      <c r="T451" s="11">
        <f>'CFCOS P+T+D+R+M'!T451-'ACOS P+T+D+R+M'!T451</f>
        <v>0</v>
      </c>
      <c r="U451" s="13"/>
      <c r="V451" s="13">
        <v>580</v>
      </c>
      <c r="W451" s="13"/>
      <c r="X451" s="13"/>
      <c r="Y451" s="13"/>
      <c r="Z451" s="13"/>
    </row>
    <row r="452" spans="1:26">
      <c r="A452" s="26">
        <v>452</v>
      </c>
      <c r="B452" s="6"/>
      <c r="C452" s="6"/>
      <c r="D452" s="6"/>
      <c r="E452" s="6"/>
      <c r="F452" s="47">
        <v>0</v>
      </c>
      <c r="G452" s="17"/>
      <c r="H452" s="28">
        <f>'CFCOS P+T+D+R+M'!H452-'ACOS P+T+D+R+M'!H452</f>
        <v>0</v>
      </c>
      <c r="I452" s="28">
        <f>'CFCOS P+T+D+R+M'!I452-'ACOS P+T+D+R+M'!I452</f>
        <v>0</v>
      </c>
      <c r="J452" s="28">
        <f>'CFCOS P+T+D+R+M'!J452-'ACOS P+T+D+R+M'!J452</f>
        <v>0</v>
      </c>
      <c r="K452" s="28">
        <f>'CFCOS P+T+D+R+M'!K452-'ACOS P+T+D+R+M'!K452</f>
        <v>0</v>
      </c>
      <c r="L452" s="28">
        <f>'CFCOS P+T+D+R+M'!L452-'ACOS P+T+D+R+M'!L452</f>
        <v>0</v>
      </c>
      <c r="M452" s="28">
        <f>'CFCOS P+T+D+R+M'!M452-'ACOS P+T+D+R+M'!M452</f>
        <v>0</v>
      </c>
      <c r="N452" s="28">
        <f>'CFCOS P+T+D+R+M'!N452-'ACOS P+T+D+R+M'!N452</f>
        <v>0</v>
      </c>
      <c r="O452" s="28">
        <f>'CFCOS P+T+D+R+M'!O452-'ACOS P+T+D+R+M'!O452</f>
        <v>0</v>
      </c>
      <c r="P452" s="28">
        <f>'CFCOS P+T+D+R+M'!P452-'ACOS P+T+D+R+M'!P452</f>
        <v>0</v>
      </c>
      <c r="Q452" s="28">
        <f>'CFCOS P+T+D+R+M'!Q452-'ACOS P+T+D+R+M'!Q452</f>
        <v>0</v>
      </c>
      <c r="R452" s="28">
        <f>'CFCOS P+T+D+R+M'!R452-'ACOS P+T+D+R+M'!R452</f>
        <v>0</v>
      </c>
      <c r="S452" s="28">
        <f>'CFCOS P+T+D+R+M'!S452-'ACOS P+T+D+R+M'!S452</f>
        <v>0</v>
      </c>
      <c r="T452" s="11">
        <f>'CFCOS P+T+D+R+M'!T452-'ACOS P+T+D+R+M'!T452</f>
        <v>0</v>
      </c>
    </row>
    <row r="453" spans="1:26">
      <c r="A453" s="26">
        <v>453</v>
      </c>
      <c r="B453" s="6"/>
      <c r="C453" s="6" t="s">
        <v>303</v>
      </c>
      <c r="D453" s="6" t="s">
        <v>304</v>
      </c>
      <c r="E453" s="6"/>
      <c r="F453" s="47" t="s">
        <v>937</v>
      </c>
      <c r="G453" s="17"/>
      <c r="H453" s="28">
        <f>'CFCOS P+T+D+R+M'!H453-'ACOS P+T+D+R+M'!H453</f>
        <v>-11416.188585509546</v>
      </c>
      <c r="I453" s="28">
        <f>'CFCOS P+T+D+R+M'!I453-'ACOS P+T+D+R+M'!I453</f>
        <v>-7952.0034781359136</v>
      </c>
      <c r="J453" s="28">
        <f>'CFCOS P+T+D+R+M'!J453-'ACOS P+T+D+R+M'!J453</f>
        <v>-1233.459266354912</v>
      </c>
      <c r="K453" s="28">
        <f>'CFCOS P+T+D+R+M'!K453-'ACOS P+T+D+R+M'!K453</f>
        <v>-150.92141227341926</v>
      </c>
      <c r="L453" s="28">
        <f>'CFCOS P+T+D+R+M'!L453-'ACOS P+T+D+R+M'!L453</f>
        <v>0</v>
      </c>
      <c r="M453" s="28">
        <f>'CFCOS P+T+D+R+M'!M453-'ACOS P+T+D+R+M'!M453</f>
        <v>-494.20217221938947</v>
      </c>
      <c r="N453" s="28">
        <f>'CFCOS P+T+D+R+M'!N453-'ACOS P+T+D+R+M'!N453</f>
        <v>-133.9650139699952</v>
      </c>
      <c r="O453" s="28">
        <f>'CFCOS P+T+D+R+M'!O453-'ACOS P+T+D+R+M'!O453</f>
        <v>-26.754227991450534</v>
      </c>
      <c r="P453" s="28">
        <f>'CFCOS P+T+D+R+M'!P453-'ACOS P+T+D+R+M'!P453</f>
        <v>-5.6502242523868063</v>
      </c>
      <c r="Q453" s="28">
        <f>'CFCOS P+T+D+R+M'!Q453-'ACOS P+T+D+R+M'!Q453</f>
        <v>-1352.4610552963859</v>
      </c>
      <c r="R453" s="28">
        <f>'CFCOS P+T+D+R+M'!R453-'ACOS P+T+D+R+M'!R453</f>
        <v>-33.385867507878174</v>
      </c>
      <c r="S453" s="28">
        <f>'CFCOS P+T+D+R+M'!S453-'ACOS P+T+D+R+M'!S453</f>
        <v>-33.385867507878174</v>
      </c>
      <c r="T453" s="11">
        <f>'CFCOS P+T+D+R+M'!T453-'ACOS P+T+D+R+M'!T453</f>
        <v>0</v>
      </c>
      <c r="U453" s="13"/>
      <c r="V453" s="13">
        <v>585</v>
      </c>
      <c r="W453" s="13"/>
      <c r="X453" s="13"/>
      <c r="Y453" s="13"/>
      <c r="Z453" s="13"/>
    </row>
    <row r="454" spans="1:26">
      <c r="A454" s="26">
        <v>454</v>
      </c>
      <c r="B454" s="6"/>
      <c r="C454" s="6"/>
      <c r="D454" s="6"/>
      <c r="E454" s="6"/>
      <c r="F454" s="47">
        <v>0</v>
      </c>
      <c r="G454" s="17"/>
      <c r="H454" s="28">
        <f>'CFCOS P+T+D+R+M'!H454-'ACOS P+T+D+R+M'!H454</f>
        <v>0</v>
      </c>
      <c r="I454" s="28">
        <f>'CFCOS P+T+D+R+M'!I454-'ACOS P+T+D+R+M'!I454</f>
        <v>0</v>
      </c>
      <c r="J454" s="28">
        <f>'CFCOS P+T+D+R+M'!J454-'ACOS P+T+D+R+M'!J454</f>
        <v>0</v>
      </c>
      <c r="K454" s="28">
        <f>'CFCOS P+T+D+R+M'!K454-'ACOS P+T+D+R+M'!K454</f>
        <v>0</v>
      </c>
      <c r="L454" s="28">
        <f>'CFCOS P+T+D+R+M'!L454-'ACOS P+T+D+R+M'!L454</f>
        <v>0</v>
      </c>
      <c r="M454" s="28">
        <f>'CFCOS P+T+D+R+M'!M454-'ACOS P+T+D+R+M'!M454</f>
        <v>0</v>
      </c>
      <c r="N454" s="28">
        <f>'CFCOS P+T+D+R+M'!N454-'ACOS P+T+D+R+M'!N454</f>
        <v>0</v>
      </c>
      <c r="O454" s="28">
        <f>'CFCOS P+T+D+R+M'!O454-'ACOS P+T+D+R+M'!O454</f>
        <v>0</v>
      </c>
      <c r="P454" s="28">
        <f>'CFCOS P+T+D+R+M'!P454-'ACOS P+T+D+R+M'!P454</f>
        <v>0</v>
      </c>
      <c r="Q454" s="28">
        <f>'CFCOS P+T+D+R+M'!Q454-'ACOS P+T+D+R+M'!Q454</f>
        <v>0</v>
      </c>
      <c r="R454" s="28">
        <f>'CFCOS P+T+D+R+M'!R454-'ACOS P+T+D+R+M'!R454</f>
        <v>0</v>
      </c>
      <c r="S454" s="28">
        <f>'CFCOS P+T+D+R+M'!S454-'ACOS P+T+D+R+M'!S454</f>
        <v>0</v>
      </c>
      <c r="T454" s="11">
        <f>'CFCOS P+T+D+R+M'!T454-'ACOS P+T+D+R+M'!T454</f>
        <v>0</v>
      </c>
    </row>
    <row r="455" spans="1:26">
      <c r="A455" s="26">
        <v>455</v>
      </c>
      <c r="B455" s="6"/>
      <c r="C455" s="6" t="s">
        <v>305</v>
      </c>
      <c r="D455" s="6" t="s">
        <v>306</v>
      </c>
      <c r="E455" s="6"/>
      <c r="F455" s="47" t="s">
        <v>932</v>
      </c>
      <c r="G455" s="17"/>
      <c r="H455" s="28">
        <f>'CFCOS P+T+D+R+M'!H455-'ACOS P+T+D+R+M'!H455</f>
        <v>0</v>
      </c>
      <c r="I455" s="28">
        <f>'CFCOS P+T+D+R+M'!I455-'ACOS P+T+D+R+M'!I455</f>
        <v>690.42394059570506</v>
      </c>
      <c r="J455" s="28">
        <f>'CFCOS P+T+D+R+M'!J455-'ACOS P+T+D+R+M'!J455</f>
        <v>-1609.3664747907314</v>
      </c>
      <c r="K455" s="28">
        <f>'CFCOS P+T+D+R+M'!K455-'ACOS P+T+D+R+M'!K455</f>
        <v>586.65028301964048</v>
      </c>
      <c r="L455" s="28">
        <f>'CFCOS P+T+D+R+M'!L455-'ACOS P+T+D+R+M'!L455</f>
        <v>-8.6299908361095277</v>
      </c>
      <c r="M455" s="28">
        <f>'CFCOS P+T+D+R+M'!M455-'ACOS P+T+D+R+M'!M455</f>
        <v>0</v>
      </c>
      <c r="N455" s="28">
        <f>'CFCOS P+T+D+R+M'!N455-'ACOS P+T+D+R+M'!N455</f>
        <v>-133.50359188366565</v>
      </c>
      <c r="O455" s="28">
        <f>'CFCOS P+T+D+R+M'!O455-'ACOS P+T+D+R+M'!O455</f>
        <v>-4.2067189598074037</v>
      </c>
      <c r="P455" s="28">
        <f>'CFCOS P+T+D+R+M'!P455-'ACOS P+T+D+R+M'!P455</f>
        <v>-2.2191183928218265</v>
      </c>
      <c r="Q455" s="28">
        <f>'CFCOS P+T+D+R+M'!Q455-'ACOS P+T+D+R+M'!Q455</f>
        <v>480.85167124791769</v>
      </c>
      <c r="R455" s="28">
        <f>'CFCOS P+T+D+R+M'!R455-'ACOS P+T+D+R+M'!R455</f>
        <v>0</v>
      </c>
      <c r="S455" s="28">
        <f>'CFCOS P+T+D+R+M'!S455-'ACOS P+T+D+R+M'!S455</f>
        <v>0</v>
      </c>
      <c r="T455" s="11">
        <f>'CFCOS P+T+D+R+M'!T455-'ACOS P+T+D+R+M'!T455</f>
        <v>0</v>
      </c>
      <c r="U455" s="13"/>
      <c r="V455" s="13">
        <v>590</v>
      </c>
      <c r="W455" s="13"/>
      <c r="X455" s="13"/>
      <c r="Y455" s="13"/>
      <c r="Z455" s="13"/>
    </row>
    <row r="456" spans="1:26">
      <c r="A456" s="26">
        <v>456</v>
      </c>
      <c r="B456" s="6"/>
      <c r="C456" s="6"/>
      <c r="D456" s="6"/>
      <c r="E456" s="6"/>
      <c r="F456" s="47">
        <v>0</v>
      </c>
      <c r="G456" s="17"/>
      <c r="H456" s="28">
        <f>'CFCOS P+T+D+R+M'!H456-'ACOS P+T+D+R+M'!H456</f>
        <v>0</v>
      </c>
      <c r="I456" s="28">
        <f>'CFCOS P+T+D+R+M'!I456-'ACOS P+T+D+R+M'!I456</f>
        <v>0</v>
      </c>
      <c r="J456" s="28">
        <f>'CFCOS P+T+D+R+M'!J456-'ACOS P+T+D+R+M'!J456</f>
        <v>0</v>
      </c>
      <c r="K456" s="28">
        <f>'CFCOS P+T+D+R+M'!K456-'ACOS P+T+D+R+M'!K456</f>
        <v>0</v>
      </c>
      <c r="L456" s="28">
        <f>'CFCOS P+T+D+R+M'!L456-'ACOS P+T+D+R+M'!L456</f>
        <v>0</v>
      </c>
      <c r="M456" s="28">
        <f>'CFCOS P+T+D+R+M'!M456-'ACOS P+T+D+R+M'!M456</f>
        <v>0</v>
      </c>
      <c r="N456" s="28">
        <f>'CFCOS P+T+D+R+M'!N456-'ACOS P+T+D+R+M'!N456</f>
        <v>0</v>
      </c>
      <c r="O456" s="28">
        <f>'CFCOS P+T+D+R+M'!O456-'ACOS P+T+D+R+M'!O456</f>
        <v>0</v>
      </c>
      <c r="P456" s="28">
        <f>'CFCOS P+T+D+R+M'!P456-'ACOS P+T+D+R+M'!P456</f>
        <v>0</v>
      </c>
      <c r="Q456" s="28">
        <f>'CFCOS P+T+D+R+M'!Q456-'ACOS P+T+D+R+M'!Q456</f>
        <v>0</v>
      </c>
      <c r="R456" s="28">
        <f>'CFCOS P+T+D+R+M'!R456-'ACOS P+T+D+R+M'!R456</f>
        <v>0</v>
      </c>
      <c r="S456" s="28">
        <f>'CFCOS P+T+D+R+M'!S456-'ACOS P+T+D+R+M'!S456</f>
        <v>0</v>
      </c>
      <c r="T456" s="11">
        <f>'CFCOS P+T+D+R+M'!T456-'ACOS P+T+D+R+M'!T456</f>
        <v>0</v>
      </c>
    </row>
    <row r="457" spans="1:26">
      <c r="A457" s="26">
        <v>457</v>
      </c>
      <c r="B457" s="6"/>
      <c r="C457" s="6" t="s">
        <v>307</v>
      </c>
      <c r="D457" s="6" t="s">
        <v>308</v>
      </c>
      <c r="E457" s="6"/>
      <c r="F457" s="47" t="s">
        <v>931</v>
      </c>
      <c r="G457" s="17"/>
      <c r="H457" s="28">
        <f>'CFCOS P+T+D+R+M'!H457-'ACOS P+T+D+R+M'!H457</f>
        <v>-466.77217862568796</v>
      </c>
      <c r="I457" s="28">
        <f>'CFCOS P+T+D+R+M'!I457-'ACOS P+T+D+R+M'!I457</f>
        <v>28.765671023633331</v>
      </c>
      <c r="J457" s="28">
        <f>'CFCOS P+T+D+R+M'!J457-'ACOS P+T+D+R+M'!J457</f>
        <v>-861.8473296368029</v>
      </c>
      <c r="K457" s="28">
        <f>'CFCOS P+T+D+R+M'!K457-'ACOS P+T+D+R+M'!K457</f>
        <v>282.61659642143059</v>
      </c>
      <c r="L457" s="28">
        <f>'CFCOS P+T+D+R+M'!L457-'ACOS P+T+D+R+M'!L457</f>
        <v>-4.4541296117531601</v>
      </c>
      <c r="M457" s="28">
        <f>'CFCOS P+T+D+R+M'!M457-'ACOS P+T+D+R+M'!M457</f>
        <v>-18.313519705447106</v>
      </c>
      <c r="N457" s="28">
        <f>'CFCOS P+T+D+R+M'!N457-'ACOS P+T+D+R+M'!N457</f>
        <v>-72.280284633088741</v>
      </c>
      <c r="O457" s="28">
        <f>'CFCOS P+T+D+R+M'!O457-'ACOS P+T+D+R+M'!O457</f>
        <v>-3.089977201819238</v>
      </c>
      <c r="P457" s="28">
        <f>'CFCOS P+T+D+R+M'!P457-'ACOS P+T+D+R+M'!P457</f>
        <v>-1.3216255422073004</v>
      </c>
      <c r="Q457" s="28">
        <f>'CFCOS P+T+D+R+M'!Q457-'ACOS P+T+D+R+M'!Q457</f>
        <v>185.62676285443013</v>
      </c>
      <c r="R457" s="28">
        <f>'CFCOS P+T+D+R+M'!R457-'ACOS P+T+D+R+M'!R457</f>
        <v>-1.2371712972106366</v>
      </c>
      <c r="S457" s="28">
        <f>'CFCOS P+T+D+R+M'!S457-'ACOS P+T+D+R+M'!S457</f>
        <v>-1.2371712972106366</v>
      </c>
      <c r="T457" s="11">
        <f>'CFCOS P+T+D+R+M'!T457-'ACOS P+T+D+R+M'!T457</f>
        <v>0</v>
      </c>
      <c r="U457" s="13"/>
      <c r="V457" s="13">
        <v>595</v>
      </c>
      <c r="W457" s="13"/>
      <c r="X457" s="13"/>
      <c r="Y457" s="13"/>
      <c r="Z457" s="13"/>
    </row>
    <row r="458" spans="1:26">
      <c r="A458" s="26">
        <v>458</v>
      </c>
      <c r="B458" s="6"/>
      <c r="C458" s="6"/>
      <c r="D458" s="6"/>
      <c r="E458" s="6"/>
      <c r="F458" s="47">
        <v>0</v>
      </c>
      <c r="G458" s="17"/>
      <c r="H458" s="28">
        <f>'CFCOS P+T+D+R+M'!H458-'ACOS P+T+D+R+M'!H458</f>
        <v>0</v>
      </c>
      <c r="I458" s="28">
        <f>'CFCOS P+T+D+R+M'!I458-'ACOS P+T+D+R+M'!I458</f>
        <v>0</v>
      </c>
      <c r="J458" s="28">
        <f>'CFCOS P+T+D+R+M'!J458-'ACOS P+T+D+R+M'!J458</f>
        <v>0</v>
      </c>
      <c r="K458" s="28">
        <f>'CFCOS P+T+D+R+M'!K458-'ACOS P+T+D+R+M'!K458</f>
        <v>0</v>
      </c>
      <c r="L458" s="28">
        <f>'CFCOS P+T+D+R+M'!L458-'ACOS P+T+D+R+M'!L458</f>
        <v>0</v>
      </c>
      <c r="M458" s="28">
        <f>'CFCOS P+T+D+R+M'!M458-'ACOS P+T+D+R+M'!M458</f>
        <v>0</v>
      </c>
      <c r="N458" s="28">
        <f>'CFCOS P+T+D+R+M'!N458-'ACOS P+T+D+R+M'!N458</f>
        <v>0</v>
      </c>
      <c r="O458" s="28">
        <f>'CFCOS P+T+D+R+M'!O458-'ACOS P+T+D+R+M'!O458</f>
        <v>0</v>
      </c>
      <c r="P458" s="28">
        <f>'CFCOS P+T+D+R+M'!P458-'ACOS P+T+D+R+M'!P458</f>
        <v>0</v>
      </c>
      <c r="Q458" s="28">
        <f>'CFCOS P+T+D+R+M'!Q458-'ACOS P+T+D+R+M'!Q458</f>
        <v>0</v>
      </c>
      <c r="R458" s="28">
        <f>'CFCOS P+T+D+R+M'!R458-'ACOS P+T+D+R+M'!R458</f>
        <v>0</v>
      </c>
      <c r="S458" s="28">
        <f>'CFCOS P+T+D+R+M'!S458-'ACOS P+T+D+R+M'!S458</f>
        <v>0</v>
      </c>
      <c r="T458" s="11">
        <f>'CFCOS P+T+D+R+M'!T458-'ACOS P+T+D+R+M'!T458</f>
        <v>0</v>
      </c>
    </row>
    <row r="459" spans="1:26">
      <c r="A459" s="26">
        <v>459</v>
      </c>
      <c r="B459" s="6"/>
      <c r="C459" s="6" t="s">
        <v>309</v>
      </c>
      <c r="D459" s="6" t="s">
        <v>174</v>
      </c>
      <c r="E459" s="6"/>
      <c r="F459" s="47" t="s">
        <v>931</v>
      </c>
      <c r="G459" s="17"/>
      <c r="H459" s="28">
        <f>'CFCOS P+T+D+R+M'!H459-'ACOS P+T+D+R+M'!H459</f>
        <v>-3.0470378999598324</v>
      </c>
      <c r="I459" s="28">
        <f>'CFCOS P+T+D+R+M'!I459-'ACOS P+T+D+R+M'!I459</f>
        <v>69.1083817515173</v>
      </c>
      <c r="J459" s="28">
        <f>'CFCOS P+T+D+R+M'!J459-'ACOS P+T+D+R+M'!J459</f>
        <v>-181.3970794978959</v>
      </c>
      <c r="K459" s="28">
        <f>'CFCOS P+T+D+R+M'!K459-'ACOS P+T+D+R+M'!K459</f>
        <v>74.168411968719738</v>
      </c>
      <c r="L459" s="28">
        <f>'CFCOS P+T+D+R+M'!L459-'ACOS P+T+D+R+M'!L459</f>
        <v>2.0699852647085208</v>
      </c>
      <c r="M459" s="28">
        <f>'CFCOS P+T+D+R+M'!M459-'ACOS P+T+D+R+M'!M459</f>
        <v>-4.1289830754999457</v>
      </c>
      <c r="N459" s="28">
        <f>'CFCOS P+T+D+R+M'!N459-'ACOS P+T+D+R+M'!N459</f>
        <v>-15.958370752057817</v>
      </c>
      <c r="O459" s="28">
        <f>'CFCOS P+T+D+R+M'!O459-'ACOS P+T+D+R+M'!O459</f>
        <v>-0.67765727555672584</v>
      </c>
      <c r="P459" s="28">
        <f>'CFCOS P+T+D+R+M'!P459-'ACOS P+T+D+R+M'!P459</f>
        <v>-0.2975090268643612</v>
      </c>
      <c r="Q459" s="28">
        <f>'CFCOS P+T+D+R+M'!Q459-'ACOS P+T+D+R+M'!Q459</f>
        <v>54.623650310662924</v>
      </c>
      <c r="R459" s="28">
        <f>'CFCOS P+T+D+R+M'!R459-'ACOS P+T+D+R+M'!R459</f>
        <v>-0.2789337838841135</v>
      </c>
      <c r="S459" s="28">
        <f>'CFCOS P+T+D+R+M'!S459-'ACOS P+T+D+R+M'!S459</f>
        <v>-0.2789337838841135</v>
      </c>
      <c r="T459" s="11">
        <f>'CFCOS P+T+D+R+M'!T459-'ACOS P+T+D+R+M'!T459</f>
        <v>0</v>
      </c>
      <c r="U459" s="13"/>
      <c r="V459" s="13">
        <v>600</v>
      </c>
      <c r="W459" s="13"/>
      <c r="X459" s="13"/>
      <c r="Y459" s="13"/>
      <c r="Z459" s="13"/>
    </row>
    <row r="460" spans="1:26">
      <c r="A460" s="26">
        <v>460</v>
      </c>
      <c r="B460" s="6"/>
      <c r="C460" s="6"/>
      <c r="D460" s="6"/>
      <c r="E460" s="6"/>
      <c r="F460" s="47">
        <v>0</v>
      </c>
      <c r="G460" s="17"/>
      <c r="H460" s="28">
        <f>'CFCOS P+T+D+R+M'!H460-'ACOS P+T+D+R+M'!H460</f>
        <v>0</v>
      </c>
      <c r="I460" s="28">
        <f>'CFCOS P+T+D+R+M'!I460-'ACOS P+T+D+R+M'!I460</f>
        <v>0</v>
      </c>
      <c r="J460" s="28">
        <f>'CFCOS P+T+D+R+M'!J460-'ACOS P+T+D+R+M'!J460</f>
        <v>0</v>
      </c>
      <c r="K460" s="28">
        <f>'CFCOS P+T+D+R+M'!K460-'ACOS P+T+D+R+M'!K460</f>
        <v>0</v>
      </c>
      <c r="L460" s="28">
        <f>'CFCOS P+T+D+R+M'!L460-'ACOS P+T+D+R+M'!L460</f>
        <v>0</v>
      </c>
      <c r="M460" s="28">
        <f>'CFCOS P+T+D+R+M'!M460-'ACOS P+T+D+R+M'!M460</f>
        <v>0</v>
      </c>
      <c r="N460" s="28">
        <f>'CFCOS P+T+D+R+M'!N460-'ACOS P+T+D+R+M'!N460</f>
        <v>0</v>
      </c>
      <c r="O460" s="28">
        <f>'CFCOS P+T+D+R+M'!O460-'ACOS P+T+D+R+M'!O460</f>
        <v>0</v>
      </c>
      <c r="P460" s="28">
        <f>'CFCOS P+T+D+R+M'!P460-'ACOS P+T+D+R+M'!P460</f>
        <v>0</v>
      </c>
      <c r="Q460" s="28">
        <f>'CFCOS P+T+D+R+M'!Q460-'ACOS P+T+D+R+M'!Q460</f>
        <v>0</v>
      </c>
      <c r="R460" s="28">
        <f>'CFCOS P+T+D+R+M'!R460-'ACOS P+T+D+R+M'!R460</f>
        <v>0</v>
      </c>
      <c r="S460" s="28">
        <f>'CFCOS P+T+D+R+M'!S460-'ACOS P+T+D+R+M'!S460</f>
        <v>0</v>
      </c>
      <c r="T460" s="11">
        <f>'CFCOS P+T+D+R+M'!T460-'ACOS P+T+D+R+M'!T460</f>
        <v>0</v>
      </c>
    </row>
    <row r="461" spans="1:26">
      <c r="A461" s="26">
        <v>461</v>
      </c>
      <c r="B461" s="6"/>
      <c r="C461" s="6" t="s">
        <v>310</v>
      </c>
      <c r="D461" s="6" t="s">
        <v>177</v>
      </c>
      <c r="E461" s="6"/>
      <c r="F461" s="47" t="s">
        <v>931</v>
      </c>
      <c r="G461" s="17"/>
      <c r="H461" s="28">
        <f>'CFCOS P+T+D+R+M'!H461-'ACOS P+T+D+R+M'!H461</f>
        <v>-280.02164326421916</v>
      </c>
      <c r="I461" s="28">
        <f>'CFCOS P+T+D+R+M'!I461-'ACOS P+T+D+R+M'!I461</f>
        <v>116.29916925611906</v>
      </c>
      <c r="J461" s="28">
        <f>'CFCOS P+T+D+R+M'!J461-'ACOS P+T+D+R+M'!J461</f>
        <v>-769.62318901065737</v>
      </c>
      <c r="K461" s="28">
        <f>'CFCOS P+T+D+R+M'!K461-'ACOS P+T+D+R+M'!K461</f>
        <v>273.47722979990067</v>
      </c>
      <c r="L461" s="28">
        <f>'CFCOS P+T+D+R+M'!L461-'ACOS P+T+D+R+M'!L461</f>
        <v>0.34437536279438064</v>
      </c>
      <c r="M461" s="28">
        <f>'CFCOS P+T+D+R+M'!M461-'ACOS P+T+D+R+M'!M461</f>
        <v>-16.74823386240314</v>
      </c>
      <c r="N461" s="28">
        <f>'CFCOS P+T+D+R+M'!N461-'ACOS P+T+D+R+M'!N461</f>
        <v>-65.616637244562298</v>
      </c>
      <c r="O461" s="28">
        <f>'CFCOS P+T+D+R+M'!O461-'ACOS P+T+D+R+M'!O461</f>
        <v>-2.7985509450338668</v>
      </c>
      <c r="P461" s="28">
        <f>'CFCOS P+T+D+R+M'!P461-'ACOS P+T+D+R+M'!P461</f>
        <v>-1.2079945857694838</v>
      </c>
      <c r="Q461" s="28">
        <f>'CFCOS P+T+D+R+M'!Q461-'ACOS P+T+D+R+M'!Q461</f>
        <v>188.11504453758243</v>
      </c>
      <c r="R461" s="28">
        <f>'CFCOS P+T+D+R+M'!R461-'ACOS P+T+D+R+M'!R461</f>
        <v>-1.13142828614059</v>
      </c>
      <c r="S461" s="28">
        <f>'CFCOS P+T+D+R+M'!S461-'ACOS P+T+D+R+M'!S461</f>
        <v>-1.13142828614059</v>
      </c>
      <c r="T461" s="11">
        <f>'CFCOS P+T+D+R+M'!T461-'ACOS P+T+D+R+M'!T461</f>
        <v>0</v>
      </c>
      <c r="U461" s="13"/>
      <c r="V461" s="13">
        <v>605</v>
      </c>
      <c r="W461" s="13"/>
      <c r="X461" s="13"/>
      <c r="Y461" s="13"/>
      <c r="Z461" s="13"/>
    </row>
    <row r="462" spans="1:26">
      <c r="A462" s="26">
        <v>462</v>
      </c>
      <c r="B462" s="6"/>
      <c r="C462" s="6"/>
      <c r="D462" s="6"/>
      <c r="E462" s="6"/>
      <c r="F462" s="47">
        <v>0</v>
      </c>
      <c r="G462" s="17"/>
      <c r="H462" s="28">
        <f>'CFCOS P+T+D+R+M'!H462-'ACOS P+T+D+R+M'!H462</f>
        <v>0</v>
      </c>
      <c r="I462" s="28">
        <f>'CFCOS P+T+D+R+M'!I462-'ACOS P+T+D+R+M'!I462</f>
        <v>0</v>
      </c>
      <c r="J462" s="28">
        <f>'CFCOS P+T+D+R+M'!J462-'ACOS P+T+D+R+M'!J462</f>
        <v>0</v>
      </c>
      <c r="K462" s="28">
        <f>'CFCOS P+T+D+R+M'!K462-'ACOS P+T+D+R+M'!K462</f>
        <v>0</v>
      </c>
      <c r="L462" s="28">
        <f>'CFCOS P+T+D+R+M'!L462-'ACOS P+T+D+R+M'!L462</f>
        <v>0</v>
      </c>
      <c r="M462" s="28">
        <f>'CFCOS P+T+D+R+M'!M462-'ACOS P+T+D+R+M'!M462</f>
        <v>0</v>
      </c>
      <c r="N462" s="28">
        <f>'CFCOS P+T+D+R+M'!N462-'ACOS P+T+D+R+M'!N462</f>
        <v>0</v>
      </c>
      <c r="O462" s="28">
        <f>'CFCOS P+T+D+R+M'!O462-'ACOS P+T+D+R+M'!O462</f>
        <v>0</v>
      </c>
      <c r="P462" s="28">
        <f>'CFCOS P+T+D+R+M'!P462-'ACOS P+T+D+R+M'!P462</f>
        <v>0</v>
      </c>
      <c r="Q462" s="28">
        <f>'CFCOS P+T+D+R+M'!Q462-'ACOS P+T+D+R+M'!Q462</f>
        <v>0</v>
      </c>
      <c r="R462" s="28">
        <f>'CFCOS P+T+D+R+M'!R462-'ACOS P+T+D+R+M'!R462</f>
        <v>0</v>
      </c>
      <c r="S462" s="28">
        <f>'CFCOS P+T+D+R+M'!S462-'ACOS P+T+D+R+M'!S462</f>
        <v>0</v>
      </c>
      <c r="T462" s="11">
        <f>'CFCOS P+T+D+R+M'!T462-'ACOS P+T+D+R+M'!T462</f>
        <v>0</v>
      </c>
    </row>
    <row r="463" spans="1:26">
      <c r="A463" s="26">
        <v>463</v>
      </c>
      <c r="B463" s="6"/>
      <c r="C463" s="6" t="s">
        <v>311</v>
      </c>
      <c r="D463" s="6" t="s">
        <v>180</v>
      </c>
      <c r="E463" s="6"/>
      <c r="F463" s="47" t="s">
        <v>938</v>
      </c>
      <c r="G463" s="17"/>
      <c r="H463" s="28">
        <f>'CFCOS P+T+D+R+M'!H463-'ACOS P+T+D+R+M'!H463</f>
        <v>-12.244576734025031</v>
      </c>
      <c r="I463" s="28">
        <f>'CFCOS P+T+D+R+M'!I463-'ACOS P+T+D+R+M'!I463</f>
        <v>130.56013620062731</v>
      </c>
      <c r="J463" s="28">
        <f>'CFCOS P+T+D+R+M'!J463-'ACOS P+T+D+R+M'!J463</f>
        <v>-322.41317826250452</v>
      </c>
      <c r="K463" s="28">
        <f>'CFCOS P+T+D+R+M'!K463-'ACOS P+T+D+R+M'!K463</f>
        <v>115.13201072363881</v>
      </c>
      <c r="L463" s="28">
        <f>'CFCOS P+T+D+R+M'!L463-'ACOS P+T+D+R+M'!L463</f>
        <v>-1.7141724797536995</v>
      </c>
      <c r="M463" s="28">
        <f>'CFCOS P+T+D+R+M'!M463-'ACOS P+T+D+R+M'!M463</f>
        <v>0</v>
      </c>
      <c r="N463" s="28">
        <f>'CFCOS P+T+D+R+M'!N463-'ACOS P+T+D+R+M'!N463</f>
        <v>-26.636367249002433</v>
      </c>
      <c r="O463" s="28">
        <f>'CFCOS P+T+D+R+M'!O463-'ACOS P+T+D+R+M'!O463</f>
        <v>-0.83557931959640541</v>
      </c>
      <c r="P463" s="28">
        <f>'CFCOS P+T+D+R+M'!P463-'ACOS P+T+D+R+M'!P463</f>
        <v>-0.44078281779557926</v>
      </c>
      <c r="Q463" s="28">
        <f>'CFCOS P+T+D+R+M'!Q463-'ACOS P+T+D+R+M'!Q463</f>
        <v>94.103356470368453</v>
      </c>
      <c r="R463" s="28">
        <f>'CFCOS P+T+D+R+M'!R463-'ACOS P+T+D+R+M'!R463</f>
        <v>0</v>
      </c>
      <c r="S463" s="28">
        <f>'CFCOS P+T+D+R+M'!S463-'ACOS P+T+D+R+M'!S463</f>
        <v>0</v>
      </c>
      <c r="T463" s="11">
        <f>'CFCOS P+T+D+R+M'!T463-'ACOS P+T+D+R+M'!T463</f>
        <v>0</v>
      </c>
      <c r="U463" s="13"/>
      <c r="V463" s="13">
        <v>610</v>
      </c>
      <c r="W463" s="13"/>
      <c r="X463" s="13"/>
      <c r="Y463" s="13"/>
      <c r="Z463" s="13"/>
    </row>
    <row r="464" spans="1:26">
      <c r="A464" s="26">
        <v>464</v>
      </c>
      <c r="B464" s="6"/>
      <c r="C464" s="6"/>
      <c r="D464" s="6"/>
      <c r="E464" s="6"/>
      <c r="F464" s="47">
        <v>0</v>
      </c>
      <c r="G464" s="17"/>
      <c r="H464" s="28">
        <f>'CFCOS P+T+D+R+M'!H464-'ACOS P+T+D+R+M'!H464</f>
        <v>0</v>
      </c>
      <c r="I464" s="28">
        <f>'CFCOS P+T+D+R+M'!I464-'ACOS P+T+D+R+M'!I464</f>
        <v>0</v>
      </c>
      <c r="J464" s="28">
        <f>'CFCOS P+T+D+R+M'!J464-'ACOS P+T+D+R+M'!J464</f>
        <v>0</v>
      </c>
      <c r="K464" s="28">
        <f>'CFCOS P+T+D+R+M'!K464-'ACOS P+T+D+R+M'!K464</f>
        <v>0</v>
      </c>
      <c r="L464" s="28">
        <f>'CFCOS P+T+D+R+M'!L464-'ACOS P+T+D+R+M'!L464</f>
        <v>0</v>
      </c>
      <c r="M464" s="28">
        <f>'CFCOS P+T+D+R+M'!M464-'ACOS P+T+D+R+M'!M464</f>
        <v>0</v>
      </c>
      <c r="N464" s="28">
        <f>'CFCOS P+T+D+R+M'!N464-'ACOS P+T+D+R+M'!N464</f>
        <v>0</v>
      </c>
      <c r="O464" s="28">
        <f>'CFCOS P+T+D+R+M'!O464-'ACOS P+T+D+R+M'!O464</f>
        <v>0</v>
      </c>
      <c r="P464" s="28">
        <f>'CFCOS P+T+D+R+M'!P464-'ACOS P+T+D+R+M'!P464</f>
        <v>0</v>
      </c>
      <c r="Q464" s="28">
        <f>'CFCOS P+T+D+R+M'!Q464-'ACOS P+T+D+R+M'!Q464</f>
        <v>0</v>
      </c>
      <c r="R464" s="28">
        <f>'CFCOS P+T+D+R+M'!R464-'ACOS P+T+D+R+M'!R464</f>
        <v>0</v>
      </c>
      <c r="S464" s="28">
        <f>'CFCOS P+T+D+R+M'!S464-'ACOS P+T+D+R+M'!S464</f>
        <v>0</v>
      </c>
      <c r="T464" s="11">
        <f>'CFCOS P+T+D+R+M'!T464-'ACOS P+T+D+R+M'!T464</f>
        <v>0</v>
      </c>
    </row>
    <row r="465" spans="1:26">
      <c r="A465" s="26">
        <v>465</v>
      </c>
      <c r="B465" s="6"/>
      <c r="C465" s="6" t="s">
        <v>312</v>
      </c>
      <c r="D465" s="6" t="s">
        <v>287</v>
      </c>
      <c r="E465" s="6"/>
      <c r="F465" s="47" t="s">
        <v>933</v>
      </c>
      <c r="G465" s="17"/>
      <c r="H465" s="28">
        <f>'CFCOS P+T+D+R+M'!H465-'ACOS P+T+D+R+M'!H465</f>
        <v>-192.42597496835515</v>
      </c>
      <c r="I465" s="28">
        <f>'CFCOS P+T+D+R+M'!I465-'ACOS P+T+D+R+M'!I465</f>
        <v>665.66644246387295</v>
      </c>
      <c r="J465" s="28">
        <f>'CFCOS P+T+D+R+M'!J465-'ACOS P+T+D+R+M'!J465</f>
        <v>-1835.7835724963807</v>
      </c>
      <c r="K465" s="28">
        <f>'CFCOS P+T+D+R+M'!K465-'ACOS P+T+D+R+M'!K465</f>
        <v>631.54893206275301</v>
      </c>
      <c r="L465" s="28">
        <f>'CFCOS P+T+D+R+M'!L465-'ACOS P+T+D+R+M'!L465</f>
        <v>-9.6127799416742619</v>
      </c>
      <c r="M465" s="28">
        <f>'CFCOS P+T+D+R+M'!M465-'ACOS P+T+D+R+M'!M465</f>
        <v>0</v>
      </c>
      <c r="N465" s="28">
        <f>'CFCOS P+T+D+R+M'!N465-'ACOS P+T+D+R+M'!N465</f>
        <v>-150.57071997626917</v>
      </c>
      <c r="O465" s="28">
        <f>'CFCOS P+T+D+R+M'!O465-'ACOS P+T+D+R+M'!O465</f>
        <v>-4.6857829173925438</v>
      </c>
      <c r="P465" s="28">
        <f>'CFCOS P+T+D+R+M'!P465-'ACOS P+T+D+R+M'!P465</f>
        <v>-2.4718330737341034</v>
      </c>
      <c r="Q465" s="28">
        <f>'CFCOS P+T+D+R+M'!Q465-'ACOS P+T+D+R+M'!Q465</f>
        <v>513.48333891137736</v>
      </c>
      <c r="R465" s="28">
        <f>'CFCOS P+T+D+R+M'!R465-'ACOS P+T+D+R+M'!R465</f>
        <v>0</v>
      </c>
      <c r="S465" s="28">
        <f>'CFCOS P+T+D+R+M'!S465-'ACOS P+T+D+R+M'!S465</f>
        <v>0</v>
      </c>
      <c r="T465" s="11">
        <f>'CFCOS P+T+D+R+M'!T465-'ACOS P+T+D+R+M'!T465</f>
        <v>0</v>
      </c>
      <c r="U465" s="13"/>
      <c r="V465" s="13">
        <v>615</v>
      </c>
      <c r="W465" s="13"/>
      <c r="X465" s="13"/>
      <c r="Y465" s="13"/>
      <c r="Z465" s="13"/>
    </row>
    <row r="466" spans="1:26">
      <c r="A466" s="26">
        <v>466</v>
      </c>
      <c r="B466" s="6"/>
      <c r="C466" s="6"/>
      <c r="D466" s="6"/>
      <c r="E466" s="6"/>
      <c r="F466" s="47">
        <v>0</v>
      </c>
      <c r="G466" s="17"/>
      <c r="H466" s="28">
        <f>'CFCOS P+T+D+R+M'!H466-'ACOS P+T+D+R+M'!H466</f>
        <v>0</v>
      </c>
      <c r="I466" s="28">
        <f>'CFCOS P+T+D+R+M'!I466-'ACOS P+T+D+R+M'!I466</f>
        <v>0</v>
      </c>
      <c r="J466" s="28">
        <f>'CFCOS P+T+D+R+M'!J466-'ACOS P+T+D+R+M'!J466</f>
        <v>0</v>
      </c>
      <c r="K466" s="28">
        <f>'CFCOS P+T+D+R+M'!K466-'ACOS P+T+D+R+M'!K466</f>
        <v>0</v>
      </c>
      <c r="L466" s="28">
        <f>'CFCOS P+T+D+R+M'!L466-'ACOS P+T+D+R+M'!L466</f>
        <v>0</v>
      </c>
      <c r="M466" s="28">
        <f>'CFCOS P+T+D+R+M'!M466-'ACOS P+T+D+R+M'!M466</f>
        <v>0</v>
      </c>
      <c r="N466" s="28">
        <f>'CFCOS P+T+D+R+M'!N466-'ACOS P+T+D+R+M'!N466</f>
        <v>0</v>
      </c>
      <c r="O466" s="28">
        <f>'CFCOS P+T+D+R+M'!O466-'ACOS P+T+D+R+M'!O466</f>
        <v>0</v>
      </c>
      <c r="P466" s="28">
        <f>'CFCOS P+T+D+R+M'!P466-'ACOS P+T+D+R+M'!P466</f>
        <v>0</v>
      </c>
      <c r="Q466" s="28">
        <f>'CFCOS P+T+D+R+M'!Q466-'ACOS P+T+D+R+M'!Q466</f>
        <v>0</v>
      </c>
      <c r="R466" s="28">
        <f>'CFCOS P+T+D+R+M'!R466-'ACOS P+T+D+R+M'!R466</f>
        <v>0</v>
      </c>
      <c r="S466" s="28">
        <f>'CFCOS P+T+D+R+M'!S466-'ACOS P+T+D+R+M'!S466</f>
        <v>0</v>
      </c>
      <c r="T466" s="11">
        <f>'CFCOS P+T+D+R+M'!T466-'ACOS P+T+D+R+M'!T466</f>
        <v>0</v>
      </c>
    </row>
    <row r="467" spans="1:26">
      <c r="A467" s="26">
        <v>467</v>
      </c>
      <c r="B467" s="6"/>
      <c r="C467" s="6" t="s">
        <v>313</v>
      </c>
      <c r="D467" s="6" t="s">
        <v>289</v>
      </c>
      <c r="E467" s="6"/>
      <c r="F467" s="47" t="s">
        <v>939</v>
      </c>
      <c r="G467" s="17"/>
      <c r="H467" s="28">
        <f>'CFCOS P+T+D+R+M'!H467-'ACOS P+T+D+R+M'!H467</f>
        <v>-227.50643696263433</v>
      </c>
      <c r="I467" s="28">
        <f>'CFCOS P+T+D+R+M'!I467-'ACOS P+T+D+R+M'!I467</f>
        <v>4328.1210648715496</v>
      </c>
      <c r="J467" s="28">
        <f>'CFCOS P+T+D+R+M'!J467-'ACOS P+T+D+R+M'!J467</f>
        <v>-10453.678629678674</v>
      </c>
      <c r="K467" s="28">
        <f>'CFCOS P+T+D+R+M'!K467-'ACOS P+T+D+R+M'!K467</f>
        <v>3777.2354673147202</v>
      </c>
      <c r="L467" s="28">
        <f>'CFCOS P+T+D+R+M'!L467-'ACOS P+T+D+R+M'!L467</f>
        <v>-57.805998163472395</v>
      </c>
      <c r="M467" s="28">
        <f>'CFCOS P+T+D+R+M'!M467-'ACOS P+T+D+R+M'!M467</f>
        <v>0</v>
      </c>
      <c r="N467" s="28">
        <f>'CFCOS P+T+D+R+M'!N467-'ACOS P+T+D+R+M'!N467</f>
        <v>-865.52244497643551</v>
      </c>
      <c r="O467" s="28">
        <f>'CFCOS P+T+D+R+M'!O467-'ACOS P+T+D+R+M'!O467</f>
        <v>-27.312600105171441</v>
      </c>
      <c r="P467" s="28">
        <f>'CFCOS P+T+D+R+M'!P467-'ACOS P+T+D+R+M'!P467</f>
        <v>-14.379280998236027</v>
      </c>
      <c r="Q467" s="28">
        <f>'CFCOS P+T+D+R+M'!Q467-'ACOS P+T+D+R+M'!Q467</f>
        <v>3085.8359847762622</v>
      </c>
      <c r="R467" s="28">
        <f>'CFCOS P+T+D+R+M'!R467-'ACOS P+T+D+R+M'!R467</f>
        <v>0</v>
      </c>
      <c r="S467" s="28">
        <f>'CFCOS P+T+D+R+M'!S467-'ACOS P+T+D+R+M'!S467</f>
        <v>0</v>
      </c>
      <c r="T467" s="11">
        <f>'CFCOS P+T+D+R+M'!T467-'ACOS P+T+D+R+M'!T467</f>
        <v>0</v>
      </c>
      <c r="U467" s="13"/>
      <c r="V467" s="13">
        <v>620</v>
      </c>
      <c r="W467" s="13"/>
      <c r="X467" s="13"/>
      <c r="Y467" s="13"/>
      <c r="Z467" s="13"/>
    </row>
    <row r="468" spans="1:26">
      <c r="A468" s="26">
        <v>468</v>
      </c>
      <c r="B468" s="6"/>
      <c r="C468" s="6"/>
      <c r="D468" s="6"/>
      <c r="E468" s="6"/>
      <c r="F468" s="47">
        <v>0</v>
      </c>
      <c r="G468" s="17"/>
      <c r="H468" s="28">
        <f>'CFCOS P+T+D+R+M'!H468-'ACOS P+T+D+R+M'!H468</f>
        <v>0</v>
      </c>
      <c r="I468" s="28">
        <f>'CFCOS P+T+D+R+M'!I468-'ACOS P+T+D+R+M'!I468</f>
        <v>0</v>
      </c>
      <c r="J468" s="28">
        <f>'CFCOS P+T+D+R+M'!J468-'ACOS P+T+D+R+M'!J468</f>
        <v>0</v>
      </c>
      <c r="K468" s="28">
        <f>'CFCOS P+T+D+R+M'!K468-'ACOS P+T+D+R+M'!K468</f>
        <v>0</v>
      </c>
      <c r="L468" s="28">
        <f>'CFCOS P+T+D+R+M'!L468-'ACOS P+T+D+R+M'!L468</f>
        <v>0</v>
      </c>
      <c r="M468" s="28">
        <f>'CFCOS P+T+D+R+M'!M468-'ACOS P+T+D+R+M'!M468</f>
        <v>0</v>
      </c>
      <c r="N468" s="28">
        <f>'CFCOS P+T+D+R+M'!N468-'ACOS P+T+D+R+M'!N468</f>
        <v>0</v>
      </c>
      <c r="O468" s="28">
        <f>'CFCOS P+T+D+R+M'!O468-'ACOS P+T+D+R+M'!O468</f>
        <v>0</v>
      </c>
      <c r="P468" s="28">
        <f>'CFCOS P+T+D+R+M'!P468-'ACOS P+T+D+R+M'!P468</f>
        <v>0</v>
      </c>
      <c r="Q468" s="28">
        <f>'CFCOS P+T+D+R+M'!Q468-'ACOS P+T+D+R+M'!Q468</f>
        <v>0</v>
      </c>
      <c r="R468" s="28">
        <f>'CFCOS P+T+D+R+M'!R468-'ACOS P+T+D+R+M'!R468</f>
        <v>0</v>
      </c>
      <c r="S468" s="28">
        <f>'CFCOS P+T+D+R+M'!S468-'ACOS P+T+D+R+M'!S468</f>
        <v>0</v>
      </c>
      <c r="T468" s="11">
        <f>'CFCOS P+T+D+R+M'!T468-'ACOS P+T+D+R+M'!T468</f>
        <v>0</v>
      </c>
    </row>
    <row r="469" spans="1:26">
      <c r="A469" s="26">
        <v>469</v>
      </c>
      <c r="B469" s="6"/>
      <c r="C469" s="6" t="s">
        <v>314</v>
      </c>
      <c r="D469" s="6" t="s">
        <v>291</v>
      </c>
      <c r="E469" s="6"/>
      <c r="F469" s="47" t="s">
        <v>940</v>
      </c>
      <c r="G469" s="17"/>
      <c r="H469" s="28">
        <f>'CFCOS P+T+D+R+M'!H469-'ACOS P+T+D+R+M'!H469</f>
        <v>-1.152612280100584</v>
      </c>
      <c r="I469" s="28">
        <f>'CFCOS P+T+D+R+M'!I469-'ACOS P+T+D+R+M'!I469</f>
        <v>1208.5408401051536</v>
      </c>
      <c r="J469" s="28">
        <f>'CFCOS P+T+D+R+M'!J469-'ACOS P+T+D+R+M'!J469</f>
        <v>-2819.0822346294299</v>
      </c>
      <c r="K469" s="28">
        <f>'CFCOS P+T+D+R+M'!K469-'ACOS P+T+D+R+M'!K469</f>
        <v>1027.4928138102405</v>
      </c>
      <c r="L469" s="28">
        <f>'CFCOS P+T+D+R+M'!L469-'ACOS P+T+D+R+M'!L469</f>
        <v>-15.117840319340758</v>
      </c>
      <c r="M469" s="28">
        <f>'CFCOS P+T+D+R+M'!M469-'ACOS P+T+D+R+M'!M469</f>
        <v>0</v>
      </c>
      <c r="N469" s="28">
        <f>'CFCOS P+T+D+R+M'!N469-'ACOS P+T+D+R+M'!N469</f>
        <v>-233.84772430914745</v>
      </c>
      <c r="O469" s="28">
        <f>'CFCOS P+T+D+R+M'!O469-'ACOS P+T+D+R+M'!O469</f>
        <v>-7.3690994487569697</v>
      </c>
      <c r="P469" s="28">
        <f>'CFCOS P+T+D+R+M'!P469-'ACOS P+T+D+R+M'!P469</f>
        <v>-3.8871064548670802</v>
      </c>
      <c r="Q469" s="28">
        <f>'CFCOS P+T+D+R+M'!Q469-'ACOS P+T+D+R+M'!Q469</f>
        <v>842.11773896566592</v>
      </c>
      <c r="R469" s="28">
        <f>'CFCOS P+T+D+R+M'!R469-'ACOS P+T+D+R+M'!R469</f>
        <v>0</v>
      </c>
      <c r="S469" s="28">
        <f>'CFCOS P+T+D+R+M'!S469-'ACOS P+T+D+R+M'!S469</f>
        <v>0</v>
      </c>
      <c r="T469" s="11">
        <f>'CFCOS P+T+D+R+M'!T469-'ACOS P+T+D+R+M'!T469</f>
        <v>0</v>
      </c>
      <c r="U469" s="13"/>
      <c r="V469" s="13">
        <v>625</v>
      </c>
      <c r="W469" s="13"/>
      <c r="X469" s="13"/>
      <c r="Y469" s="13"/>
      <c r="Z469" s="13"/>
    </row>
    <row r="470" spans="1:26">
      <c r="A470" s="26">
        <v>470</v>
      </c>
      <c r="B470" s="6"/>
      <c r="C470" s="6"/>
      <c r="D470" s="6"/>
      <c r="E470" s="6"/>
      <c r="F470" s="47">
        <v>0</v>
      </c>
      <c r="G470" s="17"/>
      <c r="H470" s="28">
        <f>'CFCOS P+T+D+R+M'!H470-'ACOS P+T+D+R+M'!H470</f>
        <v>0</v>
      </c>
      <c r="I470" s="28">
        <f>'CFCOS P+T+D+R+M'!I470-'ACOS P+T+D+R+M'!I470</f>
        <v>0</v>
      </c>
      <c r="J470" s="28">
        <f>'CFCOS P+T+D+R+M'!J470-'ACOS P+T+D+R+M'!J470</f>
        <v>0</v>
      </c>
      <c r="K470" s="28">
        <f>'CFCOS P+T+D+R+M'!K470-'ACOS P+T+D+R+M'!K470</f>
        <v>0</v>
      </c>
      <c r="L470" s="28">
        <f>'CFCOS P+T+D+R+M'!L470-'ACOS P+T+D+R+M'!L470</f>
        <v>0</v>
      </c>
      <c r="M470" s="28">
        <f>'CFCOS P+T+D+R+M'!M470-'ACOS P+T+D+R+M'!M470</f>
        <v>0</v>
      </c>
      <c r="N470" s="28">
        <f>'CFCOS P+T+D+R+M'!N470-'ACOS P+T+D+R+M'!N470</f>
        <v>0</v>
      </c>
      <c r="O470" s="28">
        <f>'CFCOS P+T+D+R+M'!O470-'ACOS P+T+D+R+M'!O470</f>
        <v>0</v>
      </c>
      <c r="P470" s="28">
        <f>'CFCOS P+T+D+R+M'!P470-'ACOS P+T+D+R+M'!P470</f>
        <v>0</v>
      </c>
      <c r="Q470" s="28">
        <f>'CFCOS P+T+D+R+M'!Q470-'ACOS P+T+D+R+M'!Q470</f>
        <v>0</v>
      </c>
      <c r="R470" s="28">
        <f>'CFCOS P+T+D+R+M'!R470-'ACOS P+T+D+R+M'!R470</f>
        <v>0</v>
      </c>
      <c r="S470" s="28">
        <f>'CFCOS P+T+D+R+M'!S470-'ACOS P+T+D+R+M'!S470</f>
        <v>0</v>
      </c>
      <c r="T470" s="11">
        <f>'CFCOS P+T+D+R+M'!T470-'ACOS P+T+D+R+M'!T470</f>
        <v>0</v>
      </c>
    </row>
    <row r="471" spans="1:26">
      <c r="A471" s="26">
        <v>471</v>
      </c>
      <c r="B471" s="6"/>
      <c r="C471" s="6" t="s">
        <v>315</v>
      </c>
      <c r="D471" s="6" t="s">
        <v>316</v>
      </c>
      <c r="E471" s="6"/>
      <c r="F471" s="47" t="s">
        <v>941</v>
      </c>
      <c r="G471" s="17"/>
      <c r="H471" s="28">
        <f>'CFCOS P+T+D+R+M'!H471-'ACOS P+T+D+R+M'!H471</f>
        <v>-118.07526969857281</v>
      </c>
      <c r="I471" s="28">
        <f>'CFCOS P+T+D+R+M'!I471-'ACOS P+T+D+R+M'!I471</f>
        <v>-71.372443897125777</v>
      </c>
      <c r="J471" s="28">
        <f>'CFCOS P+T+D+R+M'!J471-'ACOS P+T+D+R+M'!J471</f>
        <v>-27.671750014211284</v>
      </c>
      <c r="K471" s="28">
        <f>'CFCOS P+T+D+R+M'!K471-'ACOS P+T+D+R+M'!K471</f>
        <v>-7.2522193011645868</v>
      </c>
      <c r="L471" s="28">
        <f>'CFCOS P+T+D+R+M'!L471-'ACOS P+T+D+R+M'!L471</f>
        <v>-0.44680077566363252</v>
      </c>
      <c r="M471" s="28">
        <f>'CFCOS P+T+D+R+M'!M471-'ACOS P+T+D+R+M'!M471</f>
        <v>0</v>
      </c>
      <c r="N471" s="28">
        <f>'CFCOS P+T+D+R+M'!N471-'ACOS P+T+D+R+M'!N471</f>
        <v>-2.2717099623969261</v>
      </c>
      <c r="O471" s="28">
        <f>'CFCOS P+T+D+R+M'!O471-'ACOS P+T+D+R+M'!O471</f>
        <v>-1.6008489000540749E-2</v>
      </c>
      <c r="P471" s="28">
        <f>'CFCOS P+T+D+R+M'!P471-'ACOS P+T+D+R+M'!P471</f>
        <v>-9.4118560957440422E-2</v>
      </c>
      <c r="Q471" s="28">
        <f>'CFCOS P+T+D+R+M'!Q471-'ACOS P+T+D+R+M'!Q471</f>
        <v>-8.950218698104436</v>
      </c>
      <c r="R471" s="28">
        <f>'CFCOS P+T+D+R+M'!R471-'ACOS P+T+D+R+M'!R471</f>
        <v>0</v>
      </c>
      <c r="S471" s="28">
        <f>'CFCOS P+T+D+R+M'!S471-'ACOS P+T+D+R+M'!S471</f>
        <v>0</v>
      </c>
      <c r="T471" s="11">
        <f>'CFCOS P+T+D+R+M'!T471-'ACOS P+T+D+R+M'!T471</f>
        <v>0</v>
      </c>
      <c r="U471" s="13"/>
      <c r="V471" s="13">
        <v>630</v>
      </c>
      <c r="W471" s="13"/>
      <c r="X471" s="13"/>
      <c r="Y471" s="13"/>
      <c r="Z471" s="13"/>
    </row>
    <row r="472" spans="1:26">
      <c r="A472" s="26">
        <v>472</v>
      </c>
      <c r="B472" s="6"/>
      <c r="C472" s="6"/>
      <c r="D472" s="6"/>
      <c r="E472" s="6"/>
      <c r="F472" s="47">
        <v>0</v>
      </c>
      <c r="G472" s="17"/>
      <c r="H472" s="28">
        <f>'CFCOS P+T+D+R+M'!H472-'ACOS P+T+D+R+M'!H472</f>
        <v>0</v>
      </c>
      <c r="I472" s="28">
        <f>'CFCOS P+T+D+R+M'!I472-'ACOS P+T+D+R+M'!I472</f>
        <v>0</v>
      </c>
      <c r="J472" s="28">
        <f>'CFCOS P+T+D+R+M'!J472-'ACOS P+T+D+R+M'!J472</f>
        <v>0</v>
      </c>
      <c r="K472" s="28">
        <f>'CFCOS P+T+D+R+M'!K472-'ACOS P+T+D+R+M'!K472</f>
        <v>0</v>
      </c>
      <c r="L472" s="28">
        <f>'CFCOS P+T+D+R+M'!L472-'ACOS P+T+D+R+M'!L472</f>
        <v>0</v>
      </c>
      <c r="M472" s="28">
        <f>'CFCOS P+T+D+R+M'!M472-'ACOS P+T+D+R+M'!M472</f>
        <v>0</v>
      </c>
      <c r="N472" s="28">
        <f>'CFCOS P+T+D+R+M'!N472-'ACOS P+T+D+R+M'!N472</f>
        <v>0</v>
      </c>
      <c r="O472" s="28">
        <f>'CFCOS P+T+D+R+M'!O472-'ACOS P+T+D+R+M'!O472</f>
        <v>0</v>
      </c>
      <c r="P472" s="28">
        <f>'CFCOS P+T+D+R+M'!P472-'ACOS P+T+D+R+M'!P472</f>
        <v>0</v>
      </c>
      <c r="Q472" s="28">
        <f>'CFCOS P+T+D+R+M'!Q472-'ACOS P+T+D+R+M'!Q472</f>
        <v>0</v>
      </c>
      <c r="R472" s="28">
        <f>'CFCOS P+T+D+R+M'!R472-'ACOS P+T+D+R+M'!R472</f>
        <v>0</v>
      </c>
      <c r="S472" s="28">
        <f>'CFCOS P+T+D+R+M'!S472-'ACOS P+T+D+R+M'!S472</f>
        <v>0</v>
      </c>
      <c r="T472" s="11">
        <f>'CFCOS P+T+D+R+M'!T472-'ACOS P+T+D+R+M'!T472</f>
        <v>0</v>
      </c>
    </row>
    <row r="473" spans="1:26">
      <c r="A473" s="26">
        <v>473</v>
      </c>
      <c r="B473" s="6"/>
      <c r="C473" s="6" t="s">
        <v>317</v>
      </c>
      <c r="D473" s="6" t="s">
        <v>318</v>
      </c>
      <c r="E473" s="6"/>
      <c r="F473" s="47" t="s">
        <v>936</v>
      </c>
      <c r="G473" s="17"/>
      <c r="H473" s="28">
        <f>'CFCOS P+T+D+R+M'!H473-'ACOS P+T+D+R+M'!H473</f>
        <v>0</v>
      </c>
      <c r="I473" s="28">
        <f>'CFCOS P+T+D+R+M'!I473-'ACOS P+T+D+R+M'!I473</f>
        <v>0</v>
      </c>
      <c r="J473" s="28">
        <f>'CFCOS P+T+D+R+M'!J473-'ACOS P+T+D+R+M'!J473</f>
        <v>0</v>
      </c>
      <c r="K473" s="28">
        <f>'CFCOS P+T+D+R+M'!K473-'ACOS P+T+D+R+M'!K473</f>
        <v>0</v>
      </c>
      <c r="L473" s="28">
        <f>'CFCOS P+T+D+R+M'!L473-'ACOS P+T+D+R+M'!L473</f>
        <v>0</v>
      </c>
      <c r="M473" s="28">
        <f>'CFCOS P+T+D+R+M'!M473-'ACOS P+T+D+R+M'!M473</f>
        <v>0</v>
      </c>
      <c r="N473" s="28">
        <f>'CFCOS P+T+D+R+M'!N473-'ACOS P+T+D+R+M'!N473</f>
        <v>0</v>
      </c>
      <c r="O473" s="28">
        <f>'CFCOS P+T+D+R+M'!O473-'ACOS P+T+D+R+M'!O473</f>
        <v>0</v>
      </c>
      <c r="P473" s="28">
        <f>'CFCOS P+T+D+R+M'!P473-'ACOS P+T+D+R+M'!P473</f>
        <v>0</v>
      </c>
      <c r="Q473" s="28">
        <f>'CFCOS P+T+D+R+M'!Q473-'ACOS P+T+D+R+M'!Q473</f>
        <v>0</v>
      </c>
      <c r="R473" s="28">
        <f>'CFCOS P+T+D+R+M'!R473-'ACOS P+T+D+R+M'!R473</f>
        <v>0</v>
      </c>
      <c r="S473" s="28">
        <f>'CFCOS P+T+D+R+M'!S473-'ACOS P+T+D+R+M'!S473</f>
        <v>0</v>
      </c>
      <c r="T473" s="11">
        <f>'CFCOS P+T+D+R+M'!T473-'ACOS P+T+D+R+M'!T473</f>
        <v>0</v>
      </c>
      <c r="U473" s="13"/>
      <c r="V473" s="13">
        <v>635</v>
      </c>
      <c r="W473" s="13"/>
      <c r="X473" s="13"/>
      <c r="Y473" s="13"/>
      <c r="Z473" s="13"/>
    </row>
    <row r="474" spans="1:26">
      <c r="A474" s="26">
        <v>474</v>
      </c>
      <c r="B474" s="6"/>
      <c r="C474" s="6"/>
      <c r="D474" s="6"/>
      <c r="E474" s="6"/>
      <c r="F474" s="47">
        <v>0</v>
      </c>
      <c r="G474" s="17"/>
      <c r="H474" s="28">
        <f>'CFCOS P+T+D+R+M'!H474-'ACOS P+T+D+R+M'!H474</f>
        <v>0</v>
      </c>
      <c r="I474" s="28">
        <f>'CFCOS P+T+D+R+M'!I474-'ACOS P+T+D+R+M'!I474</f>
        <v>0</v>
      </c>
      <c r="J474" s="28">
        <f>'CFCOS P+T+D+R+M'!J474-'ACOS P+T+D+R+M'!J474</f>
        <v>0</v>
      </c>
      <c r="K474" s="28">
        <f>'CFCOS P+T+D+R+M'!K474-'ACOS P+T+D+R+M'!K474</f>
        <v>0</v>
      </c>
      <c r="L474" s="28">
        <f>'CFCOS P+T+D+R+M'!L474-'ACOS P+T+D+R+M'!L474</f>
        <v>0</v>
      </c>
      <c r="M474" s="28">
        <f>'CFCOS P+T+D+R+M'!M474-'ACOS P+T+D+R+M'!M474</f>
        <v>0</v>
      </c>
      <c r="N474" s="28">
        <f>'CFCOS P+T+D+R+M'!N474-'ACOS P+T+D+R+M'!N474</f>
        <v>0</v>
      </c>
      <c r="O474" s="28">
        <f>'CFCOS P+T+D+R+M'!O474-'ACOS P+T+D+R+M'!O474</f>
        <v>0</v>
      </c>
      <c r="P474" s="28">
        <f>'CFCOS P+T+D+R+M'!P474-'ACOS P+T+D+R+M'!P474</f>
        <v>0</v>
      </c>
      <c r="Q474" s="28">
        <f>'CFCOS P+T+D+R+M'!Q474-'ACOS P+T+D+R+M'!Q474</f>
        <v>0</v>
      </c>
      <c r="R474" s="28">
        <f>'CFCOS P+T+D+R+M'!R474-'ACOS P+T+D+R+M'!R474</f>
        <v>0</v>
      </c>
      <c r="S474" s="28">
        <f>'CFCOS P+T+D+R+M'!S474-'ACOS P+T+D+R+M'!S474</f>
        <v>0</v>
      </c>
      <c r="T474" s="11">
        <f>'CFCOS P+T+D+R+M'!T474-'ACOS P+T+D+R+M'!T474</f>
        <v>0</v>
      </c>
    </row>
    <row r="475" spans="1:26">
      <c r="A475" s="26">
        <v>475</v>
      </c>
      <c r="B475" s="6"/>
      <c r="C475" s="6" t="s">
        <v>319</v>
      </c>
      <c r="D475" s="6" t="s">
        <v>320</v>
      </c>
      <c r="E475" s="6"/>
      <c r="F475" s="47" t="s">
        <v>937</v>
      </c>
      <c r="G475" s="17"/>
      <c r="H475" s="28">
        <f>'CFCOS P+T+D+R+M'!H475-'ACOS P+T+D+R+M'!H475</f>
        <v>-36.570644461084157</v>
      </c>
      <c r="I475" s="28">
        <f>'CFCOS P+T+D+R+M'!I475-'ACOS P+T+D+R+M'!I475</f>
        <v>-25.473466014722362</v>
      </c>
      <c r="J475" s="28">
        <f>'CFCOS P+T+D+R+M'!J475-'ACOS P+T+D+R+M'!J475</f>
        <v>-3.9512662171910051</v>
      </c>
      <c r="K475" s="28">
        <f>'CFCOS P+T+D+R+M'!K475-'ACOS P+T+D+R+M'!K475</f>
        <v>-0.48346199508159771</v>
      </c>
      <c r="L475" s="28">
        <f>'CFCOS P+T+D+R+M'!L475-'ACOS P+T+D+R+M'!L475</f>
        <v>0</v>
      </c>
      <c r="M475" s="28">
        <f>'CFCOS P+T+D+R+M'!M475-'ACOS P+T+D+R+M'!M475</f>
        <v>-1.5831283616862493</v>
      </c>
      <c r="N475" s="28">
        <f>'CFCOS P+T+D+R+M'!N475-'ACOS P+T+D+R+M'!N475</f>
        <v>-0.42914383022070979</v>
      </c>
      <c r="O475" s="28">
        <f>'CFCOS P+T+D+R+M'!O475-'ACOS P+T+D+R+M'!O475</f>
        <v>-8.5704554753647244E-2</v>
      </c>
      <c r="P475" s="28">
        <f>'CFCOS P+T+D+R+M'!P475-'ACOS P+T+D+R+M'!P475</f>
        <v>-1.8099941211744408E-2</v>
      </c>
      <c r="Q475" s="28">
        <f>'CFCOS P+T+D+R+M'!Q475-'ACOS P+T+D+R+M'!Q475</f>
        <v>-4.3324768183811102</v>
      </c>
      <c r="R475" s="28">
        <f>'CFCOS P+T+D+R+M'!R475-'ACOS P+T+D+R+M'!R475</f>
        <v>-0.10694836385300732</v>
      </c>
      <c r="S475" s="28">
        <f>'CFCOS P+T+D+R+M'!S475-'ACOS P+T+D+R+M'!S475</f>
        <v>-0.10694836385300732</v>
      </c>
      <c r="T475" s="11">
        <f>'CFCOS P+T+D+R+M'!T475-'ACOS P+T+D+R+M'!T475</f>
        <v>0</v>
      </c>
      <c r="U475" s="13"/>
      <c r="V475" s="13">
        <v>640</v>
      </c>
      <c r="W475" s="13"/>
      <c r="X475" s="13"/>
      <c r="Y475" s="13"/>
      <c r="Z475" s="13"/>
    </row>
    <row r="476" spans="1:26">
      <c r="A476" s="26">
        <v>476</v>
      </c>
      <c r="B476" s="6"/>
      <c r="C476" s="6"/>
      <c r="D476" s="6"/>
      <c r="E476" s="6"/>
      <c r="F476" s="47">
        <v>0</v>
      </c>
      <c r="G476" s="17"/>
      <c r="H476" s="28">
        <f>'CFCOS P+T+D+R+M'!H476-'ACOS P+T+D+R+M'!H476</f>
        <v>0</v>
      </c>
      <c r="I476" s="28">
        <f>'CFCOS P+T+D+R+M'!I476-'ACOS P+T+D+R+M'!I476</f>
        <v>0</v>
      </c>
      <c r="J476" s="28">
        <f>'CFCOS P+T+D+R+M'!J476-'ACOS P+T+D+R+M'!J476</f>
        <v>0</v>
      </c>
      <c r="K476" s="28">
        <f>'CFCOS P+T+D+R+M'!K476-'ACOS P+T+D+R+M'!K476</f>
        <v>0</v>
      </c>
      <c r="L476" s="28">
        <f>'CFCOS P+T+D+R+M'!L476-'ACOS P+T+D+R+M'!L476</f>
        <v>0</v>
      </c>
      <c r="M476" s="28">
        <f>'CFCOS P+T+D+R+M'!M476-'ACOS P+T+D+R+M'!M476</f>
        <v>0</v>
      </c>
      <c r="N476" s="28">
        <f>'CFCOS P+T+D+R+M'!N476-'ACOS P+T+D+R+M'!N476</f>
        <v>0</v>
      </c>
      <c r="O476" s="28">
        <f>'CFCOS P+T+D+R+M'!O476-'ACOS P+T+D+R+M'!O476</f>
        <v>0</v>
      </c>
      <c r="P476" s="28">
        <f>'CFCOS P+T+D+R+M'!P476-'ACOS P+T+D+R+M'!P476</f>
        <v>0</v>
      </c>
      <c r="Q476" s="28">
        <f>'CFCOS P+T+D+R+M'!Q476-'ACOS P+T+D+R+M'!Q476</f>
        <v>0</v>
      </c>
      <c r="R476" s="28">
        <f>'CFCOS P+T+D+R+M'!R476-'ACOS P+T+D+R+M'!R476</f>
        <v>0</v>
      </c>
      <c r="S476" s="28">
        <f>'CFCOS P+T+D+R+M'!S476-'ACOS P+T+D+R+M'!S476</f>
        <v>0</v>
      </c>
      <c r="T476" s="11">
        <f>'CFCOS P+T+D+R+M'!T476-'ACOS P+T+D+R+M'!T476</f>
        <v>0</v>
      </c>
    </row>
    <row r="477" spans="1:26">
      <c r="A477" s="26">
        <v>477</v>
      </c>
      <c r="B477" s="6"/>
      <c r="C477" s="6" t="s">
        <v>321</v>
      </c>
      <c r="D477" s="6" t="s">
        <v>322</v>
      </c>
      <c r="E477" s="6"/>
      <c r="F477" s="47" t="s">
        <v>931</v>
      </c>
      <c r="G477" s="17"/>
      <c r="H477" s="52">
        <f>'CFCOS P+T+D+R+M'!H477-'ACOS P+T+D+R+M'!H477</f>
        <v>-430.48595519503579</v>
      </c>
      <c r="I477" s="52">
        <f>'CFCOS P+T+D+R+M'!I477-'ACOS P+T+D+R+M'!I477</f>
        <v>22.550670822616667</v>
      </c>
      <c r="J477" s="52">
        <f>'CFCOS P+T+D+R+M'!J477-'ACOS P+T+D+R+M'!J477</f>
        <v>-784.70122234080918</v>
      </c>
      <c r="K477" s="52">
        <f>'CFCOS P+T+D+R+M'!K477-'ACOS P+T+D+R+M'!K477</f>
        <v>256.47112543176627</v>
      </c>
      <c r="L477" s="52">
        <f>'CFCOS P+T+D+R+M'!L477-'ACOS P+T+D+R+M'!L477</f>
        <v>-4.2290508636069717</v>
      </c>
      <c r="M477" s="52">
        <f>'CFCOS P+T+D+R+M'!M477-'ACOS P+T+D+R+M'!M477</f>
        <v>-16.658386768105629</v>
      </c>
      <c r="N477" s="52">
        <f>'CFCOS P+T+D+R+M'!N477-'ACOS P+T+D+R+M'!N477</f>
        <v>-65.767275428446737</v>
      </c>
      <c r="O477" s="52">
        <f>'CFCOS P+T+D+R+M'!O477-'ACOS P+T+D+R+M'!O477</f>
        <v>-2.8118098694703804</v>
      </c>
      <c r="P477" s="52">
        <f>'CFCOS P+T+D+R+M'!P477-'ACOS P+T+D+R+M'!P477</f>
        <v>-1.2022070228162534</v>
      </c>
      <c r="Q477" s="52">
        <f>'CFCOS P+T+D+R+M'!Q477-'ACOS P+T+D+R+M'!Q477</f>
        <v>168.11291816044832</v>
      </c>
      <c r="R477" s="52">
        <f>'CFCOS P+T+D+R+M'!R477-'ACOS P+T+D+R+M'!R477</f>
        <v>-1.1253586584562072</v>
      </c>
      <c r="S477" s="52">
        <f>'CFCOS P+T+D+R+M'!S477-'ACOS P+T+D+R+M'!S477</f>
        <v>-1.1253586584562072</v>
      </c>
      <c r="T477" s="11">
        <f>'CFCOS P+T+D+R+M'!T477-'ACOS P+T+D+R+M'!T477</f>
        <v>0</v>
      </c>
      <c r="U477" s="13"/>
      <c r="V477" s="13">
        <v>645</v>
      </c>
      <c r="W477" s="13"/>
      <c r="X477" s="13"/>
      <c r="Y477" s="13"/>
      <c r="Z477" s="13"/>
    </row>
    <row r="478" spans="1:26">
      <c r="A478" s="26">
        <v>478</v>
      </c>
      <c r="B478" s="6"/>
      <c r="C478" s="6"/>
      <c r="D478" s="6"/>
      <c r="E478" s="6"/>
      <c r="F478" s="47">
        <v>0</v>
      </c>
      <c r="G478" s="17"/>
      <c r="H478" s="28">
        <f>'CFCOS P+T+D+R+M'!H478-'ACOS P+T+D+R+M'!H478</f>
        <v>0</v>
      </c>
      <c r="I478" s="28">
        <f>'CFCOS P+T+D+R+M'!I478-'ACOS P+T+D+R+M'!I478</f>
        <v>0</v>
      </c>
      <c r="J478" s="28">
        <f>'CFCOS P+T+D+R+M'!J478-'ACOS P+T+D+R+M'!J478</f>
        <v>0</v>
      </c>
      <c r="K478" s="28">
        <f>'CFCOS P+T+D+R+M'!K478-'ACOS P+T+D+R+M'!K478</f>
        <v>0</v>
      </c>
      <c r="L478" s="28">
        <f>'CFCOS P+T+D+R+M'!L478-'ACOS P+T+D+R+M'!L478</f>
        <v>0</v>
      </c>
      <c r="M478" s="28">
        <f>'CFCOS P+T+D+R+M'!M478-'ACOS P+T+D+R+M'!M478</f>
        <v>0</v>
      </c>
      <c r="N478" s="28">
        <f>'CFCOS P+T+D+R+M'!N478-'ACOS P+T+D+R+M'!N478</f>
        <v>0</v>
      </c>
      <c r="O478" s="28">
        <f>'CFCOS P+T+D+R+M'!O478-'ACOS P+T+D+R+M'!O478</f>
        <v>0</v>
      </c>
      <c r="P478" s="28">
        <f>'CFCOS P+T+D+R+M'!P478-'ACOS P+T+D+R+M'!P478</f>
        <v>0</v>
      </c>
      <c r="Q478" s="28">
        <f>'CFCOS P+T+D+R+M'!Q478-'ACOS P+T+D+R+M'!Q478</f>
        <v>0</v>
      </c>
      <c r="R478" s="28">
        <f>'CFCOS P+T+D+R+M'!R478-'ACOS P+T+D+R+M'!R478</f>
        <v>0</v>
      </c>
      <c r="S478" s="28">
        <f>'CFCOS P+T+D+R+M'!S478-'ACOS P+T+D+R+M'!S478</f>
        <v>0</v>
      </c>
      <c r="T478" s="11">
        <f>'CFCOS P+T+D+R+M'!T478-'ACOS P+T+D+R+M'!T478</f>
        <v>0</v>
      </c>
    </row>
    <row r="479" spans="1:26">
      <c r="A479" s="26">
        <v>479</v>
      </c>
      <c r="B479" s="6"/>
      <c r="C479" s="6" t="s">
        <v>323</v>
      </c>
      <c r="D479" s="6"/>
      <c r="E479" s="6"/>
      <c r="F479" s="47">
        <v>0</v>
      </c>
      <c r="G479" s="17"/>
      <c r="H479" s="28">
        <f>'CFCOS P+T+D+R+M'!H479-'ACOS P+T+D+R+M'!H479</f>
        <v>-315798.7304392606</v>
      </c>
      <c r="I479" s="28">
        <f>'CFCOS P+T+D+R+M'!I479-'ACOS P+T+D+R+M'!I479</f>
        <v>-170884.31120018661</v>
      </c>
      <c r="J479" s="28">
        <f>'CFCOS P+T+D+R+M'!J479-'ACOS P+T+D+R+M'!J479</f>
        <v>-97643.092978369445</v>
      </c>
      <c r="K479" s="28">
        <f>'CFCOS P+T+D+R+M'!K479-'ACOS P+T+D+R+M'!K479</f>
        <v>-8537.5190036669374</v>
      </c>
      <c r="L479" s="28">
        <f>'CFCOS P+T+D+R+M'!L479-'ACOS P+T+D+R+M'!L479</f>
        <v>-8810.6993545596488</v>
      </c>
      <c r="M479" s="28">
        <f>'CFCOS P+T+D+R+M'!M479-'ACOS P+T+D+R+M'!M479</f>
        <v>-1316.8519772403524</v>
      </c>
      <c r="N479" s="28">
        <f>'CFCOS P+T+D+R+M'!N479-'ACOS P+T+D+R+M'!N479</f>
        <v>-6130.9047170181293</v>
      </c>
      <c r="O479" s="28">
        <f>'CFCOS P+T+D+R+M'!O479-'ACOS P+T+D+R+M'!O479</f>
        <v>-274.69509491061035</v>
      </c>
      <c r="P479" s="28">
        <f>'CFCOS P+T+D+R+M'!P479-'ACOS P+T+D+R+M'!P479</f>
        <v>-96.319508089571173</v>
      </c>
      <c r="Q479" s="28">
        <f>'CFCOS P+T+D+R+M'!Q479-'ACOS P+T+D+R+M'!Q479</f>
        <v>-21926.416522692889</v>
      </c>
      <c r="R479" s="28">
        <f>'CFCOS P+T+D+R+M'!R479-'ACOS P+T+D+R+M'!R479</f>
        <v>-88.960041276624906</v>
      </c>
      <c r="S479" s="28">
        <f>'CFCOS P+T+D+R+M'!S479-'ACOS P+T+D+R+M'!S479</f>
        <v>-88.960041276624906</v>
      </c>
      <c r="T479" s="11">
        <f>'CFCOS P+T+D+R+M'!T479-'ACOS P+T+D+R+M'!T479</f>
        <v>0</v>
      </c>
      <c r="U479" s="13"/>
      <c r="V479" s="13"/>
      <c r="W479" s="13"/>
      <c r="X479" s="13"/>
      <c r="Y479" s="13"/>
      <c r="Z479" s="13"/>
    </row>
    <row r="480" spans="1:26">
      <c r="A480" s="26">
        <v>480</v>
      </c>
      <c r="B480" s="6"/>
      <c r="C480" s="6"/>
      <c r="D480" s="6"/>
      <c r="E480" s="6"/>
      <c r="F480" s="47">
        <v>0</v>
      </c>
      <c r="G480" s="17"/>
      <c r="H480" s="28">
        <f>'CFCOS P+T+D+R+M'!H480-'ACOS P+T+D+R+M'!H480</f>
        <v>0</v>
      </c>
      <c r="I480" s="28">
        <f>'CFCOS P+T+D+R+M'!I480-'ACOS P+T+D+R+M'!I480</f>
        <v>0</v>
      </c>
      <c r="J480" s="28">
        <f>'CFCOS P+T+D+R+M'!J480-'ACOS P+T+D+R+M'!J480</f>
        <v>0</v>
      </c>
      <c r="K480" s="28">
        <f>'CFCOS P+T+D+R+M'!K480-'ACOS P+T+D+R+M'!K480</f>
        <v>0</v>
      </c>
      <c r="L480" s="28">
        <f>'CFCOS P+T+D+R+M'!L480-'ACOS P+T+D+R+M'!L480</f>
        <v>0</v>
      </c>
      <c r="M480" s="28">
        <f>'CFCOS P+T+D+R+M'!M480-'ACOS P+T+D+R+M'!M480</f>
        <v>0</v>
      </c>
      <c r="N480" s="28">
        <f>'CFCOS P+T+D+R+M'!N480-'ACOS P+T+D+R+M'!N480</f>
        <v>0</v>
      </c>
      <c r="O480" s="28">
        <f>'CFCOS P+T+D+R+M'!O480-'ACOS P+T+D+R+M'!O480</f>
        <v>0</v>
      </c>
      <c r="P480" s="28">
        <f>'CFCOS P+T+D+R+M'!P480-'ACOS P+T+D+R+M'!P480</f>
        <v>0</v>
      </c>
      <c r="Q480" s="28">
        <f>'CFCOS P+T+D+R+M'!Q480-'ACOS P+T+D+R+M'!Q480</f>
        <v>0</v>
      </c>
      <c r="R480" s="28">
        <f>'CFCOS P+T+D+R+M'!R480-'ACOS P+T+D+R+M'!R480</f>
        <v>0</v>
      </c>
      <c r="S480" s="28">
        <f>'CFCOS P+T+D+R+M'!S480-'ACOS P+T+D+R+M'!S480</f>
        <v>0</v>
      </c>
      <c r="T480" s="11">
        <f>'CFCOS P+T+D+R+M'!T480-'ACOS P+T+D+R+M'!T480</f>
        <v>0</v>
      </c>
    </row>
    <row r="481" spans="1:26">
      <c r="A481" s="26">
        <v>481</v>
      </c>
      <c r="B481" s="6"/>
      <c r="C481" s="6"/>
      <c r="D481" s="6"/>
      <c r="E481" s="6"/>
      <c r="F481" s="47">
        <v>0</v>
      </c>
      <c r="G481" s="17"/>
      <c r="H481" s="28">
        <f>'CFCOS P+T+D+R+M'!H481-'ACOS P+T+D+R+M'!H481</f>
        <v>0</v>
      </c>
      <c r="I481" s="28">
        <f>'CFCOS P+T+D+R+M'!I481-'ACOS P+T+D+R+M'!I481</f>
        <v>0</v>
      </c>
      <c r="J481" s="28">
        <f>'CFCOS P+T+D+R+M'!J481-'ACOS P+T+D+R+M'!J481</f>
        <v>0</v>
      </c>
      <c r="K481" s="28">
        <f>'CFCOS P+T+D+R+M'!K481-'ACOS P+T+D+R+M'!K481</f>
        <v>0</v>
      </c>
      <c r="L481" s="28">
        <f>'CFCOS P+T+D+R+M'!L481-'ACOS P+T+D+R+M'!L481</f>
        <v>0</v>
      </c>
      <c r="M481" s="28">
        <f>'CFCOS P+T+D+R+M'!M481-'ACOS P+T+D+R+M'!M481</f>
        <v>0</v>
      </c>
      <c r="N481" s="28">
        <f>'CFCOS P+T+D+R+M'!N481-'ACOS P+T+D+R+M'!N481</f>
        <v>0</v>
      </c>
      <c r="O481" s="28">
        <f>'CFCOS P+T+D+R+M'!O481-'ACOS P+T+D+R+M'!O481</f>
        <v>0</v>
      </c>
      <c r="P481" s="28">
        <f>'CFCOS P+T+D+R+M'!P481-'ACOS P+T+D+R+M'!P481</f>
        <v>0</v>
      </c>
      <c r="Q481" s="28">
        <f>'CFCOS P+T+D+R+M'!Q481-'ACOS P+T+D+R+M'!Q481</f>
        <v>0</v>
      </c>
      <c r="R481" s="28">
        <f>'CFCOS P+T+D+R+M'!R481-'ACOS P+T+D+R+M'!R481</f>
        <v>0</v>
      </c>
      <c r="S481" s="28">
        <f>'CFCOS P+T+D+R+M'!S481-'ACOS P+T+D+R+M'!S481</f>
        <v>0</v>
      </c>
      <c r="T481" s="11">
        <f>'CFCOS P+T+D+R+M'!T481-'ACOS P+T+D+R+M'!T481</f>
        <v>0</v>
      </c>
    </row>
    <row r="482" spans="1:26">
      <c r="A482" s="26">
        <v>482</v>
      </c>
      <c r="B482" s="6"/>
      <c r="D482" s="36"/>
      <c r="E482" s="36"/>
      <c r="F482" s="47">
        <v>0</v>
      </c>
      <c r="H482" s="61" t="e">
        <f>'CFCOS P+T+D+R+M'!H482-'ACOS P+T+D+R+M'!H482</f>
        <v>#VALUE!</v>
      </c>
      <c r="I482" s="61">
        <f>'CFCOS P+T+D+R+M'!I482-'ACOS P+T+D+R+M'!I482</f>
        <v>0</v>
      </c>
      <c r="J482" s="61">
        <f>'CFCOS P+T+D+R+M'!J482-'ACOS P+T+D+R+M'!J482</f>
        <v>0</v>
      </c>
      <c r="K482" s="61">
        <f>'CFCOS P+T+D+R+M'!K482-'ACOS P+T+D+R+M'!K482</f>
        <v>0</v>
      </c>
      <c r="L482" s="61">
        <f>'CFCOS P+T+D+R+M'!L482-'ACOS P+T+D+R+M'!L482</f>
        <v>0</v>
      </c>
      <c r="M482" s="61">
        <f>'CFCOS P+T+D+R+M'!M482-'ACOS P+T+D+R+M'!M482</f>
        <v>0</v>
      </c>
      <c r="N482" s="61">
        <f>'CFCOS P+T+D+R+M'!N482-'ACOS P+T+D+R+M'!N482</f>
        <v>0</v>
      </c>
      <c r="O482" s="61">
        <f>'CFCOS P+T+D+R+M'!O482-'ACOS P+T+D+R+M'!O482</f>
        <v>0</v>
      </c>
      <c r="P482" s="61">
        <f>'CFCOS P+T+D+R+M'!P482-'ACOS P+T+D+R+M'!P482</f>
        <v>0</v>
      </c>
      <c r="Q482" s="61">
        <f>'CFCOS P+T+D+R+M'!Q482-'ACOS P+T+D+R+M'!Q482</f>
        <v>0</v>
      </c>
      <c r="R482" s="61">
        <f>'CFCOS P+T+D+R+M'!R482-'ACOS P+T+D+R+M'!R482</f>
        <v>0</v>
      </c>
      <c r="S482" s="61">
        <f>'CFCOS P+T+D+R+M'!S482-'ACOS P+T+D+R+M'!S482</f>
        <v>0</v>
      </c>
      <c r="T482" s="11">
        <f>'CFCOS P+T+D+R+M'!T482-'ACOS P+T+D+R+M'!T482</f>
        <v>0</v>
      </c>
    </row>
    <row r="483" spans="1:26">
      <c r="A483" s="26">
        <v>483</v>
      </c>
      <c r="B483" s="6"/>
      <c r="C483" s="6"/>
      <c r="D483" s="6"/>
      <c r="E483" s="6"/>
      <c r="F483" s="47">
        <v>0</v>
      </c>
      <c r="G483" s="17"/>
      <c r="H483" s="28">
        <f>'CFCOS P+T+D+R+M'!H483-'ACOS P+T+D+R+M'!H483</f>
        <v>0</v>
      </c>
      <c r="I483" s="28">
        <f>'CFCOS P+T+D+R+M'!I483-'ACOS P+T+D+R+M'!I483</f>
        <v>0</v>
      </c>
      <c r="J483" s="28">
        <f>'CFCOS P+T+D+R+M'!J483-'ACOS P+T+D+R+M'!J483</f>
        <v>0</v>
      </c>
      <c r="K483" s="28">
        <f>'CFCOS P+T+D+R+M'!K483-'ACOS P+T+D+R+M'!K483</f>
        <v>0</v>
      </c>
      <c r="L483" s="28">
        <f>'CFCOS P+T+D+R+M'!L483-'ACOS P+T+D+R+M'!L483</f>
        <v>0</v>
      </c>
      <c r="M483" s="28">
        <f>'CFCOS P+T+D+R+M'!M483-'ACOS P+T+D+R+M'!M483</f>
        <v>0</v>
      </c>
      <c r="N483" s="28">
        <f>'CFCOS P+T+D+R+M'!N483-'ACOS P+T+D+R+M'!N483</f>
        <v>0</v>
      </c>
      <c r="O483" s="28">
        <f>'CFCOS P+T+D+R+M'!O483-'ACOS P+T+D+R+M'!O483</f>
        <v>0</v>
      </c>
      <c r="P483" s="28">
        <f>'CFCOS P+T+D+R+M'!P483-'ACOS P+T+D+R+M'!P483</f>
        <v>0</v>
      </c>
      <c r="Q483" s="28">
        <f>'CFCOS P+T+D+R+M'!Q483-'ACOS P+T+D+R+M'!Q483</f>
        <v>0</v>
      </c>
      <c r="R483" s="28">
        <f>'CFCOS P+T+D+R+M'!R483-'ACOS P+T+D+R+M'!R483</f>
        <v>0</v>
      </c>
      <c r="S483" s="28">
        <f>'CFCOS P+T+D+R+M'!S483-'ACOS P+T+D+R+M'!S483</f>
        <v>0</v>
      </c>
      <c r="T483" s="11">
        <f>'CFCOS P+T+D+R+M'!T483-'ACOS P+T+D+R+M'!T483</f>
        <v>0</v>
      </c>
    </row>
    <row r="484" spans="1:26">
      <c r="A484" s="26">
        <v>484</v>
      </c>
      <c r="B484" s="6"/>
      <c r="C484" s="6"/>
      <c r="D484" s="6"/>
      <c r="E484" s="6"/>
      <c r="F484" s="47">
        <v>0</v>
      </c>
      <c r="G484" s="17"/>
      <c r="H484" s="28">
        <f>'CFCOS P+T+D+R+M'!H484-'ACOS P+T+D+R+M'!H484</f>
        <v>0</v>
      </c>
      <c r="I484" s="28">
        <f>'CFCOS P+T+D+R+M'!I484-'ACOS P+T+D+R+M'!I484</f>
        <v>0</v>
      </c>
      <c r="J484" s="28">
        <f>'CFCOS P+T+D+R+M'!J484-'ACOS P+T+D+R+M'!J484</f>
        <v>0</v>
      </c>
      <c r="K484" s="28">
        <f>'CFCOS P+T+D+R+M'!K484-'ACOS P+T+D+R+M'!K484</f>
        <v>0</v>
      </c>
      <c r="L484" s="28">
        <f>'CFCOS P+T+D+R+M'!L484-'ACOS P+T+D+R+M'!L484</f>
        <v>0</v>
      </c>
      <c r="M484" s="28">
        <f>'CFCOS P+T+D+R+M'!M484-'ACOS P+T+D+R+M'!M484</f>
        <v>0</v>
      </c>
      <c r="N484" s="28">
        <f>'CFCOS P+T+D+R+M'!N484-'ACOS P+T+D+R+M'!N484</f>
        <v>0</v>
      </c>
      <c r="O484" s="28">
        <f>'CFCOS P+T+D+R+M'!O484-'ACOS P+T+D+R+M'!O484</f>
        <v>0</v>
      </c>
      <c r="P484" s="28">
        <f>'CFCOS P+T+D+R+M'!P484-'ACOS P+T+D+R+M'!P484</f>
        <v>0</v>
      </c>
      <c r="Q484" s="28">
        <f>'CFCOS P+T+D+R+M'!Q484-'ACOS P+T+D+R+M'!Q484</f>
        <v>0</v>
      </c>
      <c r="R484" s="28">
        <f>'CFCOS P+T+D+R+M'!R484-'ACOS P+T+D+R+M'!R484</f>
        <v>0</v>
      </c>
      <c r="S484" s="28">
        <f>'CFCOS P+T+D+R+M'!S484-'ACOS P+T+D+R+M'!S484</f>
        <v>0</v>
      </c>
      <c r="T484" s="11">
        <f>'CFCOS P+T+D+R+M'!T484-'ACOS P+T+D+R+M'!T484</f>
        <v>0</v>
      </c>
    </row>
    <row r="485" spans="1:26">
      <c r="A485" s="26">
        <v>485</v>
      </c>
      <c r="B485" s="6"/>
      <c r="C485" s="6" t="s">
        <v>324</v>
      </c>
      <c r="D485" s="6" t="s">
        <v>325</v>
      </c>
      <c r="E485" s="6"/>
      <c r="F485" s="47" t="s">
        <v>943</v>
      </c>
      <c r="G485" s="17"/>
      <c r="H485" s="28">
        <f>'CFCOS P+T+D+R+M'!H485-'ACOS P+T+D+R+M'!H485</f>
        <v>0</v>
      </c>
      <c r="I485" s="28">
        <f>'CFCOS P+T+D+R+M'!I485-'ACOS P+T+D+R+M'!I485</f>
        <v>-0.69425749499350786</v>
      </c>
      <c r="J485" s="28">
        <f>'CFCOS P+T+D+R+M'!J485-'ACOS P+T+D+R+M'!J485</f>
        <v>24.090485336215352</v>
      </c>
      <c r="K485" s="28">
        <f>'CFCOS P+T+D+R+M'!K485-'ACOS P+T+D+R+M'!K485</f>
        <v>34.692879731185258</v>
      </c>
      <c r="L485" s="28">
        <f>'CFCOS P+T+D+R+M'!L485-'ACOS P+T+D+R+M'!L485</f>
        <v>-19.215991650252363</v>
      </c>
      <c r="M485" s="28">
        <f>'CFCOS P+T+D+R+M'!M485-'ACOS P+T+D+R+M'!M485</f>
        <v>32.467813451386974</v>
      </c>
      <c r="N485" s="28">
        <f>'CFCOS P+T+D+R+M'!N485-'ACOS P+T+D+R+M'!N485</f>
        <v>0.93461010016471846</v>
      </c>
      <c r="O485" s="28">
        <f>'CFCOS P+T+D+R+M'!O485-'ACOS P+T+D+R+M'!O485</f>
        <v>-2.3102609006489274</v>
      </c>
      <c r="P485" s="28">
        <f>'CFCOS P+T+D+R+M'!P485-'ACOS P+T+D+R+M'!P485</f>
        <v>-0.48790389968866066</v>
      </c>
      <c r="Q485" s="28">
        <f>'CFCOS P+T+D+R+M'!Q485-'ACOS P+T+D+R+M'!Q485</f>
        <v>-69.665450153930578</v>
      </c>
      <c r="R485" s="28">
        <f>'CFCOS P+T+D+R+M'!R485-'ACOS P+T+D+R+M'!R485</f>
        <v>9.4037740177101981E-2</v>
      </c>
      <c r="S485" s="28">
        <f>'CFCOS P+T+D+R+M'!S485-'ACOS P+T+D+R+M'!S485</f>
        <v>9.4037740177101981E-2</v>
      </c>
      <c r="T485" s="11">
        <f>'CFCOS P+T+D+R+M'!T485-'ACOS P+T+D+R+M'!T485</f>
        <v>0</v>
      </c>
      <c r="U485" s="13"/>
      <c r="V485" s="13">
        <v>652</v>
      </c>
      <c r="W485" s="13"/>
      <c r="X485" s="13"/>
      <c r="Y485" s="13"/>
      <c r="Z485" s="13"/>
    </row>
    <row r="486" spans="1:26">
      <c r="A486" s="26">
        <v>486</v>
      </c>
      <c r="B486" s="6"/>
      <c r="C486" s="6"/>
      <c r="D486" s="6"/>
      <c r="E486" s="6"/>
      <c r="F486" s="47">
        <v>0</v>
      </c>
      <c r="G486" s="17"/>
      <c r="H486" s="28">
        <f>'CFCOS P+T+D+R+M'!H486-'ACOS P+T+D+R+M'!H486</f>
        <v>0</v>
      </c>
      <c r="I486" s="28">
        <f>'CFCOS P+T+D+R+M'!I486-'ACOS P+T+D+R+M'!I486</f>
        <v>0</v>
      </c>
      <c r="J486" s="28">
        <f>'CFCOS P+T+D+R+M'!J486-'ACOS P+T+D+R+M'!J486</f>
        <v>0</v>
      </c>
      <c r="K486" s="28">
        <f>'CFCOS P+T+D+R+M'!K486-'ACOS P+T+D+R+M'!K486</f>
        <v>0</v>
      </c>
      <c r="L486" s="28">
        <f>'CFCOS P+T+D+R+M'!L486-'ACOS P+T+D+R+M'!L486</f>
        <v>0</v>
      </c>
      <c r="M486" s="28">
        <f>'CFCOS P+T+D+R+M'!M486-'ACOS P+T+D+R+M'!M486</f>
        <v>0</v>
      </c>
      <c r="N486" s="28">
        <f>'CFCOS P+T+D+R+M'!N486-'ACOS P+T+D+R+M'!N486</f>
        <v>0</v>
      </c>
      <c r="O486" s="28">
        <f>'CFCOS P+T+D+R+M'!O486-'ACOS P+T+D+R+M'!O486</f>
        <v>0</v>
      </c>
      <c r="P486" s="28">
        <f>'CFCOS P+T+D+R+M'!P486-'ACOS P+T+D+R+M'!P486</f>
        <v>0</v>
      </c>
      <c r="Q486" s="28">
        <f>'CFCOS P+T+D+R+M'!Q486-'ACOS P+T+D+R+M'!Q486</f>
        <v>0</v>
      </c>
      <c r="R486" s="28">
        <f>'CFCOS P+T+D+R+M'!R486-'ACOS P+T+D+R+M'!R486</f>
        <v>0</v>
      </c>
      <c r="S486" s="28">
        <f>'CFCOS P+T+D+R+M'!S486-'ACOS P+T+D+R+M'!S486</f>
        <v>0</v>
      </c>
      <c r="T486" s="11">
        <f>'CFCOS P+T+D+R+M'!T486-'ACOS P+T+D+R+M'!T486</f>
        <v>0</v>
      </c>
    </row>
    <row r="487" spans="1:26">
      <c r="A487" s="26">
        <v>487</v>
      </c>
      <c r="B487" s="6"/>
      <c r="C487" s="6" t="s">
        <v>326</v>
      </c>
      <c r="D487" s="6" t="s">
        <v>327</v>
      </c>
      <c r="E487" s="6"/>
      <c r="F487" s="47" t="s">
        <v>944</v>
      </c>
      <c r="G487" s="17"/>
      <c r="H487" s="28">
        <f>'CFCOS P+T+D+R+M'!H487-'ACOS P+T+D+R+M'!H487</f>
        <v>0</v>
      </c>
      <c r="I487" s="28">
        <f>'CFCOS P+T+D+R+M'!I487-'ACOS P+T+D+R+M'!I487</f>
        <v>0</v>
      </c>
      <c r="J487" s="28">
        <f>'CFCOS P+T+D+R+M'!J487-'ACOS P+T+D+R+M'!J487</f>
        <v>0</v>
      </c>
      <c r="K487" s="28">
        <f>'CFCOS P+T+D+R+M'!K487-'ACOS P+T+D+R+M'!K487</f>
        <v>0</v>
      </c>
      <c r="L487" s="28">
        <f>'CFCOS P+T+D+R+M'!L487-'ACOS P+T+D+R+M'!L487</f>
        <v>0</v>
      </c>
      <c r="M487" s="28">
        <f>'CFCOS P+T+D+R+M'!M487-'ACOS P+T+D+R+M'!M487</f>
        <v>0</v>
      </c>
      <c r="N487" s="28">
        <f>'CFCOS P+T+D+R+M'!N487-'ACOS P+T+D+R+M'!N487</f>
        <v>0</v>
      </c>
      <c r="O487" s="28">
        <f>'CFCOS P+T+D+R+M'!O487-'ACOS P+T+D+R+M'!O487</f>
        <v>0</v>
      </c>
      <c r="P487" s="28">
        <f>'CFCOS P+T+D+R+M'!P487-'ACOS P+T+D+R+M'!P487</f>
        <v>0</v>
      </c>
      <c r="Q487" s="28">
        <f>'CFCOS P+T+D+R+M'!Q487-'ACOS P+T+D+R+M'!Q487</f>
        <v>0</v>
      </c>
      <c r="R487" s="28">
        <f>'CFCOS P+T+D+R+M'!R487-'ACOS P+T+D+R+M'!R487</f>
        <v>0</v>
      </c>
      <c r="S487" s="28">
        <f>'CFCOS P+T+D+R+M'!S487-'ACOS P+T+D+R+M'!S487</f>
        <v>0</v>
      </c>
      <c r="T487" s="11">
        <f>'CFCOS P+T+D+R+M'!T487-'ACOS P+T+D+R+M'!T487</f>
        <v>0</v>
      </c>
      <c r="U487" s="13"/>
      <c r="V487" s="13">
        <v>657</v>
      </c>
      <c r="W487" s="13"/>
      <c r="X487" s="13"/>
      <c r="Y487" s="13"/>
      <c r="Z487" s="13"/>
    </row>
    <row r="488" spans="1:26">
      <c r="A488" s="26">
        <v>488</v>
      </c>
      <c r="B488" s="6"/>
      <c r="C488" s="6"/>
      <c r="D488" s="6"/>
      <c r="E488" s="6"/>
      <c r="F488" s="47">
        <v>0</v>
      </c>
      <c r="G488" s="17"/>
      <c r="H488" s="28">
        <f>'CFCOS P+T+D+R+M'!H488-'ACOS P+T+D+R+M'!H488</f>
        <v>0</v>
      </c>
      <c r="I488" s="28">
        <f>'CFCOS P+T+D+R+M'!I488-'ACOS P+T+D+R+M'!I488</f>
        <v>0</v>
      </c>
      <c r="J488" s="28">
        <f>'CFCOS P+T+D+R+M'!J488-'ACOS P+T+D+R+M'!J488</f>
        <v>0</v>
      </c>
      <c r="K488" s="28">
        <f>'CFCOS P+T+D+R+M'!K488-'ACOS P+T+D+R+M'!K488</f>
        <v>0</v>
      </c>
      <c r="L488" s="28">
        <f>'CFCOS P+T+D+R+M'!L488-'ACOS P+T+D+R+M'!L488</f>
        <v>0</v>
      </c>
      <c r="M488" s="28">
        <f>'CFCOS P+T+D+R+M'!M488-'ACOS P+T+D+R+M'!M488</f>
        <v>0</v>
      </c>
      <c r="N488" s="28">
        <f>'CFCOS P+T+D+R+M'!N488-'ACOS P+T+D+R+M'!N488</f>
        <v>0</v>
      </c>
      <c r="O488" s="28">
        <f>'CFCOS P+T+D+R+M'!O488-'ACOS P+T+D+R+M'!O488</f>
        <v>0</v>
      </c>
      <c r="P488" s="28">
        <f>'CFCOS P+T+D+R+M'!P488-'ACOS P+T+D+R+M'!P488</f>
        <v>0</v>
      </c>
      <c r="Q488" s="28">
        <f>'CFCOS P+T+D+R+M'!Q488-'ACOS P+T+D+R+M'!Q488</f>
        <v>0</v>
      </c>
      <c r="R488" s="28">
        <f>'CFCOS P+T+D+R+M'!R488-'ACOS P+T+D+R+M'!R488</f>
        <v>0</v>
      </c>
      <c r="S488" s="28">
        <f>'CFCOS P+T+D+R+M'!S488-'ACOS P+T+D+R+M'!S488</f>
        <v>0</v>
      </c>
      <c r="T488" s="11">
        <f>'CFCOS P+T+D+R+M'!T488-'ACOS P+T+D+R+M'!T488</f>
        <v>0</v>
      </c>
    </row>
    <row r="489" spans="1:26">
      <c r="A489" s="26">
        <v>489</v>
      </c>
      <c r="B489" s="6"/>
      <c r="C489" s="6" t="s">
        <v>328</v>
      </c>
      <c r="D489" s="6" t="s">
        <v>329</v>
      </c>
      <c r="E489" s="6"/>
      <c r="F489" s="47" t="s">
        <v>945</v>
      </c>
      <c r="G489" s="17"/>
      <c r="H489" s="28">
        <f>'CFCOS P+T+D+R+M'!H489-'ACOS P+T+D+R+M'!H489</f>
        <v>-308250.72955289111</v>
      </c>
      <c r="I489" s="28">
        <f>'CFCOS P+T+D+R+M'!I489-'ACOS P+T+D+R+M'!I489</f>
        <v>-268834.79384751245</v>
      </c>
      <c r="J489" s="28">
        <f>'CFCOS P+T+D+R+M'!J489-'ACOS P+T+D+R+M'!J489</f>
        <v>-5982.331190531957</v>
      </c>
      <c r="K489" s="28">
        <f>'CFCOS P+T+D+R+M'!K489-'ACOS P+T+D+R+M'!K489</f>
        <v>-95.855127429474123</v>
      </c>
      <c r="L489" s="28">
        <f>'CFCOS P+T+D+R+M'!L489-'ACOS P+T+D+R+M'!L489</f>
        <v>-2972.6354883429303</v>
      </c>
      <c r="M489" s="28">
        <f>'CFCOS P+T+D+R+M'!M489-'ACOS P+T+D+R+M'!M489</f>
        <v>-201.03889557169532</v>
      </c>
      <c r="N489" s="28">
        <f>'CFCOS P+T+D+R+M'!N489-'ACOS P+T+D+R+M'!N489</f>
        <v>-601.85287918413815</v>
      </c>
      <c r="O489" s="28">
        <f>'CFCOS P+T+D+R+M'!O489-'ACOS P+T+D+R+M'!O489</f>
        <v>-839.52698689493263</v>
      </c>
      <c r="P489" s="28">
        <f>'CFCOS P+T+D+R+M'!P489-'ACOS P+T+D+R+M'!P489</f>
        <v>-177.29966805256845</v>
      </c>
      <c r="Q489" s="28">
        <f>'CFCOS P+T+D+R+M'!Q489-'ACOS P+T+D+R+M'!Q489</f>
        <v>-28542.899067090359</v>
      </c>
      <c r="R489" s="28">
        <f>'CFCOS P+T+D+R+M'!R489-'ACOS P+T+D+R+M'!R489</f>
        <v>-1.2482011411761675</v>
      </c>
      <c r="S489" s="28">
        <f>'CFCOS P+T+D+R+M'!S489-'ACOS P+T+D+R+M'!S489</f>
        <v>-1.2482011411761675</v>
      </c>
      <c r="T489" s="11">
        <f>'CFCOS P+T+D+R+M'!T489-'ACOS P+T+D+R+M'!T489</f>
        <v>0</v>
      </c>
      <c r="U489" s="13"/>
      <c r="V489" s="13">
        <v>662</v>
      </c>
      <c r="W489" s="13"/>
      <c r="X489" s="13"/>
      <c r="Y489" s="13"/>
      <c r="Z489" s="13"/>
    </row>
    <row r="490" spans="1:26">
      <c r="A490" s="26">
        <v>490</v>
      </c>
      <c r="B490" s="6"/>
      <c r="C490" s="6"/>
      <c r="D490" s="6"/>
      <c r="E490" s="6"/>
      <c r="F490" s="47">
        <v>0</v>
      </c>
      <c r="G490" s="17"/>
      <c r="H490" s="28">
        <f>'CFCOS P+T+D+R+M'!H490-'ACOS P+T+D+R+M'!H490</f>
        <v>0</v>
      </c>
      <c r="I490" s="28">
        <f>'CFCOS P+T+D+R+M'!I490-'ACOS P+T+D+R+M'!I490</f>
        <v>0</v>
      </c>
      <c r="J490" s="28">
        <f>'CFCOS P+T+D+R+M'!J490-'ACOS P+T+D+R+M'!J490</f>
        <v>0</v>
      </c>
      <c r="K490" s="28">
        <f>'CFCOS P+T+D+R+M'!K490-'ACOS P+T+D+R+M'!K490</f>
        <v>0</v>
      </c>
      <c r="L490" s="28">
        <f>'CFCOS P+T+D+R+M'!L490-'ACOS P+T+D+R+M'!L490</f>
        <v>0</v>
      </c>
      <c r="M490" s="28">
        <f>'CFCOS P+T+D+R+M'!M490-'ACOS P+T+D+R+M'!M490</f>
        <v>0</v>
      </c>
      <c r="N490" s="28">
        <f>'CFCOS P+T+D+R+M'!N490-'ACOS P+T+D+R+M'!N490</f>
        <v>0</v>
      </c>
      <c r="O490" s="28">
        <f>'CFCOS P+T+D+R+M'!O490-'ACOS P+T+D+R+M'!O490</f>
        <v>0</v>
      </c>
      <c r="P490" s="28">
        <f>'CFCOS P+T+D+R+M'!P490-'ACOS P+T+D+R+M'!P490</f>
        <v>0</v>
      </c>
      <c r="Q490" s="28">
        <f>'CFCOS P+T+D+R+M'!Q490-'ACOS P+T+D+R+M'!Q490</f>
        <v>0</v>
      </c>
      <c r="R490" s="28">
        <f>'CFCOS P+T+D+R+M'!R490-'ACOS P+T+D+R+M'!R490</f>
        <v>0</v>
      </c>
      <c r="S490" s="28">
        <f>'CFCOS P+T+D+R+M'!S490-'ACOS P+T+D+R+M'!S490</f>
        <v>0</v>
      </c>
      <c r="T490" s="11">
        <f>'CFCOS P+T+D+R+M'!T490-'ACOS P+T+D+R+M'!T490</f>
        <v>0</v>
      </c>
    </row>
    <row r="491" spans="1:26">
      <c r="A491" s="26">
        <v>491</v>
      </c>
      <c r="B491" s="6"/>
      <c r="C491" s="6" t="s">
        <v>330</v>
      </c>
      <c r="D491" s="6" t="s">
        <v>331</v>
      </c>
      <c r="E491" s="6"/>
      <c r="F491" s="47" t="s">
        <v>911</v>
      </c>
      <c r="G491" s="17"/>
      <c r="H491" s="28">
        <f>'CFCOS P+T+D+R+M'!H491-'ACOS P+T+D+R+M'!H491</f>
        <v>0</v>
      </c>
      <c r="I491" s="28">
        <f>'CFCOS P+T+D+R+M'!I491-'ACOS P+T+D+R+M'!I491</f>
        <v>0</v>
      </c>
      <c r="J491" s="28">
        <f>'CFCOS P+T+D+R+M'!J491-'ACOS P+T+D+R+M'!J491</f>
        <v>-5.9591061538958456</v>
      </c>
      <c r="K491" s="28">
        <f>'CFCOS P+T+D+R+M'!K491-'ACOS P+T+D+R+M'!K491</f>
        <v>15.741461735720804</v>
      </c>
      <c r="L491" s="28">
        <f>'CFCOS P+T+D+R+M'!L491-'ACOS P+T+D+R+M'!L491</f>
        <v>0</v>
      </c>
      <c r="M491" s="28">
        <f>'CFCOS P+T+D+R+M'!M491-'ACOS P+T+D+R+M'!M491</f>
        <v>-99.554208909845329</v>
      </c>
      <c r="N491" s="28">
        <f>'CFCOS P+T+D+R+M'!N491-'ACOS P+T+D+R+M'!N491</f>
        <v>0</v>
      </c>
      <c r="O491" s="28">
        <f>'CFCOS P+T+D+R+M'!O491-'ACOS P+T+D+R+M'!O491</f>
        <v>0</v>
      </c>
      <c r="P491" s="28">
        <f>'CFCOS P+T+D+R+M'!P491-'ACOS P+T+D+R+M'!P491</f>
        <v>0</v>
      </c>
      <c r="Q491" s="28">
        <f>'CFCOS P+T+D+R+M'!Q491-'ACOS P+T+D+R+M'!Q491</f>
        <v>89.771853328013094</v>
      </c>
      <c r="R491" s="28">
        <f>'CFCOS P+T+D+R+M'!R491-'ACOS P+T+D+R+M'!R491</f>
        <v>0</v>
      </c>
      <c r="S491" s="28">
        <f>'CFCOS P+T+D+R+M'!S491-'ACOS P+T+D+R+M'!S491</f>
        <v>0</v>
      </c>
      <c r="T491" s="11">
        <f>'CFCOS P+T+D+R+M'!T491-'ACOS P+T+D+R+M'!T491</f>
        <v>0</v>
      </c>
      <c r="U491" s="13"/>
      <c r="V491" s="13">
        <v>668</v>
      </c>
      <c r="W491" s="13"/>
      <c r="X491" s="13"/>
      <c r="Y491" s="13"/>
      <c r="Z491" s="13"/>
    </row>
    <row r="492" spans="1:26">
      <c r="A492" s="26">
        <v>492</v>
      </c>
      <c r="B492" s="6"/>
      <c r="C492" s="6"/>
      <c r="D492" s="6"/>
      <c r="E492" s="6"/>
      <c r="F492" s="47">
        <v>0</v>
      </c>
      <c r="G492" s="17"/>
      <c r="H492" s="28">
        <f>'CFCOS P+T+D+R+M'!H492-'ACOS P+T+D+R+M'!H492</f>
        <v>0</v>
      </c>
      <c r="I492" s="28">
        <f>'CFCOS P+T+D+R+M'!I492-'ACOS P+T+D+R+M'!I492</f>
        <v>0</v>
      </c>
      <c r="J492" s="28">
        <f>'CFCOS P+T+D+R+M'!J492-'ACOS P+T+D+R+M'!J492</f>
        <v>0</v>
      </c>
      <c r="K492" s="28">
        <f>'CFCOS P+T+D+R+M'!K492-'ACOS P+T+D+R+M'!K492</f>
        <v>0</v>
      </c>
      <c r="L492" s="28">
        <f>'CFCOS P+T+D+R+M'!L492-'ACOS P+T+D+R+M'!L492</f>
        <v>0</v>
      </c>
      <c r="M492" s="28">
        <f>'CFCOS P+T+D+R+M'!M492-'ACOS P+T+D+R+M'!M492</f>
        <v>0</v>
      </c>
      <c r="N492" s="28">
        <f>'CFCOS P+T+D+R+M'!N492-'ACOS P+T+D+R+M'!N492</f>
        <v>0</v>
      </c>
      <c r="O492" s="28">
        <f>'CFCOS P+T+D+R+M'!O492-'ACOS P+T+D+R+M'!O492</f>
        <v>0</v>
      </c>
      <c r="P492" s="28">
        <f>'CFCOS P+T+D+R+M'!P492-'ACOS P+T+D+R+M'!P492</f>
        <v>0</v>
      </c>
      <c r="Q492" s="28">
        <f>'CFCOS P+T+D+R+M'!Q492-'ACOS P+T+D+R+M'!Q492</f>
        <v>0</v>
      </c>
      <c r="R492" s="28">
        <f>'CFCOS P+T+D+R+M'!R492-'ACOS P+T+D+R+M'!R492</f>
        <v>0</v>
      </c>
      <c r="S492" s="28">
        <f>'CFCOS P+T+D+R+M'!S492-'ACOS P+T+D+R+M'!S492</f>
        <v>0</v>
      </c>
      <c r="T492" s="11">
        <f>'CFCOS P+T+D+R+M'!T492-'ACOS P+T+D+R+M'!T492</f>
        <v>0</v>
      </c>
    </row>
    <row r="493" spans="1:26">
      <c r="A493" s="26">
        <v>493</v>
      </c>
      <c r="B493" s="6"/>
      <c r="C493" s="6" t="s">
        <v>332</v>
      </c>
      <c r="D493" s="6" t="s">
        <v>333</v>
      </c>
      <c r="E493" s="6"/>
      <c r="F493" s="47" t="s">
        <v>943</v>
      </c>
      <c r="G493" s="17"/>
      <c r="H493" s="52">
        <f>'CFCOS P+T+D+R+M'!H493-'ACOS P+T+D+R+M'!H493</f>
        <v>0</v>
      </c>
      <c r="I493" s="52">
        <f>'CFCOS P+T+D+R+M'!I493-'ACOS P+T+D+R+M'!I493</f>
        <v>-1.3129313614626881E-2</v>
      </c>
      <c r="J493" s="52">
        <f>'CFCOS P+T+D+R+M'!J493-'ACOS P+T+D+R+M'!J493</f>
        <v>0.45558245952429388</v>
      </c>
      <c r="K493" s="52">
        <f>'CFCOS P+T+D+R+M'!K493-'ACOS P+T+D+R+M'!K493</f>
        <v>0.65608754889436227</v>
      </c>
      <c r="L493" s="52">
        <f>'CFCOS P+T+D+R+M'!L493-'ACOS P+T+D+R+M'!L493</f>
        <v>-0.36339943409356579</v>
      </c>
      <c r="M493" s="52">
        <f>'CFCOS P+T+D+R+M'!M493-'ACOS P+T+D+R+M'!M493</f>
        <v>0.61400864702885372</v>
      </c>
      <c r="N493" s="52">
        <f>'CFCOS P+T+D+R+M'!N493-'ACOS P+T+D+R+M'!N493</f>
        <v>1.7674694477374686E-2</v>
      </c>
      <c r="O493" s="52">
        <f>'CFCOS P+T+D+R+M'!O493-'ACOS P+T+D+R+M'!O493</f>
        <v>-4.3690043125785394E-2</v>
      </c>
      <c r="P493" s="52">
        <f>'CFCOS P+T+D+R+M'!P493-'ACOS P+T+D+R+M'!P493</f>
        <v>-9.2268983181300612E-3</v>
      </c>
      <c r="Q493" s="52">
        <f>'CFCOS P+T+D+R+M'!Q493-'ACOS P+T+D+R+M'!Q493</f>
        <v>-1.3174644131092919</v>
      </c>
      <c r="R493" s="52">
        <f>'CFCOS P+T+D+R+M'!R493-'ACOS P+T+D+R+M'!R493</f>
        <v>1.7783761663607012E-3</v>
      </c>
      <c r="S493" s="52">
        <f>'CFCOS P+T+D+R+M'!S493-'ACOS P+T+D+R+M'!S493</f>
        <v>1.7783761663607012E-3</v>
      </c>
      <c r="T493" s="11">
        <f>'CFCOS P+T+D+R+M'!T493-'ACOS P+T+D+R+M'!T493</f>
        <v>0</v>
      </c>
      <c r="U493" s="13"/>
      <c r="V493" s="13">
        <v>673</v>
      </c>
      <c r="W493" s="13"/>
      <c r="X493" s="13"/>
      <c r="Y493" s="13"/>
      <c r="Z493" s="13"/>
    </row>
    <row r="494" spans="1:26">
      <c r="A494" s="26">
        <v>494</v>
      </c>
      <c r="B494" s="6"/>
      <c r="C494" s="6"/>
      <c r="D494" s="6"/>
      <c r="E494" s="6"/>
      <c r="F494" s="47">
        <v>0</v>
      </c>
      <c r="G494" s="17"/>
      <c r="H494" s="28">
        <f>'CFCOS P+T+D+R+M'!H494-'ACOS P+T+D+R+M'!H494</f>
        <v>0</v>
      </c>
      <c r="I494" s="28">
        <f>'CFCOS P+T+D+R+M'!I494-'ACOS P+T+D+R+M'!I494</f>
        <v>0</v>
      </c>
      <c r="J494" s="28">
        <f>'CFCOS P+T+D+R+M'!J494-'ACOS P+T+D+R+M'!J494</f>
        <v>0</v>
      </c>
      <c r="K494" s="28">
        <f>'CFCOS P+T+D+R+M'!K494-'ACOS P+T+D+R+M'!K494</f>
        <v>0</v>
      </c>
      <c r="L494" s="28">
        <f>'CFCOS P+T+D+R+M'!L494-'ACOS P+T+D+R+M'!L494</f>
        <v>0</v>
      </c>
      <c r="M494" s="28">
        <f>'CFCOS P+T+D+R+M'!M494-'ACOS P+T+D+R+M'!M494</f>
        <v>0</v>
      </c>
      <c r="N494" s="28">
        <f>'CFCOS P+T+D+R+M'!N494-'ACOS P+T+D+R+M'!N494</f>
        <v>0</v>
      </c>
      <c r="O494" s="28">
        <f>'CFCOS P+T+D+R+M'!O494-'ACOS P+T+D+R+M'!O494</f>
        <v>0</v>
      </c>
      <c r="P494" s="28">
        <f>'CFCOS P+T+D+R+M'!P494-'ACOS P+T+D+R+M'!P494</f>
        <v>0</v>
      </c>
      <c r="Q494" s="28">
        <f>'CFCOS P+T+D+R+M'!Q494-'ACOS P+T+D+R+M'!Q494</f>
        <v>0</v>
      </c>
      <c r="R494" s="28">
        <f>'CFCOS P+T+D+R+M'!R494-'ACOS P+T+D+R+M'!R494</f>
        <v>0</v>
      </c>
      <c r="S494" s="28">
        <f>'CFCOS P+T+D+R+M'!S494-'ACOS P+T+D+R+M'!S494</f>
        <v>0</v>
      </c>
      <c r="T494" s="11">
        <f>'CFCOS P+T+D+R+M'!T494-'ACOS P+T+D+R+M'!T494</f>
        <v>0</v>
      </c>
    </row>
    <row r="495" spans="1:26">
      <c r="A495" s="26">
        <v>495</v>
      </c>
      <c r="B495" s="6"/>
      <c r="C495" s="6" t="s">
        <v>334</v>
      </c>
      <c r="D495" s="6"/>
      <c r="E495" s="6"/>
      <c r="F495" s="47">
        <v>0</v>
      </c>
      <c r="G495" s="17"/>
      <c r="H495" s="52">
        <f>'CFCOS P+T+D+R+M'!H495-'ACOS P+T+D+R+M'!H495</f>
        <v>-308250.72955289111</v>
      </c>
      <c r="I495" s="52">
        <f>'CFCOS P+T+D+R+M'!I495-'ACOS P+T+D+R+M'!I495</f>
        <v>-268835.50123432279</v>
      </c>
      <c r="J495" s="52">
        <f>'CFCOS P+T+D+R+M'!J495-'ACOS P+T+D+R+M'!J495</f>
        <v>-5963.7442288901657</v>
      </c>
      <c r="K495" s="52">
        <f>'CFCOS P+T+D+R+M'!K495-'ACOS P+T+D+R+M'!K495</f>
        <v>-44.764698413637234</v>
      </c>
      <c r="L495" s="52">
        <f>'CFCOS P+T+D+R+M'!L495-'ACOS P+T+D+R+M'!L495</f>
        <v>-2992.2148794273089</v>
      </c>
      <c r="M495" s="52">
        <f>'CFCOS P+T+D+R+M'!M495-'ACOS P+T+D+R+M'!M495</f>
        <v>-267.51128238311503</v>
      </c>
      <c r="N495" s="52">
        <f>'CFCOS P+T+D+R+M'!N495-'ACOS P+T+D+R+M'!N495</f>
        <v>-600.90059438948811</v>
      </c>
      <c r="O495" s="52">
        <f>'CFCOS P+T+D+R+M'!O495-'ACOS P+T+D+R+M'!O495</f>
        <v>-841.88093783870863</v>
      </c>
      <c r="P495" s="52">
        <f>'CFCOS P+T+D+R+M'!P495-'ACOS P+T+D+R+M'!P495</f>
        <v>-177.7967988505734</v>
      </c>
      <c r="Q495" s="52">
        <f>'CFCOS P+T+D+R+M'!Q495-'ACOS P+T+D+R+M'!Q495</f>
        <v>-28524.110128329135</v>
      </c>
      <c r="R495" s="52">
        <f>'CFCOS P+T+D+R+M'!R495-'ACOS P+T+D+R+M'!R495</f>
        <v>-1.1523850248327108</v>
      </c>
      <c r="S495" s="52">
        <f>'CFCOS P+T+D+R+M'!S495-'ACOS P+T+D+R+M'!S495</f>
        <v>-1.1523850248327108</v>
      </c>
      <c r="T495" s="11">
        <f>'CFCOS P+T+D+R+M'!T495-'ACOS P+T+D+R+M'!T495</f>
        <v>0</v>
      </c>
      <c r="U495" s="13"/>
      <c r="V495" s="13"/>
      <c r="W495" s="13"/>
      <c r="X495" s="13"/>
      <c r="Y495" s="13"/>
      <c r="Z495" s="13"/>
    </row>
    <row r="496" spans="1:26">
      <c r="A496" s="26">
        <v>496</v>
      </c>
      <c r="B496" s="6"/>
      <c r="C496" s="6"/>
      <c r="D496" s="6"/>
      <c r="E496" s="6"/>
      <c r="F496" s="47">
        <v>0</v>
      </c>
      <c r="H496" s="61">
        <f>'CFCOS P+T+D+R+M'!H496-'ACOS P+T+D+R+M'!H496</f>
        <v>0</v>
      </c>
      <c r="I496" s="61">
        <f>'CFCOS P+T+D+R+M'!I496-'ACOS P+T+D+R+M'!I496</f>
        <v>0</v>
      </c>
      <c r="J496" s="61">
        <f>'CFCOS P+T+D+R+M'!J496-'ACOS P+T+D+R+M'!J496</f>
        <v>0</v>
      </c>
      <c r="K496" s="61">
        <f>'CFCOS P+T+D+R+M'!K496-'ACOS P+T+D+R+M'!K496</f>
        <v>0</v>
      </c>
      <c r="L496" s="61">
        <f>'CFCOS P+T+D+R+M'!L496-'ACOS P+T+D+R+M'!L496</f>
        <v>0</v>
      </c>
      <c r="M496" s="61">
        <f>'CFCOS P+T+D+R+M'!M496-'ACOS P+T+D+R+M'!M496</f>
        <v>0</v>
      </c>
      <c r="N496" s="61">
        <f>'CFCOS P+T+D+R+M'!N496-'ACOS P+T+D+R+M'!N496</f>
        <v>0</v>
      </c>
      <c r="O496" s="61">
        <f>'CFCOS P+T+D+R+M'!O496-'ACOS P+T+D+R+M'!O496</f>
        <v>0</v>
      </c>
      <c r="P496" s="61">
        <f>'CFCOS P+T+D+R+M'!P496-'ACOS P+T+D+R+M'!P496</f>
        <v>0</v>
      </c>
      <c r="Q496" s="61">
        <f>'CFCOS P+T+D+R+M'!Q496-'ACOS P+T+D+R+M'!Q496</f>
        <v>0</v>
      </c>
      <c r="R496" s="61">
        <f>'CFCOS P+T+D+R+M'!R496-'ACOS P+T+D+R+M'!R496</f>
        <v>0</v>
      </c>
      <c r="S496" s="61">
        <f>'CFCOS P+T+D+R+M'!S496-'ACOS P+T+D+R+M'!S496</f>
        <v>0</v>
      </c>
      <c r="T496" s="11">
        <f>'CFCOS P+T+D+R+M'!T496-'ACOS P+T+D+R+M'!T496</f>
        <v>0</v>
      </c>
    </row>
    <row r="497" spans="1:26">
      <c r="A497" s="26">
        <v>497</v>
      </c>
      <c r="B497" s="6"/>
      <c r="C497" s="20" t="s">
        <v>150</v>
      </c>
      <c r="D497" s="6"/>
      <c r="E497" s="6"/>
      <c r="F497" s="47">
        <v>0</v>
      </c>
      <c r="G497" s="17"/>
      <c r="H497" s="61" t="e">
        <f>'CFCOS P+T+D+R+M'!H497-'ACOS P+T+D+R+M'!H497</f>
        <v>#VALUE!</v>
      </c>
      <c r="I497" s="61">
        <f>'CFCOS P+T+D+R+M'!I497-'ACOS P+T+D+R+M'!I497</f>
        <v>0</v>
      </c>
      <c r="J497" s="61">
        <f>'CFCOS P+T+D+R+M'!J497-'ACOS P+T+D+R+M'!J497</f>
        <v>0</v>
      </c>
      <c r="K497" s="61">
        <f>'CFCOS P+T+D+R+M'!K497-'ACOS P+T+D+R+M'!K497</f>
        <v>0</v>
      </c>
      <c r="L497" s="61">
        <f>'CFCOS P+T+D+R+M'!L497-'ACOS P+T+D+R+M'!L497</f>
        <v>0</v>
      </c>
      <c r="M497" s="61">
        <f>'CFCOS P+T+D+R+M'!M497-'ACOS P+T+D+R+M'!M497</f>
        <v>0</v>
      </c>
      <c r="N497" s="61">
        <f>'CFCOS P+T+D+R+M'!N497-'ACOS P+T+D+R+M'!N497</f>
        <v>0</v>
      </c>
      <c r="O497" s="61">
        <f>'CFCOS P+T+D+R+M'!O497-'ACOS P+T+D+R+M'!O497</f>
        <v>0</v>
      </c>
      <c r="P497" s="61">
        <f>'CFCOS P+T+D+R+M'!P497-'ACOS P+T+D+R+M'!P497</f>
        <v>0</v>
      </c>
      <c r="Q497" s="61">
        <f>'CFCOS P+T+D+R+M'!Q497-'ACOS P+T+D+R+M'!Q497</f>
        <v>0</v>
      </c>
      <c r="R497" s="63">
        <f>'CFCOS P+T+D+R+M'!R497-'ACOS P+T+D+R+M'!R497</f>
        <v>0</v>
      </c>
      <c r="S497" s="63">
        <f>'CFCOS P+T+D+R+M'!S497-'ACOS P+T+D+R+M'!S497</f>
        <v>0</v>
      </c>
      <c r="T497" s="11">
        <f>'CFCOS P+T+D+R+M'!T497-'ACOS P+T+D+R+M'!T497</f>
        <v>0</v>
      </c>
    </row>
    <row r="498" spans="1:26">
      <c r="A498" s="26">
        <v>498</v>
      </c>
      <c r="B498" s="6"/>
      <c r="C498" s="6"/>
      <c r="D498" s="6"/>
      <c r="E498" s="6"/>
      <c r="F498" s="47">
        <v>0</v>
      </c>
      <c r="G498" s="17"/>
      <c r="H498" s="54">
        <f>'CFCOS P+T+D+R+M'!H498-'ACOS P+T+D+R+M'!H498</f>
        <v>0</v>
      </c>
      <c r="I498" s="54">
        <f>'CFCOS P+T+D+R+M'!I498-'ACOS P+T+D+R+M'!I498</f>
        <v>0</v>
      </c>
      <c r="J498" s="54">
        <f>'CFCOS P+T+D+R+M'!J498-'ACOS P+T+D+R+M'!J498</f>
        <v>0</v>
      </c>
      <c r="K498" s="54">
        <f>'CFCOS P+T+D+R+M'!K498-'ACOS P+T+D+R+M'!K498</f>
        <v>0</v>
      </c>
      <c r="L498" s="54">
        <f>'CFCOS P+T+D+R+M'!L498-'ACOS P+T+D+R+M'!L498</f>
        <v>0</v>
      </c>
      <c r="M498" s="54">
        <f>'CFCOS P+T+D+R+M'!M498-'ACOS P+T+D+R+M'!M498</f>
        <v>0</v>
      </c>
      <c r="N498" s="54">
        <f>'CFCOS P+T+D+R+M'!N498-'ACOS P+T+D+R+M'!N498</f>
        <v>0</v>
      </c>
      <c r="O498" s="54">
        <f>'CFCOS P+T+D+R+M'!O498-'ACOS P+T+D+R+M'!O498</f>
        <v>0</v>
      </c>
      <c r="P498" s="54">
        <f>'CFCOS P+T+D+R+M'!P498-'ACOS P+T+D+R+M'!P498</f>
        <v>0</v>
      </c>
      <c r="Q498" s="54">
        <f>'CFCOS P+T+D+R+M'!Q498-'ACOS P+T+D+R+M'!Q498</f>
        <v>0</v>
      </c>
      <c r="R498" s="56">
        <f>'CFCOS P+T+D+R+M'!R498-'ACOS P+T+D+R+M'!R498</f>
        <v>0</v>
      </c>
      <c r="S498" s="56">
        <f>'CFCOS P+T+D+R+M'!S498-'ACOS P+T+D+R+M'!S498</f>
        <v>0</v>
      </c>
      <c r="T498" s="11">
        <f>'CFCOS P+T+D+R+M'!T498-'ACOS P+T+D+R+M'!T498</f>
        <v>0</v>
      </c>
    </row>
    <row r="499" spans="1:26">
      <c r="A499" s="26">
        <v>499</v>
      </c>
      <c r="B499" s="6"/>
      <c r="C499" s="16" t="s">
        <v>4</v>
      </c>
      <c r="D499" s="6"/>
      <c r="E499" s="16" t="s">
        <v>5</v>
      </c>
      <c r="F499" s="47" t="s">
        <v>6</v>
      </c>
      <c r="G499" s="17"/>
      <c r="H499" s="16" t="e">
        <f>'CFCOS P+T+D+R+M'!H499-'ACOS P+T+D+R+M'!H499</f>
        <v>#VALUE!</v>
      </c>
      <c r="I499" s="16" t="e">
        <f>'CFCOS P+T+D+R+M'!I499-'ACOS P+T+D+R+M'!I499</f>
        <v>#VALUE!</v>
      </c>
      <c r="J499" s="16" t="e">
        <f>'CFCOS P+T+D+R+M'!J499-'ACOS P+T+D+R+M'!J499</f>
        <v>#VALUE!</v>
      </c>
      <c r="K499" s="16" t="e">
        <f>'CFCOS P+T+D+R+M'!K499-'ACOS P+T+D+R+M'!K499</f>
        <v>#VALUE!</v>
      </c>
      <c r="L499" s="16" t="e">
        <f>'CFCOS P+T+D+R+M'!L499-'ACOS P+T+D+R+M'!L499</f>
        <v>#VALUE!</v>
      </c>
      <c r="M499" s="16" t="e">
        <f>'CFCOS P+T+D+R+M'!M499-'ACOS P+T+D+R+M'!M499</f>
        <v>#VALUE!</v>
      </c>
      <c r="N499" s="16" t="e">
        <f>'CFCOS P+T+D+R+M'!N499-'ACOS P+T+D+R+M'!N499</f>
        <v>#VALUE!</v>
      </c>
      <c r="O499" s="16" t="e">
        <f>'CFCOS P+T+D+R+M'!O499-'ACOS P+T+D+R+M'!O499</f>
        <v>#VALUE!</v>
      </c>
      <c r="P499" s="16" t="e">
        <f>'CFCOS P+T+D+R+M'!P499-'ACOS P+T+D+R+M'!P499</f>
        <v>#VALUE!</v>
      </c>
      <c r="Q499" s="16" t="e">
        <f>'CFCOS P+T+D+R+M'!Q499-'ACOS P+T+D+R+M'!Q499</f>
        <v>#VALUE!</v>
      </c>
      <c r="R499" s="16" t="e">
        <f>'CFCOS P+T+D+R+M'!R499-'ACOS P+T+D+R+M'!R499</f>
        <v>#VALUE!</v>
      </c>
      <c r="S499" s="16" t="e">
        <f>'CFCOS P+T+D+R+M'!S499-'ACOS P+T+D+R+M'!S499</f>
        <v>#VALUE!</v>
      </c>
      <c r="T499" s="11">
        <f>'CFCOS P+T+D+R+M'!T499-'ACOS P+T+D+R+M'!T499</f>
        <v>0</v>
      </c>
    </row>
    <row r="500" spans="1:26" ht="25.5">
      <c r="A500" s="26">
        <v>500</v>
      </c>
      <c r="B500" s="6"/>
      <c r="C500" s="49" t="s">
        <v>904</v>
      </c>
      <c r="D500" s="20"/>
      <c r="E500" s="21" t="s">
        <v>20</v>
      </c>
      <c r="F500" s="47" t="s">
        <v>829</v>
      </c>
      <c r="G500" s="22"/>
      <c r="H500" s="23" t="e">
        <f>'CFCOS P+T+D+R+M'!H500-'ACOS P+T+D+R+M'!H500</f>
        <v>#VALUE!</v>
      </c>
      <c r="I500" s="23" t="e">
        <f>'CFCOS P+T+D+R+M'!I500-'ACOS P+T+D+R+M'!I500</f>
        <v>#VALUE!</v>
      </c>
      <c r="J500" s="23" t="e">
        <f>'CFCOS P+T+D+R+M'!J500-'ACOS P+T+D+R+M'!J500</f>
        <v>#VALUE!</v>
      </c>
      <c r="K500" s="23" t="e">
        <f>'CFCOS P+T+D+R+M'!K500-'ACOS P+T+D+R+M'!K500</f>
        <v>#VALUE!</v>
      </c>
      <c r="L500" s="23" t="e">
        <f>'CFCOS P+T+D+R+M'!L500-'ACOS P+T+D+R+M'!L500</f>
        <v>#VALUE!</v>
      </c>
      <c r="M500" s="23" t="e">
        <f>'CFCOS P+T+D+R+M'!M500-'ACOS P+T+D+R+M'!M500</f>
        <v>#VALUE!</v>
      </c>
      <c r="N500" s="23" t="e">
        <f>'CFCOS P+T+D+R+M'!N500-'ACOS P+T+D+R+M'!N500</f>
        <v>#VALUE!</v>
      </c>
      <c r="O500" s="23" t="e">
        <f>'CFCOS P+T+D+R+M'!O500-'ACOS P+T+D+R+M'!O500</f>
        <v>#VALUE!</v>
      </c>
      <c r="P500" s="23" t="e">
        <f>'CFCOS P+T+D+R+M'!P500-'ACOS P+T+D+R+M'!P500</f>
        <v>#VALUE!</v>
      </c>
      <c r="Q500" s="23" t="e">
        <f>'CFCOS P+T+D+R+M'!Q500-'ACOS P+T+D+R+M'!Q500</f>
        <v>#VALUE!</v>
      </c>
      <c r="R500" s="23" t="e">
        <f>'CFCOS P+T+D+R+M'!R500-'ACOS P+T+D+R+M'!R500</f>
        <v>#VALUE!</v>
      </c>
      <c r="S500" s="23" t="e">
        <f>'CFCOS P+T+D+R+M'!S500-'ACOS P+T+D+R+M'!S500</f>
        <v>#VALUE!</v>
      </c>
      <c r="T500" s="11">
        <f>'CFCOS P+T+D+R+M'!T500-'ACOS P+T+D+R+M'!T500</f>
        <v>0</v>
      </c>
    </row>
    <row r="501" spans="1:26">
      <c r="A501" s="26">
        <v>501</v>
      </c>
      <c r="B501" s="6"/>
      <c r="C501" s="6" t="s">
        <v>335</v>
      </c>
      <c r="D501" s="6" t="s">
        <v>325</v>
      </c>
      <c r="E501" s="6"/>
      <c r="F501" s="47" t="s">
        <v>920</v>
      </c>
      <c r="G501" s="17"/>
      <c r="H501" s="28">
        <f>'CFCOS P+T+D+R+M'!H501-'ACOS P+T+D+R+M'!H501</f>
        <v>0</v>
      </c>
      <c r="I501" s="28">
        <f>'CFCOS P+T+D+R+M'!I501-'ACOS P+T+D+R+M'!I501</f>
        <v>0</v>
      </c>
      <c r="J501" s="28">
        <f>'CFCOS P+T+D+R+M'!J501-'ACOS P+T+D+R+M'!J501</f>
        <v>0</v>
      </c>
      <c r="K501" s="28">
        <f>'CFCOS P+T+D+R+M'!K501-'ACOS P+T+D+R+M'!K501</f>
        <v>0</v>
      </c>
      <c r="L501" s="28">
        <f>'CFCOS P+T+D+R+M'!L501-'ACOS P+T+D+R+M'!L501</f>
        <v>0</v>
      </c>
      <c r="M501" s="28">
        <f>'CFCOS P+T+D+R+M'!M501-'ACOS P+T+D+R+M'!M501</f>
        <v>0</v>
      </c>
      <c r="N501" s="28">
        <f>'CFCOS P+T+D+R+M'!N501-'ACOS P+T+D+R+M'!N501</f>
        <v>0</v>
      </c>
      <c r="O501" s="28">
        <f>'CFCOS P+T+D+R+M'!O501-'ACOS P+T+D+R+M'!O501</f>
        <v>0</v>
      </c>
      <c r="P501" s="28">
        <f>'CFCOS P+T+D+R+M'!P501-'ACOS P+T+D+R+M'!P501</f>
        <v>0</v>
      </c>
      <c r="Q501" s="28">
        <f>'CFCOS P+T+D+R+M'!Q501-'ACOS P+T+D+R+M'!Q501</f>
        <v>0</v>
      </c>
      <c r="R501" s="28">
        <f>'CFCOS P+T+D+R+M'!R501-'ACOS P+T+D+R+M'!R501</f>
        <v>0</v>
      </c>
      <c r="S501" s="28">
        <f>'CFCOS P+T+D+R+M'!S501-'ACOS P+T+D+R+M'!S501</f>
        <v>0</v>
      </c>
      <c r="T501" s="11">
        <f>'CFCOS P+T+D+R+M'!T501-'ACOS P+T+D+R+M'!T501</f>
        <v>0</v>
      </c>
      <c r="U501" s="13"/>
      <c r="V501" s="13">
        <v>680</v>
      </c>
      <c r="W501" s="13"/>
      <c r="X501" s="13"/>
      <c r="Y501" s="13"/>
      <c r="Z501" s="13"/>
    </row>
    <row r="502" spans="1:26">
      <c r="A502" s="26">
        <v>502</v>
      </c>
      <c r="B502" s="6"/>
      <c r="C502" s="6"/>
      <c r="D502" s="6"/>
      <c r="E502" s="6"/>
      <c r="F502" s="47">
        <v>0</v>
      </c>
      <c r="G502" s="17"/>
      <c r="H502" s="28">
        <f>'CFCOS P+T+D+R+M'!H502-'ACOS P+T+D+R+M'!H502</f>
        <v>0</v>
      </c>
      <c r="I502" s="28">
        <f>'CFCOS P+T+D+R+M'!I502-'ACOS P+T+D+R+M'!I502</f>
        <v>0</v>
      </c>
      <c r="J502" s="28">
        <f>'CFCOS P+T+D+R+M'!J502-'ACOS P+T+D+R+M'!J502</f>
        <v>0</v>
      </c>
      <c r="K502" s="28">
        <f>'CFCOS P+T+D+R+M'!K502-'ACOS P+T+D+R+M'!K502</f>
        <v>0</v>
      </c>
      <c r="L502" s="28">
        <f>'CFCOS P+T+D+R+M'!L502-'ACOS P+T+D+R+M'!L502</f>
        <v>0</v>
      </c>
      <c r="M502" s="28">
        <f>'CFCOS P+T+D+R+M'!M502-'ACOS P+T+D+R+M'!M502</f>
        <v>0</v>
      </c>
      <c r="N502" s="28">
        <f>'CFCOS P+T+D+R+M'!N502-'ACOS P+T+D+R+M'!N502</f>
        <v>0</v>
      </c>
      <c r="O502" s="28">
        <f>'CFCOS P+T+D+R+M'!O502-'ACOS P+T+D+R+M'!O502</f>
        <v>0</v>
      </c>
      <c r="P502" s="28">
        <f>'CFCOS P+T+D+R+M'!P502-'ACOS P+T+D+R+M'!P502</f>
        <v>0</v>
      </c>
      <c r="Q502" s="28">
        <f>'CFCOS P+T+D+R+M'!Q502-'ACOS P+T+D+R+M'!Q502</f>
        <v>0</v>
      </c>
      <c r="R502" s="28">
        <f>'CFCOS P+T+D+R+M'!R502-'ACOS P+T+D+R+M'!R502</f>
        <v>0</v>
      </c>
      <c r="S502" s="28">
        <f>'CFCOS P+T+D+R+M'!S502-'ACOS P+T+D+R+M'!S502</f>
        <v>0</v>
      </c>
      <c r="T502" s="11">
        <f>'CFCOS P+T+D+R+M'!T502-'ACOS P+T+D+R+M'!T502</f>
        <v>0</v>
      </c>
    </row>
    <row r="503" spans="1:26">
      <c r="A503" s="26">
        <v>503</v>
      </c>
      <c r="B503" s="6"/>
      <c r="C503" s="6" t="s">
        <v>336</v>
      </c>
      <c r="D503" s="6" t="s">
        <v>337</v>
      </c>
      <c r="E503" s="6"/>
      <c r="F503" s="47" t="s">
        <v>920</v>
      </c>
      <c r="G503" s="17"/>
      <c r="H503" s="28">
        <f>'CFCOS P+T+D+R+M'!H503-'ACOS P+T+D+R+M'!H503</f>
        <v>0</v>
      </c>
      <c r="I503" s="28">
        <f>'CFCOS P+T+D+R+M'!I503-'ACOS P+T+D+R+M'!I503</f>
        <v>0</v>
      </c>
      <c r="J503" s="28">
        <f>'CFCOS P+T+D+R+M'!J503-'ACOS P+T+D+R+M'!J503</f>
        <v>0</v>
      </c>
      <c r="K503" s="28">
        <f>'CFCOS P+T+D+R+M'!K503-'ACOS P+T+D+R+M'!K503</f>
        <v>0</v>
      </c>
      <c r="L503" s="28">
        <f>'CFCOS P+T+D+R+M'!L503-'ACOS P+T+D+R+M'!L503</f>
        <v>0</v>
      </c>
      <c r="M503" s="28">
        <f>'CFCOS P+T+D+R+M'!M503-'ACOS P+T+D+R+M'!M503</f>
        <v>0</v>
      </c>
      <c r="N503" s="28">
        <f>'CFCOS P+T+D+R+M'!N503-'ACOS P+T+D+R+M'!N503</f>
        <v>0</v>
      </c>
      <c r="O503" s="28">
        <f>'CFCOS P+T+D+R+M'!O503-'ACOS P+T+D+R+M'!O503</f>
        <v>0</v>
      </c>
      <c r="P503" s="28">
        <f>'CFCOS P+T+D+R+M'!P503-'ACOS P+T+D+R+M'!P503</f>
        <v>0</v>
      </c>
      <c r="Q503" s="28">
        <f>'CFCOS P+T+D+R+M'!Q503-'ACOS P+T+D+R+M'!Q503</f>
        <v>0</v>
      </c>
      <c r="R503" s="28">
        <f>'CFCOS P+T+D+R+M'!R503-'ACOS P+T+D+R+M'!R503</f>
        <v>0</v>
      </c>
      <c r="S503" s="28">
        <f>'CFCOS P+T+D+R+M'!S503-'ACOS P+T+D+R+M'!S503</f>
        <v>0</v>
      </c>
      <c r="T503" s="11">
        <f>'CFCOS P+T+D+R+M'!T503-'ACOS P+T+D+R+M'!T503</f>
        <v>0</v>
      </c>
      <c r="U503" s="13"/>
      <c r="V503" s="13">
        <v>685</v>
      </c>
      <c r="W503" s="13"/>
      <c r="X503" s="13"/>
      <c r="Y503" s="13"/>
      <c r="Z503" s="13"/>
    </row>
    <row r="504" spans="1:26">
      <c r="A504" s="26">
        <v>504</v>
      </c>
      <c r="B504" s="6"/>
      <c r="C504" s="6"/>
      <c r="D504" s="6"/>
      <c r="E504" s="6"/>
      <c r="F504" s="47">
        <v>0</v>
      </c>
      <c r="G504" s="17"/>
      <c r="H504" s="28">
        <f>'CFCOS P+T+D+R+M'!H504-'ACOS P+T+D+R+M'!H504</f>
        <v>0</v>
      </c>
      <c r="I504" s="28">
        <f>'CFCOS P+T+D+R+M'!I504-'ACOS P+T+D+R+M'!I504</f>
        <v>0</v>
      </c>
      <c r="J504" s="28">
        <f>'CFCOS P+T+D+R+M'!J504-'ACOS P+T+D+R+M'!J504</f>
        <v>0</v>
      </c>
      <c r="K504" s="28">
        <f>'CFCOS P+T+D+R+M'!K504-'ACOS P+T+D+R+M'!K504</f>
        <v>0</v>
      </c>
      <c r="L504" s="28">
        <f>'CFCOS P+T+D+R+M'!L504-'ACOS P+T+D+R+M'!L504</f>
        <v>0</v>
      </c>
      <c r="M504" s="28">
        <f>'CFCOS P+T+D+R+M'!M504-'ACOS P+T+D+R+M'!M504</f>
        <v>0</v>
      </c>
      <c r="N504" s="28">
        <f>'CFCOS P+T+D+R+M'!N504-'ACOS P+T+D+R+M'!N504</f>
        <v>0</v>
      </c>
      <c r="O504" s="28">
        <f>'CFCOS P+T+D+R+M'!O504-'ACOS P+T+D+R+M'!O504</f>
        <v>0</v>
      </c>
      <c r="P504" s="28">
        <f>'CFCOS P+T+D+R+M'!P504-'ACOS P+T+D+R+M'!P504</f>
        <v>0</v>
      </c>
      <c r="Q504" s="28">
        <f>'CFCOS P+T+D+R+M'!Q504-'ACOS P+T+D+R+M'!Q504</f>
        <v>0</v>
      </c>
      <c r="R504" s="28">
        <f>'CFCOS P+T+D+R+M'!R504-'ACOS P+T+D+R+M'!R504</f>
        <v>0</v>
      </c>
      <c r="S504" s="28">
        <f>'CFCOS P+T+D+R+M'!S504-'ACOS P+T+D+R+M'!S504</f>
        <v>0</v>
      </c>
      <c r="T504" s="11">
        <f>'CFCOS P+T+D+R+M'!T504-'ACOS P+T+D+R+M'!T504</f>
        <v>0</v>
      </c>
    </row>
    <row r="505" spans="1:26">
      <c r="A505" s="26">
        <v>505</v>
      </c>
      <c r="B505" s="6"/>
      <c r="C505" s="6" t="s">
        <v>338</v>
      </c>
      <c r="D505" s="6" t="s">
        <v>339</v>
      </c>
      <c r="E505" s="6"/>
      <c r="F505" s="47" t="s">
        <v>920</v>
      </c>
      <c r="G505" s="17"/>
      <c r="H505" s="28">
        <f>'CFCOS P+T+D+R+M'!H505-'ACOS P+T+D+R+M'!H505</f>
        <v>0</v>
      </c>
      <c r="I505" s="28">
        <f>'CFCOS P+T+D+R+M'!I505-'ACOS P+T+D+R+M'!I505</f>
        <v>0</v>
      </c>
      <c r="J505" s="28">
        <f>'CFCOS P+T+D+R+M'!J505-'ACOS P+T+D+R+M'!J505</f>
        <v>0</v>
      </c>
      <c r="K505" s="28">
        <f>'CFCOS P+T+D+R+M'!K505-'ACOS P+T+D+R+M'!K505</f>
        <v>0</v>
      </c>
      <c r="L505" s="28">
        <f>'CFCOS P+T+D+R+M'!L505-'ACOS P+T+D+R+M'!L505</f>
        <v>0</v>
      </c>
      <c r="M505" s="28">
        <f>'CFCOS P+T+D+R+M'!M505-'ACOS P+T+D+R+M'!M505</f>
        <v>0</v>
      </c>
      <c r="N505" s="28">
        <f>'CFCOS P+T+D+R+M'!N505-'ACOS P+T+D+R+M'!N505</f>
        <v>0</v>
      </c>
      <c r="O505" s="28">
        <f>'CFCOS P+T+D+R+M'!O505-'ACOS P+T+D+R+M'!O505</f>
        <v>0</v>
      </c>
      <c r="P505" s="28">
        <f>'CFCOS P+T+D+R+M'!P505-'ACOS P+T+D+R+M'!P505</f>
        <v>0</v>
      </c>
      <c r="Q505" s="28">
        <f>'CFCOS P+T+D+R+M'!Q505-'ACOS P+T+D+R+M'!Q505</f>
        <v>0</v>
      </c>
      <c r="R505" s="28">
        <f>'CFCOS P+T+D+R+M'!R505-'ACOS P+T+D+R+M'!R505</f>
        <v>0</v>
      </c>
      <c r="S505" s="28">
        <f>'CFCOS P+T+D+R+M'!S505-'ACOS P+T+D+R+M'!S505</f>
        <v>0</v>
      </c>
      <c r="T505" s="11">
        <f>'CFCOS P+T+D+R+M'!T505-'ACOS P+T+D+R+M'!T505</f>
        <v>0</v>
      </c>
      <c r="U505" s="13"/>
      <c r="V505" s="13">
        <v>690</v>
      </c>
      <c r="W505" s="13"/>
      <c r="X505" s="13"/>
      <c r="Y505" s="13"/>
      <c r="Z505" s="13"/>
    </row>
    <row r="506" spans="1:26">
      <c r="A506" s="26">
        <v>506</v>
      </c>
      <c r="B506" s="6"/>
      <c r="C506" s="6"/>
      <c r="D506" s="6"/>
      <c r="E506" s="6"/>
      <c r="F506" s="47">
        <v>0</v>
      </c>
      <c r="G506" s="17"/>
      <c r="H506" s="28">
        <f>'CFCOS P+T+D+R+M'!H506-'ACOS P+T+D+R+M'!H506</f>
        <v>0</v>
      </c>
      <c r="I506" s="28">
        <f>'CFCOS P+T+D+R+M'!I506-'ACOS P+T+D+R+M'!I506</f>
        <v>0</v>
      </c>
      <c r="J506" s="28">
        <f>'CFCOS P+T+D+R+M'!J506-'ACOS P+T+D+R+M'!J506</f>
        <v>0</v>
      </c>
      <c r="K506" s="28">
        <f>'CFCOS P+T+D+R+M'!K506-'ACOS P+T+D+R+M'!K506</f>
        <v>0</v>
      </c>
      <c r="L506" s="28">
        <f>'CFCOS P+T+D+R+M'!L506-'ACOS P+T+D+R+M'!L506</f>
        <v>0</v>
      </c>
      <c r="M506" s="28">
        <f>'CFCOS P+T+D+R+M'!M506-'ACOS P+T+D+R+M'!M506</f>
        <v>0</v>
      </c>
      <c r="N506" s="28">
        <f>'CFCOS P+T+D+R+M'!N506-'ACOS P+T+D+R+M'!N506</f>
        <v>0</v>
      </c>
      <c r="O506" s="28">
        <f>'CFCOS P+T+D+R+M'!O506-'ACOS P+T+D+R+M'!O506</f>
        <v>0</v>
      </c>
      <c r="P506" s="28">
        <f>'CFCOS P+T+D+R+M'!P506-'ACOS P+T+D+R+M'!P506</f>
        <v>0</v>
      </c>
      <c r="Q506" s="28">
        <f>'CFCOS P+T+D+R+M'!Q506-'ACOS P+T+D+R+M'!Q506</f>
        <v>0</v>
      </c>
      <c r="R506" s="28">
        <f>'CFCOS P+T+D+R+M'!R506-'ACOS P+T+D+R+M'!R506</f>
        <v>0</v>
      </c>
      <c r="S506" s="28">
        <f>'CFCOS P+T+D+R+M'!S506-'ACOS P+T+D+R+M'!S506</f>
        <v>0</v>
      </c>
      <c r="T506" s="11">
        <f>'CFCOS P+T+D+R+M'!T506-'ACOS P+T+D+R+M'!T506</f>
        <v>0</v>
      </c>
    </row>
    <row r="507" spans="1:26">
      <c r="A507" s="26">
        <v>507</v>
      </c>
      <c r="B507" s="6"/>
      <c r="C507" s="6" t="s">
        <v>340</v>
      </c>
      <c r="D507" s="6" t="s">
        <v>341</v>
      </c>
      <c r="E507" s="6"/>
      <c r="F507" s="47" t="s">
        <v>920</v>
      </c>
      <c r="G507" s="17"/>
      <c r="H507" s="52">
        <f>'CFCOS P+T+D+R+M'!H507-'ACOS P+T+D+R+M'!H507</f>
        <v>0</v>
      </c>
      <c r="I507" s="52">
        <f>'CFCOS P+T+D+R+M'!I507-'ACOS P+T+D+R+M'!I507</f>
        <v>0</v>
      </c>
      <c r="J507" s="52">
        <f>'CFCOS P+T+D+R+M'!J507-'ACOS P+T+D+R+M'!J507</f>
        <v>0</v>
      </c>
      <c r="K507" s="52">
        <f>'CFCOS P+T+D+R+M'!K507-'ACOS P+T+D+R+M'!K507</f>
        <v>0</v>
      </c>
      <c r="L507" s="52">
        <f>'CFCOS P+T+D+R+M'!L507-'ACOS P+T+D+R+M'!L507</f>
        <v>0</v>
      </c>
      <c r="M507" s="52">
        <f>'CFCOS P+T+D+R+M'!M507-'ACOS P+T+D+R+M'!M507</f>
        <v>0</v>
      </c>
      <c r="N507" s="52">
        <f>'CFCOS P+T+D+R+M'!N507-'ACOS P+T+D+R+M'!N507</f>
        <v>0</v>
      </c>
      <c r="O507" s="52">
        <f>'CFCOS P+T+D+R+M'!O507-'ACOS P+T+D+R+M'!O507</f>
        <v>0</v>
      </c>
      <c r="P507" s="52">
        <f>'CFCOS P+T+D+R+M'!P507-'ACOS P+T+D+R+M'!P507</f>
        <v>0</v>
      </c>
      <c r="Q507" s="52">
        <f>'CFCOS P+T+D+R+M'!Q507-'ACOS P+T+D+R+M'!Q507</f>
        <v>0</v>
      </c>
      <c r="R507" s="52">
        <f>'CFCOS P+T+D+R+M'!R507-'ACOS P+T+D+R+M'!R507</f>
        <v>0</v>
      </c>
      <c r="S507" s="52">
        <f>'CFCOS P+T+D+R+M'!S507-'ACOS P+T+D+R+M'!S507</f>
        <v>0</v>
      </c>
      <c r="T507" s="11">
        <f>'CFCOS P+T+D+R+M'!T507-'ACOS P+T+D+R+M'!T507</f>
        <v>0</v>
      </c>
      <c r="U507" s="13"/>
      <c r="V507" s="13">
        <v>695</v>
      </c>
      <c r="W507" s="13"/>
      <c r="X507" s="13"/>
      <c r="Y507" s="13"/>
      <c r="Z507" s="13"/>
    </row>
    <row r="508" spans="1:26">
      <c r="A508" s="26">
        <v>508</v>
      </c>
      <c r="B508" s="6"/>
      <c r="C508" s="6"/>
      <c r="D508" s="6"/>
      <c r="E508" s="6"/>
      <c r="F508" s="47">
        <v>0</v>
      </c>
      <c r="G508" s="17"/>
      <c r="H508" s="28">
        <f>'CFCOS P+T+D+R+M'!H508-'ACOS P+T+D+R+M'!H508</f>
        <v>0</v>
      </c>
      <c r="I508" s="28">
        <f>'CFCOS P+T+D+R+M'!I508-'ACOS P+T+D+R+M'!I508</f>
        <v>0</v>
      </c>
      <c r="J508" s="28">
        <f>'CFCOS P+T+D+R+M'!J508-'ACOS P+T+D+R+M'!J508</f>
        <v>0</v>
      </c>
      <c r="K508" s="28">
        <f>'CFCOS P+T+D+R+M'!K508-'ACOS P+T+D+R+M'!K508</f>
        <v>0</v>
      </c>
      <c r="L508" s="28">
        <f>'CFCOS P+T+D+R+M'!L508-'ACOS P+T+D+R+M'!L508</f>
        <v>0</v>
      </c>
      <c r="M508" s="28">
        <f>'CFCOS P+T+D+R+M'!M508-'ACOS P+T+D+R+M'!M508</f>
        <v>0</v>
      </c>
      <c r="N508" s="28">
        <f>'CFCOS P+T+D+R+M'!N508-'ACOS P+T+D+R+M'!N508</f>
        <v>0</v>
      </c>
      <c r="O508" s="28">
        <f>'CFCOS P+T+D+R+M'!O508-'ACOS P+T+D+R+M'!O508</f>
        <v>0</v>
      </c>
      <c r="P508" s="28">
        <f>'CFCOS P+T+D+R+M'!P508-'ACOS P+T+D+R+M'!P508</f>
        <v>0</v>
      </c>
      <c r="Q508" s="28">
        <f>'CFCOS P+T+D+R+M'!Q508-'ACOS P+T+D+R+M'!Q508</f>
        <v>0</v>
      </c>
      <c r="R508" s="28">
        <f>'CFCOS P+T+D+R+M'!R508-'ACOS P+T+D+R+M'!R508</f>
        <v>0</v>
      </c>
      <c r="S508" s="28">
        <f>'CFCOS P+T+D+R+M'!S508-'ACOS P+T+D+R+M'!S508</f>
        <v>0</v>
      </c>
      <c r="T508" s="11">
        <f>'CFCOS P+T+D+R+M'!T508-'ACOS P+T+D+R+M'!T508</f>
        <v>0</v>
      </c>
    </row>
    <row r="509" spans="1:26">
      <c r="A509" s="26">
        <v>509</v>
      </c>
      <c r="B509" s="6"/>
      <c r="C509" s="6" t="s">
        <v>342</v>
      </c>
      <c r="D509" s="6"/>
      <c r="E509" s="6"/>
      <c r="F509" s="47">
        <v>0</v>
      </c>
      <c r="G509" s="17"/>
      <c r="H509" s="28">
        <f>'CFCOS P+T+D+R+M'!H509-'ACOS P+T+D+R+M'!H509</f>
        <v>0</v>
      </c>
      <c r="I509" s="28">
        <f>'CFCOS P+T+D+R+M'!I509-'ACOS P+T+D+R+M'!I509</f>
        <v>0</v>
      </c>
      <c r="J509" s="28">
        <f>'CFCOS P+T+D+R+M'!J509-'ACOS P+T+D+R+M'!J509</f>
        <v>0</v>
      </c>
      <c r="K509" s="28">
        <f>'CFCOS P+T+D+R+M'!K509-'ACOS P+T+D+R+M'!K509</f>
        <v>0</v>
      </c>
      <c r="L509" s="28">
        <f>'CFCOS P+T+D+R+M'!L509-'ACOS P+T+D+R+M'!L509</f>
        <v>0</v>
      </c>
      <c r="M509" s="28">
        <f>'CFCOS P+T+D+R+M'!M509-'ACOS P+T+D+R+M'!M509</f>
        <v>0</v>
      </c>
      <c r="N509" s="28">
        <f>'CFCOS P+T+D+R+M'!N509-'ACOS P+T+D+R+M'!N509</f>
        <v>0</v>
      </c>
      <c r="O509" s="28">
        <f>'CFCOS P+T+D+R+M'!O509-'ACOS P+T+D+R+M'!O509</f>
        <v>0</v>
      </c>
      <c r="P509" s="28">
        <f>'CFCOS P+T+D+R+M'!P509-'ACOS P+T+D+R+M'!P509</f>
        <v>0</v>
      </c>
      <c r="Q509" s="28">
        <f>'CFCOS P+T+D+R+M'!Q509-'ACOS P+T+D+R+M'!Q509</f>
        <v>0</v>
      </c>
      <c r="R509" s="28">
        <f>'CFCOS P+T+D+R+M'!R509-'ACOS P+T+D+R+M'!R509</f>
        <v>0</v>
      </c>
      <c r="S509" s="28">
        <f>'CFCOS P+T+D+R+M'!S509-'ACOS P+T+D+R+M'!S509</f>
        <v>0</v>
      </c>
      <c r="T509" s="11">
        <f>'CFCOS P+T+D+R+M'!T509-'ACOS P+T+D+R+M'!T509</f>
        <v>0</v>
      </c>
      <c r="U509" s="13"/>
      <c r="V509" s="13"/>
      <c r="W509" s="13"/>
      <c r="X509" s="13"/>
      <c r="Y509" s="13"/>
      <c r="Z509" s="13"/>
    </row>
    <row r="510" spans="1:26">
      <c r="A510" s="26">
        <v>510</v>
      </c>
      <c r="B510" s="6"/>
      <c r="C510" s="6"/>
      <c r="D510" s="6"/>
      <c r="E510" s="6"/>
      <c r="F510" s="47">
        <v>0</v>
      </c>
      <c r="G510" s="17"/>
      <c r="H510" s="54">
        <f>'CFCOS P+T+D+R+M'!H510-'ACOS P+T+D+R+M'!H510</f>
        <v>0</v>
      </c>
      <c r="I510" s="54">
        <f>'CFCOS P+T+D+R+M'!I510-'ACOS P+T+D+R+M'!I510</f>
        <v>0</v>
      </c>
      <c r="J510" s="54">
        <f>'CFCOS P+T+D+R+M'!J510-'ACOS P+T+D+R+M'!J510</f>
        <v>0</v>
      </c>
      <c r="K510" s="54">
        <f>'CFCOS P+T+D+R+M'!K510-'ACOS P+T+D+R+M'!K510</f>
        <v>0</v>
      </c>
      <c r="L510" s="54">
        <f>'CFCOS P+T+D+R+M'!L510-'ACOS P+T+D+R+M'!L510</f>
        <v>0</v>
      </c>
      <c r="M510" s="54">
        <f>'CFCOS P+T+D+R+M'!M510-'ACOS P+T+D+R+M'!M510</f>
        <v>0</v>
      </c>
      <c r="N510" s="54">
        <f>'CFCOS P+T+D+R+M'!N510-'ACOS P+T+D+R+M'!N510</f>
        <v>0</v>
      </c>
      <c r="O510" s="54">
        <f>'CFCOS P+T+D+R+M'!O510-'ACOS P+T+D+R+M'!O510</f>
        <v>0</v>
      </c>
      <c r="P510" s="54">
        <f>'CFCOS P+T+D+R+M'!P510-'ACOS P+T+D+R+M'!P510</f>
        <v>0</v>
      </c>
      <c r="Q510" s="54">
        <f>'CFCOS P+T+D+R+M'!Q510-'ACOS P+T+D+R+M'!Q510</f>
        <v>0</v>
      </c>
      <c r="R510" s="54">
        <f>'CFCOS P+T+D+R+M'!R510-'ACOS P+T+D+R+M'!R510</f>
        <v>0</v>
      </c>
      <c r="S510" s="54">
        <f>'CFCOS P+T+D+R+M'!S510-'ACOS P+T+D+R+M'!S510</f>
        <v>0</v>
      </c>
      <c r="T510" s="11">
        <f>'CFCOS P+T+D+R+M'!T510-'ACOS P+T+D+R+M'!T510</f>
        <v>0</v>
      </c>
    </row>
    <row r="511" spans="1:26">
      <c r="A511" s="26">
        <v>511</v>
      </c>
      <c r="B511" s="6"/>
      <c r="C511" s="6"/>
      <c r="D511" s="6"/>
      <c r="E511" s="6"/>
      <c r="F511" s="47">
        <v>0</v>
      </c>
      <c r="G511" s="17"/>
      <c r="H511" s="28">
        <f>'CFCOS P+T+D+R+M'!H511-'ACOS P+T+D+R+M'!H511</f>
        <v>0</v>
      </c>
      <c r="I511" s="28">
        <f>'CFCOS P+T+D+R+M'!I511-'ACOS P+T+D+R+M'!I511</f>
        <v>0</v>
      </c>
      <c r="J511" s="28">
        <f>'CFCOS P+T+D+R+M'!J511-'ACOS P+T+D+R+M'!J511</f>
        <v>0</v>
      </c>
      <c r="K511" s="28">
        <f>'CFCOS P+T+D+R+M'!K511-'ACOS P+T+D+R+M'!K511</f>
        <v>0</v>
      </c>
      <c r="L511" s="28">
        <f>'CFCOS P+T+D+R+M'!L511-'ACOS P+T+D+R+M'!L511</f>
        <v>0</v>
      </c>
      <c r="M511" s="28">
        <f>'CFCOS P+T+D+R+M'!M511-'ACOS P+T+D+R+M'!M511</f>
        <v>0</v>
      </c>
      <c r="N511" s="28">
        <f>'CFCOS P+T+D+R+M'!N511-'ACOS P+T+D+R+M'!N511</f>
        <v>0</v>
      </c>
      <c r="O511" s="28">
        <f>'CFCOS P+T+D+R+M'!O511-'ACOS P+T+D+R+M'!O511</f>
        <v>0</v>
      </c>
      <c r="P511" s="28">
        <f>'CFCOS P+T+D+R+M'!P511-'ACOS P+T+D+R+M'!P511</f>
        <v>0</v>
      </c>
      <c r="Q511" s="28">
        <f>'CFCOS P+T+D+R+M'!Q511-'ACOS P+T+D+R+M'!Q511</f>
        <v>0</v>
      </c>
      <c r="R511" s="28">
        <f>'CFCOS P+T+D+R+M'!R511-'ACOS P+T+D+R+M'!R511</f>
        <v>0</v>
      </c>
      <c r="S511" s="28">
        <f>'CFCOS P+T+D+R+M'!S511-'ACOS P+T+D+R+M'!S511</f>
        <v>0</v>
      </c>
      <c r="T511" s="11">
        <f>'CFCOS P+T+D+R+M'!T511-'ACOS P+T+D+R+M'!T511</f>
        <v>0</v>
      </c>
    </row>
    <row r="512" spans="1:26">
      <c r="A512" s="26">
        <v>512</v>
      </c>
      <c r="B512" s="6"/>
      <c r="D512" s="7"/>
      <c r="E512" s="36"/>
      <c r="F512" s="47">
        <v>0</v>
      </c>
      <c r="H512" s="61" t="e">
        <f>'CFCOS P+T+D+R+M'!H512-'ACOS P+T+D+R+M'!H512</f>
        <v>#VALUE!</v>
      </c>
      <c r="I512" s="61">
        <f>'CFCOS P+T+D+R+M'!I512-'ACOS P+T+D+R+M'!I512</f>
        <v>0</v>
      </c>
      <c r="J512" s="61">
        <f>'CFCOS P+T+D+R+M'!J512-'ACOS P+T+D+R+M'!J512</f>
        <v>0</v>
      </c>
      <c r="K512" s="61">
        <f>'CFCOS P+T+D+R+M'!K512-'ACOS P+T+D+R+M'!K512</f>
        <v>0</v>
      </c>
      <c r="L512" s="61">
        <f>'CFCOS P+T+D+R+M'!L512-'ACOS P+T+D+R+M'!L512</f>
        <v>0</v>
      </c>
      <c r="M512" s="61">
        <f>'CFCOS P+T+D+R+M'!M512-'ACOS P+T+D+R+M'!M512</f>
        <v>0</v>
      </c>
      <c r="N512" s="61">
        <f>'CFCOS P+T+D+R+M'!N512-'ACOS P+T+D+R+M'!N512</f>
        <v>0</v>
      </c>
      <c r="O512" s="61">
        <f>'CFCOS P+T+D+R+M'!O512-'ACOS P+T+D+R+M'!O512</f>
        <v>0</v>
      </c>
      <c r="P512" s="61">
        <f>'CFCOS P+T+D+R+M'!P512-'ACOS P+T+D+R+M'!P512</f>
        <v>0</v>
      </c>
      <c r="Q512" s="61">
        <f>'CFCOS P+T+D+R+M'!Q512-'ACOS P+T+D+R+M'!Q512</f>
        <v>0</v>
      </c>
      <c r="R512" s="61">
        <f>'CFCOS P+T+D+R+M'!R512-'ACOS P+T+D+R+M'!R512</f>
        <v>0</v>
      </c>
      <c r="S512" s="61">
        <f>'CFCOS P+T+D+R+M'!S512-'ACOS P+T+D+R+M'!S512</f>
        <v>0</v>
      </c>
      <c r="T512" s="11">
        <f>'CFCOS P+T+D+R+M'!T512-'ACOS P+T+D+R+M'!T512</f>
        <v>0</v>
      </c>
    </row>
    <row r="513" spans="1:26">
      <c r="A513" s="26">
        <v>513</v>
      </c>
      <c r="B513" s="6"/>
      <c r="C513" s="6"/>
      <c r="D513" s="6"/>
      <c r="E513" s="6"/>
      <c r="F513" s="47">
        <v>0</v>
      </c>
      <c r="G513" s="17"/>
      <c r="H513" s="54">
        <f>'CFCOS P+T+D+R+M'!H513-'ACOS P+T+D+R+M'!H513</f>
        <v>0</v>
      </c>
      <c r="I513" s="54">
        <f>'CFCOS P+T+D+R+M'!I513-'ACOS P+T+D+R+M'!I513</f>
        <v>0</v>
      </c>
      <c r="J513" s="54">
        <f>'CFCOS P+T+D+R+M'!J513-'ACOS P+T+D+R+M'!J513</f>
        <v>0</v>
      </c>
      <c r="K513" s="54">
        <f>'CFCOS P+T+D+R+M'!K513-'ACOS P+T+D+R+M'!K513</f>
        <v>0</v>
      </c>
      <c r="L513" s="54">
        <f>'CFCOS P+T+D+R+M'!L513-'ACOS P+T+D+R+M'!L513</f>
        <v>0</v>
      </c>
      <c r="M513" s="54">
        <f>'CFCOS P+T+D+R+M'!M513-'ACOS P+T+D+R+M'!M513</f>
        <v>0</v>
      </c>
      <c r="N513" s="54">
        <f>'CFCOS P+T+D+R+M'!N513-'ACOS P+T+D+R+M'!N513</f>
        <v>0</v>
      </c>
      <c r="O513" s="54">
        <f>'CFCOS P+T+D+R+M'!O513-'ACOS P+T+D+R+M'!O513</f>
        <v>0</v>
      </c>
      <c r="P513" s="54">
        <f>'CFCOS P+T+D+R+M'!P513-'ACOS P+T+D+R+M'!P513</f>
        <v>0</v>
      </c>
      <c r="Q513" s="54">
        <f>'CFCOS P+T+D+R+M'!Q513-'ACOS P+T+D+R+M'!Q513</f>
        <v>0</v>
      </c>
      <c r="R513" s="54">
        <f>'CFCOS P+T+D+R+M'!R513-'ACOS P+T+D+R+M'!R513</f>
        <v>0</v>
      </c>
      <c r="S513" s="54">
        <f>'CFCOS P+T+D+R+M'!S513-'ACOS P+T+D+R+M'!S513</f>
        <v>0</v>
      </c>
      <c r="T513" s="11">
        <f>'CFCOS P+T+D+R+M'!T513-'ACOS P+T+D+R+M'!T513</f>
        <v>0</v>
      </c>
    </row>
    <row r="514" spans="1:26">
      <c r="A514" s="26">
        <v>514</v>
      </c>
      <c r="B514" s="6"/>
      <c r="C514" s="6"/>
      <c r="D514" s="6"/>
      <c r="E514" s="6"/>
      <c r="F514" s="47">
        <v>0</v>
      </c>
      <c r="G514" s="17"/>
      <c r="H514" s="28">
        <f>'CFCOS P+T+D+R+M'!H514-'ACOS P+T+D+R+M'!H514</f>
        <v>0</v>
      </c>
      <c r="I514" s="28">
        <f>'CFCOS P+T+D+R+M'!I514-'ACOS P+T+D+R+M'!I514</f>
        <v>0</v>
      </c>
      <c r="J514" s="28">
        <f>'CFCOS P+T+D+R+M'!J514-'ACOS P+T+D+R+M'!J514</f>
        <v>0</v>
      </c>
      <c r="K514" s="28">
        <f>'CFCOS P+T+D+R+M'!K514-'ACOS P+T+D+R+M'!K514</f>
        <v>0</v>
      </c>
      <c r="L514" s="28">
        <f>'CFCOS P+T+D+R+M'!L514-'ACOS P+T+D+R+M'!L514</f>
        <v>0</v>
      </c>
      <c r="M514" s="28">
        <f>'CFCOS P+T+D+R+M'!M514-'ACOS P+T+D+R+M'!M514</f>
        <v>0</v>
      </c>
      <c r="N514" s="28">
        <f>'CFCOS P+T+D+R+M'!N514-'ACOS P+T+D+R+M'!N514</f>
        <v>0</v>
      </c>
      <c r="O514" s="28">
        <f>'CFCOS P+T+D+R+M'!O514-'ACOS P+T+D+R+M'!O514</f>
        <v>0</v>
      </c>
      <c r="P514" s="28">
        <f>'CFCOS P+T+D+R+M'!P514-'ACOS P+T+D+R+M'!P514</f>
        <v>0</v>
      </c>
      <c r="Q514" s="28">
        <f>'CFCOS P+T+D+R+M'!Q514-'ACOS P+T+D+R+M'!Q514</f>
        <v>0</v>
      </c>
      <c r="R514" s="28">
        <f>'CFCOS P+T+D+R+M'!R514-'ACOS P+T+D+R+M'!R514</f>
        <v>0</v>
      </c>
      <c r="S514" s="28">
        <f>'CFCOS P+T+D+R+M'!S514-'ACOS P+T+D+R+M'!S514</f>
        <v>0</v>
      </c>
      <c r="T514" s="11">
        <f>'CFCOS P+T+D+R+M'!T514-'ACOS P+T+D+R+M'!T514</f>
        <v>0</v>
      </c>
    </row>
    <row r="515" spans="1:26">
      <c r="A515" s="26">
        <v>515</v>
      </c>
      <c r="B515" s="6"/>
      <c r="C515" s="6" t="s">
        <v>343</v>
      </c>
      <c r="D515" s="6" t="s">
        <v>325</v>
      </c>
      <c r="E515" s="6"/>
      <c r="F515" s="47" t="s">
        <v>920</v>
      </c>
      <c r="G515" s="17"/>
      <c r="H515" s="28">
        <f>'CFCOS P+T+D+R+M'!H515-'ACOS P+T+D+R+M'!H515</f>
        <v>0</v>
      </c>
      <c r="I515" s="28">
        <f>'CFCOS P+T+D+R+M'!I515-'ACOS P+T+D+R+M'!I515</f>
        <v>0</v>
      </c>
      <c r="J515" s="28">
        <f>'CFCOS P+T+D+R+M'!J515-'ACOS P+T+D+R+M'!J515</f>
        <v>0</v>
      </c>
      <c r="K515" s="28">
        <f>'CFCOS P+T+D+R+M'!K515-'ACOS P+T+D+R+M'!K515</f>
        <v>0</v>
      </c>
      <c r="L515" s="28">
        <f>'CFCOS P+T+D+R+M'!L515-'ACOS P+T+D+R+M'!L515</f>
        <v>0</v>
      </c>
      <c r="M515" s="28">
        <f>'CFCOS P+T+D+R+M'!M515-'ACOS P+T+D+R+M'!M515</f>
        <v>0</v>
      </c>
      <c r="N515" s="28">
        <f>'CFCOS P+T+D+R+M'!N515-'ACOS P+T+D+R+M'!N515</f>
        <v>0</v>
      </c>
      <c r="O515" s="28">
        <f>'CFCOS P+T+D+R+M'!O515-'ACOS P+T+D+R+M'!O515</f>
        <v>0</v>
      </c>
      <c r="P515" s="28">
        <f>'CFCOS P+T+D+R+M'!P515-'ACOS P+T+D+R+M'!P515</f>
        <v>0</v>
      </c>
      <c r="Q515" s="28">
        <f>'CFCOS P+T+D+R+M'!Q515-'ACOS P+T+D+R+M'!Q515</f>
        <v>0</v>
      </c>
      <c r="R515" s="28">
        <f>'CFCOS P+T+D+R+M'!R515-'ACOS P+T+D+R+M'!R515</f>
        <v>0</v>
      </c>
      <c r="S515" s="28">
        <f>'CFCOS P+T+D+R+M'!S515-'ACOS P+T+D+R+M'!S515</f>
        <v>0</v>
      </c>
      <c r="T515" s="11">
        <f>'CFCOS P+T+D+R+M'!T515-'ACOS P+T+D+R+M'!T515</f>
        <v>0</v>
      </c>
      <c r="U515" s="13"/>
      <c r="V515" s="13">
        <v>702</v>
      </c>
      <c r="W515" s="13"/>
      <c r="X515" s="13"/>
      <c r="Y515" s="13"/>
      <c r="Z515" s="13"/>
    </row>
    <row r="516" spans="1:26">
      <c r="A516" s="26">
        <v>516</v>
      </c>
      <c r="B516" s="6"/>
      <c r="C516" s="6"/>
      <c r="D516" s="6"/>
      <c r="E516" s="6"/>
      <c r="F516" s="47">
        <v>0</v>
      </c>
      <c r="G516" s="17"/>
      <c r="H516" s="28">
        <f>'CFCOS P+T+D+R+M'!H516-'ACOS P+T+D+R+M'!H516</f>
        <v>0</v>
      </c>
      <c r="I516" s="28">
        <f>'CFCOS P+T+D+R+M'!I516-'ACOS P+T+D+R+M'!I516</f>
        <v>0</v>
      </c>
      <c r="J516" s="28">
        <f>'CFCOS P+T+D+R+M'!J516-'ACOS P+T+D+R+M'!J516</f>
        <v>0</v>
      </c>
      <c r="K516" s="28">
        <f>'CFCOS P+T+D+R+M'!K516-'ACOS P+T+D+R+M'!K516</f>
        <v>0</v>
      </c>
      <c r="L516" s="28">
        <f>'CFCOS P+T+D+R+M'!L516-'ACOS P+T+D+R+M'!L516</f>
        <v>0</v>
      </c>
      <c r="M516" s="28">
        <f>'CFCOS P+T+D+R+M'!M516-'ACOS P+T+D+R+M'!M516</f>
        <v>0</v>
      </c>
      <c r="N516" s="28">
        <f>'CFCOS P+T+D+R+M'!N516-'ACOS P+T+D+R+M'!N516</f>
        <v>0</v>
      </c>
      <c r="O516" s="28">
        <f>'CFCOS P+T+D+R+M'!O516-'ACOS P+T+D+R+M'!O516</f>
        <v>0</v>
      </c>
      <c r="P516" s="28">
        <f>'CFCOS P+T+D+R+M'!P516-'ACOS P+T+D+R+M'!P516</f>
        <v>0</v>
      </c>
      <c r="Q516" s="28">
        <f>'CFCOS P+T+D+R+M'!Q516-'ACOS P+T+D+R+M'!Q516</f>
        <v>0</v>
      </c>
      <c r="R516" s="28">
        <f>'CFCOS P+T+D+R+M'!R516-'ACOS P+T+D+R+M'!R516</f>
        <v>0</v>
      </c>
      <c r="S516" s="28">
        <f>'CFCOS P+T+D+R+M'!S516-'ACOS P+T+D+R+M'!S516</f>
        <v>0</v>
      </c>
      <c r="T516" s="11">
        <f>'CFCOS P+T+D+R+M'!T516-'ACOS P+T+D+R+M'!T516</f>
        <v>0</v>
      </c>
    </row>
    <row r="517" spans="1:26">
      <c r="A517" s="26">
        <v>517</v>
      </c>
      <c r="B517" s="6"/>
      <c r="C517" s="6" t="s">
        <v>344</v>
      </c>
      <c r="D517" s="6" t="s">
        <v>345</v>
      </c>
      <c r="E517" s="6"/>
      <c r="F517" s="47" t="s">
        <v>920</v>
      </c>
      <c r="G517" s="17"/>
      <c r="H517" s="28">
        <f>'CFCOS P+T+D+R+M'!H517-'ACOS P+T+D+R+M'!H517</f>
        <v>0</v>
      </c>
      <c r="I517" s="28">
        <f>'CFCOS P+T+D+R+M'!I517-'ACOS P+T+D+R+M'!I517</f>
        <v>0</v>
      </c>
      <c r="J517" s="28">
        <f>'CFCOS P+T+D+R+M'!J517-'ACOS P+T+D+R+M'!J517</f>
        <v>0</v>
      </c>
      <c r="K517" s="28">
        <f>'CFCOS P+T+D+R+M'!K517-'ACOS P+T+D+R+M'!K517</f>
        <v>0</v>
      </c>
      <c r="L517" s="28">
        <f>'CFCOS P+T+D+R+M'!L517-'ACOS P+T+D+R+M'!L517</f>
        <v>0</v>
      </c>
      <c r="M517" s="28">
        <f>'CFCOS P+T+D+R+M'!M517-'ACOS P+T+D+R+M'!M517</f>
        <v>0</v>
      </c>
      <c r="N517" s="28">
        <f>'CFCOS P+T+D+R+M'!N517-'ACOS P+T+D+R+M'!N517</f>
        <v>0</v>
      </c>
      <c r="O517" s="28">
        <f>'CFCOS P+T+D+R+M'!O517-'ACOS P+T+D+R+M'!O517</f>
        <v>0</v>
      </c>
      <c r="P517" s="28">
        <f>'CFCOS P+T+D+R+M'!P517-'ACOS P+T+D+R+M'!P517</f>
        <v>0</v>
      </c>
      <c r="Q517" s="28">
        <f>'CFCOS P+T+D+R+M'!Q517-'ACOS P+T+D+R+M'!Q517</f>
        <v>0</v>
      </c>
      <c r="R517" s="28">
        <f>'CFCOS P+T+D+R+M'!R517-'ACOS P+T+D+R+M'!R517</f>
        <v>0</v>
      </c>
      <c r="S517" s="28">
        <f>'CFCOS P+T+D+R+M'!S517-'ACOS P+T+D+R+M'!S517</f>
        <v>0</v>
      </c>
      <c r="T517" s="11">
        <f>'CFCOS P+T+D+R+M'!T517-'ACOS P+T+D+R+M'!T517</f>
        <v>0</v>
      </c>
      <c r="U517" s="13"/>
      <c r="V517" s="13">
        <v>707</v>
      </c>
      <c r="W517" s="13"/>
      <c r="X517" s="13"/>
      <c r="Y517" s="13"/>
      <c r="Z517" s="13"/>
    </row>
    <row r="518" spans="1:26">
      <c r="A518" s="26">
        <v>518</v>
      </c>
      <c r="B518" s="6"/>
      <c r="C518" s="6"/>
      <c r="D518" s="6"/>
      <c r="E518" s="6"/>
      <c r="F518" s="47">
        <v>0</v>
      </c>
      <c r="G518" s="17"/>
      <c r="H518" s="28">
        <f>'CFCOS P+T+D+R+M'!H518-'ACOS P+T+D+R+M'!H518</f>
        <v>0</v>
      </c>
      <c r="I518" s="28">
        <f>'CFCOS P+T+D+R+M'!I518-'ACOS P+T+D+R+M'!I518</f>
        <v>0</v>
      </c>
      <c r="J518" s="28">
        <f>'CFCOS P+T+D+R+M'!J518-'ACOS P+T+D+R+M'!J518</f>
        <v>0</v>
      </c>
      <c r="K518" s="28">
        <f>'CFCOS P+T+D+R+M'!K518-'ACOS P+T+D+R+M'!K518</f>
        <v>0</v>
      </c>
      <c r="L518" s="28">
        <f>'CFCOS P+T+D+R+M'!L518-'ACOS P+T+D+R+M'!L518</f>
        <v>0</v>
      </c>
      <c r="M518" s="28">
        <f>'CFCOS P+T+D+R+M'!M518-'ACOS P+T+D+R+M'!M518</f>
        <v>0</v>
      </c>
      <c r="N518" s="28">
        <f>'CFCOS P+T+D+R+M'!N518-'ACOS P+T+D+R+M'!N518</f>
        <v>0</v>
      </c>
      <c r="O518" s="28">
        <f>'CFCOS P+T+D+R+M'!O518-'ACOS P+T+D+R+M'!O518</f>
        <v>0</v>
      </c>
      <c r="P518" s="28">
        <f>'CFCOS P+T+D+R+M'!P518-'ACOS P+T+D+R+M'!P518</f>
        <v>0</v>
      </c>
      <c r="Q518" s="28">
        <f>'CFCOS P+T+D+R+M'!Q518-'ACOS P+T+D+R+M'!Q518</f>
        <v>0</v>
      </c>
      <c r="R518" s="28">
        <f>'CFCOS P+T+D+R+M'!R518-'ACOS P+T+D+R+M'!R518</f>
        <v>0</v>
      </c>
      <c r="S518" s="28">
        <f>'CFCOS P+T+D+R+M'!S518-'ACOS P+T+D+R+M'!S518</f>
        <v>0</v>
      </c>
      <c r="T518" s="11">
        <f>'CFCOS P+T+D+R+M'!T518-'ACOS P+T+D+R+M'!T518</f>
        <v>0</v>
      </c>
    </row>
    <row r="519" spans="1:26">
      <c r="A519" s="26">
        <v>519</v>
      </c>
      <c r="B519" s="6"/>
      <c r="C519" s="6" t="s">
        <v>346</v>
      </c>
      <c r="D519" s="6" t="s">
        <v>347</v>
      </c>
      <c r="E519" s="6"/>
      <c r="F519" s="47" t="s">
        <v>920</v>
      </c>
      <c r="G519" s="17"/>
      <c r="H519" s="28">
        <f>'CFCOS P+T+D+R+M'!H519-'ACOS P+T+D+R+M'!H519</f>
        <v>0</v>
      </c>
      <c r="I519" s="28">
        <f>'CFCOS P+T+D+R+M'!I519-'ACOS P+T+D+R+M'!I519</f>
        <v>0</v>
      </c>
      <c r="J519" s="28">
        <f>'CFCOS P+T+D+R+M'!J519-'ACOS P+T+D+R+M'!J519</f>
        <v>0</v>
      </c>
      <c r="K519" s="28">
        <f>'CFCOS P+T+D+R+M'!K519-'ACOS P+T+D+R+M'!K519</f>
        <v>0</v>
      </c>
      <c r="L519" s="28">
        <f>'CFCOS P+T+D+R+M'!L519-'ACOS P+T+D+R+M'!L519</f>
        <v>0</v>
      </c>
      <c r="M519" s="28">
        <f>'CFCOS P+T+D+R+M'!M519-'ACOS P+T+D+R+M'!M519</f>
        <v>0</v>
      </c>
      <c r="N519" s="28">
        <f>'CFCOS P+T+D+R+M'!N519-'ACOS P+T+D+R+M'!N519</f>
        <v>0</v>
      </c>
      <c r="O519" s="28">
        <f>'CFCOS P+T+D+R+M'!O519-'ACOS P+T+D+R+M'!O519</f>
        <v>0</v>
      </c>
      <c r="P519" s="28">
        <f>'CFCOS P+T+D+R+M'!P519-'ACOS P+T+D+R+M'!P519</f>
        <v>0</v>
      </c>
      <c r="Q519" s="28">
        <f>'CFCOS P+T+D+R+M'!Q519-'ACOS P+T+D+R+M'!Q519</f>
        <v>0</v>
      </c>
      <c r="R519" s="28">
        <f>'CFCOS P+T+D+R+M'!R519-'ACOS P+T+D+R+M'!R519</f>
        <v>0</v>
      </c>
      <c r="S519" s="28">
        <f>'CFCOS P+T+D+R+M'!S519-'ACOS P+T+D+R+M'!S519</f>
        <v>0</v>
      </c>
      <c r="T519" s="11">
        <f>'CFCOS P+T+D+R+M'!T519-'ACOS P+T+D+R+M'!T519</f>
        <v>0</v>
      </c>
      <c r="U519" s="13"/>
      <c r="V519" s="13">
        <v>712</v>
      </c>
      <c r="W519" s="13"/>
      <c r="X519" s="13"/>
      <c r="Y519" s="13"/>
      <c r="Z519" s="13"/>
    </row>
    <row r="520" spans="1:26">
      <c r="A520" s="26">
        <v>520</v>
      </c>
      <c r="B520" s="6"/>
      <c r="C520" s="6"/>
      <c r="D520" s="6"/>
      <c r="E520" s="6"/>
      <c r="F520" s="47">
        <v>0</v>
      </c>
      <c r="G520" s="17"/>
      <c r="H520" s="28">
        <f>'CFCOS P+T+D+R+M'!H520-'ACOS P+T+D+R+M'!H520</f>
        <v>0</v>
      </c>
      <c r="I520" s="28">
        <f>'CFCOS P+T+D+R+M'!I520-'ACOS P+T+D+R+M'!I520</f>
        <v>0</v>
      </c>
      <c r="J520" s="28">
        <f>'CFCOS P+T+D+R+M'!J520-'ACOS P+T+D+R+M'!J520</f>
        <v>0</v>
      </c>
      <c r="K520" s="28">
        <f>'CFCOS P+T+D+R+M'!K520-'ACOS P+T+D+R+M'!K520</f>
        <v>0</v>
      </c>
      <c r="L520" s="28">
        <f>'CFCOS P+T+D+R+M'!L520-'ACOS P+T+D+R+M'!L520</f>
        <v>0</v>
      </c>
      <c r="M520" s="28">
        <f>'CFCOS P+T+D+R+M'!M520-'ACOS P+T+D+R+M'!M520</f>
        <v>0</v>
      </c>
      <c r="N520" s="28">
        <f>'CFCOS P+T+D+R+M'!N520-'ACOS P+T+D+R+M'!N520</f>
        <v>0</v>
      </c>
      <c r="O520" s="28">
        <f>'CFCOS P+T+D+R+M'!O520-'ACOS P+T+D+R+M'!O520</f>
        <v>0</v>
      </c>
      <c r="P520" s="28">
        <f>'CFCOS P+T+D+R+M'!P520-'ACOS P+T+D+R+M'!P520</f>
        <v>0</v>
      </c>
      <c r="Q520" s="28">
        <f>'CFCOS P+T+D+R+M'!Q520-'ACOS P+T+D+R+M'!Q520</f>
        <v>0</v>
      </c>
      <c r="R520" s="28">
        <f>'CFCOS P+T+D+R+M'!R520-'ACOS P+T+D+R+M'!R520</f>
        <v>0</v>
      </c>
      <c r="S520" s="28">
        <f>'CFCOS P+T+D+R+M'!S520-'ACOS P+T+D+R+M'!S520</f>
        <v>0</v>
      </c>
      <c r="T520" s="11">
        <f>'CFCOS P+T+D+R+M'!T520-'ACOS P+T+D+R+M'!T520</f>
        <v>0</v>
      </c>
    </row>
    <row r="521" spans="1:26">
      <c r="A521" s="26">
        <v>521</v>
      </c>
      <c r="B521" s="6"/>
      <c r="C521" s="6" t="s">
        <v>348</v>
      </c>
      <c r="D521" s="6" t="s">
        <v>349</v>
      </c>
      <c r="E521" s="6"/>
      <c r="F521" s="47" t="s">
        <v>920</v>
      </c>
      <c r="G521" s="17"/>
      <c r="H521" s="52">
        <f>'CFCOS P+T+D+R+M'!H521-'ACOS P+T+D+R+M'!H521</f>
        <v>0</v>
      </c>
      <c r="I521" s="52">
        <f>'CFCOS P+T+D+R+M'!I521-'ACOS P+T+D+R+M'!I521</f>
        <v>0</v>
      </c>
      <c r="J521" s="52">
        <f>'CFCOS P+T+D+R+M'!J521-'ACOS P+T+D+R+M'!J521</f>
        <v>0</v>
      </c>
      <c r="K521" s="52">
        <f>'CFCOS P+T+D+R+M'!K521-'ACOS P+T+D+R+M'!K521</f>
        <v>0</v>
      </c>
      <c r="L521" s="52">
        <f>'CFCOS P+T+D+R+M'!L521-'ACOS P+T+D+R+M'!L521</f>
        <v>0</v>
      </c>
      <c r="M521" s="52">
        <f>'CFCOS P+T+D+R+M'!M521-'ACOS P+T+D+R+M'!M521</f>
        <v>0</v>
      </c>
      <c r="N521" s="52">
        <f>'CFCOS P+T+D+R+M'!N521-'ACOS P+T+D+R+M'!N521</f>
        <v>0</v>
      </c>
      <c r="O521" s="52">
        <f>'CFCOS P+T+D+R+M'!O521-'ACOS P+T+D+R+M'!O521</f>
        <v>0</v>
      </c>
      <c r="P521" s="52">
        <f>'CFCOS P+T+D+R+M'!P521-'ACOS P+T+D+R+M'!P521</f>
        <v>0</v>
      </c>
      <c r="Q521" s="52">
        <f>'CFCOS P+T+D+R+M'!Q521-'ACOS P+T+D+R+M'!Q521</f>
        <v>0</v>
      </c>
      <c r="R521" s="52">
        <f>'CFCOS P+T+D+R+M'!R521-'ACOS P+T+D+R+M'!R521</f>
        <v>0</v>
      </c>
      <c r="S521" s="52">
        <f>'CFCOS P+T+D+R+M'!S521-'ACOS P+T+D+R+M'!S521</f>
        <v>0</v>
      </c>
      <c r="T521" s="11">
        <f>'CFCOS P+T+D+R+M'!T521-'ACOS P+T+D+R+M'!T521</f>
        <v>0</v>
      </c>
      <c r="U521" s="13"/>
      <c r="V521" s="13">
        <v>717</v>
      </c>
      <c r="W521" s="13"/>
      <c r="X521" s="13"/>
      <c r="Y521" s="13"/>
      <c r="Z521" s="13"/>
    </row>
    <row r="522" spans="1:26">
      <c r="A522" s="26">
        <v>522</v>
      </c>
      <c r="B522" s="6"/>
      <c r="C522" s="6"/>
      <c r="D522" s="6"/>
      <c r="E522" s="6"/>
      <c r="F522" s="47">
        <v>0</v>
      </c>
      <c r="G522" s="17"/>
      <c r="H522" s="28">
        <f>'CFCOS P+T+D+R+M'!H522-'ACOS P+T+D+R+M'!H522</f>
        <v>0</v>
      </c>
      <c r="I522" s="28">
        <f>'CFCOS P+T+D+R+M'!I522-'ACOS P+T+D+R+M'!I522</f>
        <v>0</v>
      </c>
      <c r="J522" s="28">
        <f>'CFCOS P+T+D+R+M'!J522-'ACOS P+T+D+R+M'!J522</f>
        <v>0</v>
      </c>
      <c r="K522" s="28">
        <f>'CFCOS P+T+D+R+M'!K522-'ACOS P+T+D+R+M'!K522</f>
        <v>0</v>
      </c>
      <c r="L522" s="28">
        <f>'CFCOS P+T+D+R+M'!L522-'ACOS P+T+D+R+M'!L522</f>
        <v>0</v>
      </c>
      <c r="M522" s="28">
        <f>'CFCOS P+T+D+R+M'!M522-'ACOS P+T+D+R+M'!M522</f>
        <v>0</v>
      </c>
      <c r="N522" s="28">
        <f>'CFCOS P+T+D+R+M'!N522-'ACOS P+T+D+R+M'!N522</f>
        <v>0</v>
      </c>
      <c r="O522" s="28">
        <f>'CFCOS P+T+D+R+M'!O522-'ACOS P+T+D+R+M'!O522</f>
        <v>0</v>
      </c>
      <c r="P522" s="28">
        <f>'CFCOS P+T+D+R+M'!P522-'ACOS P+T+D+R+M'!P522</f>
        <v>0</v>
      </c>
      <c r="Q522" s="28">
        <f>'CFCOS P+T+D+R+M'!Q522-'ACOS P+T+D+R+M'!Q522</f>
        <v>0</v>
      </c>
      <c r="R522" s="28">
        <f>'CFCOS P+T+D+R+M'!R522-'ACOS P+T+D+R+M'!R522</f>
        <v>0</v>
      </c>
      <c r="S522" s="28">
        <f>'CFCOS P+T+D+R+M'!S522-'ACOS P+T+D+R+M'!S522</f>
        <v>0</v>
      </c>
      <c r="T522" s="11">
        <f>'CFCOS P+T+D+R+M'!T522-'ACOS P+T+D+R+M'!T522</f>
        <v>0</v>
      </c>
    </row>
    <row r="523" spans="1:26">
      <c r="A523" s="26">
        <v>523</v>
      </c>
      <c r="B523" s="6"/>
      <c r="C523" s="6" t="s">
        <v>350</v>
      </c>
      <c r="D523" s="6"/>
      <c r="E523" s="6"/>
      <c r="F523" s="47">
        <v>0</v>
      </c>
      <c r="G523" s="17"/>
      <c r="H523" s="28">
        <f>'CFCOS P+T+D+R+M'!H523-'ACOS P+T+D+R+M'!H523</f>
        <v>0</v>
      </c>
      <c r="I523" s="28">
        <f>'CFCOS P+T+D+R+M'!I523-'ACOS P+T+D+R+M'!I523</f>
        <v>0</v>
      </c>
      <c r="J523" s="28">
        <f>'CFCOS P+T+D+R+M'!J523-'ACOS P+T+D+R+M'!J523</f>
        <v>0</v>
      </c>
      <c r="K523" s="28">
        <f>'CFCOS P+T+D+R+M'!K523-'ACOS P+T+D+R+M'!K523</f>
        <v>0</v>
      </c>
      <c r="L523" s="28">
        <f>'CFCOS P+T+D+R+M'!L523-'ACOS P+T+D+R+M'!L523</f>
        <v>0</v>
      </c>
      <c r="M523" s="28">
        <f>'CFCOS P+T+D+R+M'!M523-'ACOS P+T+D+R+M'!M523</f>
        <v>0</v>
      </c>
      <c r="N523" s="28">
        <f>'CFCOS P+T+D+R+M'!N523-'ACOS P+T+D+R+M'!N523</f>
        <v>0</v>
      </c>
      <c r="O523" s="28">
        <f>'CFCOS P+T+D+R+M'!O523-'ACOS P+T+D+R+M'!O523</f>
        <v>0</v>
      </c>
      <c r="P523" s="28">
        <f>'CFCOS P+T+D+R+M'!P523-'ACOS P+T+D+R+M'!P523</f>
        <v>0</v>
      </c>
      <c r="Q523" s="28">
        <f>'CFCOS P+T+D+R+M'!Q523-'ACOS P+T+D+R+M'!Q523</f>
        <v>0</v>
      </c>
      <c r="R523" s="28">
        <f>'CFCOS P+T+D+R+M'!R523-'ACOS P+T+D+R+M'!R523</f>
        <v>0</v>
      </c>
      <c r="S523" s="28">
        <f>'CFCOS P+T+D+R+M'!S523-'ACOS P+T+D+R+M'!S523</f>
        <v>0</v>
      </c>
      <c r="T523" s="11">
        <f>'CFCOS P+T+D+R+M'!T523-'ACOS P+T+D+R+M'!T523</f>
        <v>0</v>
      </c>
      <c r="U523" s="13"/>
      <c r="V523" s="13"/>
      <c r="W523" s="13"/>
      <c r="X523" s="13"/>
      <c r="Y523" s="13"/>
      <c r="Z523" s="13"/>
    </row>
    <row r="524" spans="1:26">
      <c r="A524" s="26">
        <v>524</v>
      </c>
      <c r="B524" s="6"/>
      <c r="F524" s="47">
        <v>0</v>
      </c>
      <c r="H524" s="56">
        <f>'CFCOS P+T+D+R+M'!H524-'ACOS P+T+D+R+M'!H524</f>
        <v>0</v>
      </c>
      <c r="I524" s="56">
        <f>'CFCOS P+T+D+R+M'!I524-'ACOS P+T+D+R+M'!I524</f>
        <v>0</v>
      </c>
      <c r="J524" s="56">
        <f>'CFCOS P+T+D+R+M'!J524-'ACOS P+T+D+R+M'!J524</f>
        <v>0</v>
      </c>
      <c r="K524" s="56">
        <f>'CFCOS P+T+D+R+M'!K524-'ACOS P+T+D+R+M'!K524</f>
        <v>0</v>
      </c>
      <c r="L524" s="56">
        <f>'CFCOS P+T+D+R+M'!L524-'ACOS P+T+D+R+M'!L524</f>
        <v>0</v>
      </c>
      <c r="M524" s="56">
        <f>'CFCOS P+T+D+R+M'!M524-'ACOS P+T+D+R+M'!M524</f>
        <v>0</v>
      </c>
      <c r="N524" s="56">
        <f>'CFCOS P+T+D+R+M'!N524-'ACOS P+T+D+R+M'!N524</f>
        <v>0</v>
      </c>
      <c r="O524" s="56">
        <f>'CFCOS P+T+D+R+M'!O524-'ACOS P+T+D+R+M'!O524</f>
        <v>0</v>
      </c>
      <c r="P524" s="56">
        <f>'CFCOS P+T+D+R+M'!P524-'ACOS P+T+D+R+M'!P524</f>
        <v>0</v>
      </c>
      <c r="Q524" s="56">
        <f>'CFCOS P+T+D+R+M'!Q524-'ACOS P+T+D+R+M'!Q524</f>
        <v>0</v>
      </c>
      <c r="R524" s="56">
        <f>'CFCOS P+T+D+R+M'!R524-'ACOS P+T+D+R+M'!R524</f>
        <v>0</v>
      </c>
      <c r="S524" s="56">
        <f>'CFCOS P+T+D+R+M'!S524-'ACOS P+T+D+R+M'!S524</f>
        <v>0</v>
      </c>
      <c r="T524" s="11">
        <f>'CFCOS P+T+D+R+M'!T524-'ACOS P+T+D+R+M'!T524</f>
        <v>0</v>
      </c>
    </row>
    <row r="525" spans="1:26">
      <c r="A525" s="26">
        <v>525</v>
      </c>
      <c r="B525" s="6"/>
      <c r="F525" s="47">
        <v>0</v>
      </c>
      <c r="H525" s="56">
        <f>'CFCOS P+T+D+R+M'!H525-'ACOS P+T+D+R+M'!H525</f>
        <v>0</v>
      </c>
      <c r="I525" s="56">
        <f>'CFCOS P+T+D+R+M'!I525-'ACOS P+T+D+R+M'!I525</f>
        <v>0</v>
      </c>
      <c r="J525" s="56">
        <f>'CFCOS P+T+D+R+M'!J525-'ACOS P+T+D+R+M'!J525</f>
        <v>0</v>
      </c>
      <c r="K525" s="56">
        <f>'CFCOS P+T+D+R+M'!K525-'ACOS P+T+D+R+M'!K525</f>
        <v>0</v>
      </c>
      <c r="L525" s="56">
        <f>'CFCOS P+T+D+R+M'!L525-'ACOS P+T+D+R+M'!L525</f>
        <v>0</v>
      </c>
      <c r="M525" s="56">
        <f>'CFCOS P+T+D+R+M'!M525-'ACOS P+T+D+R+M'!M525</f>
        <v>0</v>
      </c>
      <c r="N525" s="56">
        <f>'CFCOS P+T+D+R+M'!N525-'ACOS P+T+D+R+M'!N525</f>
        <v>0</v>
      </c>
      <c r="O525" s="56">
        <f>'CFCOS P+T+D+R+M'!O525-'ACOS P+T+D+R+M'!O525</f>
        <v>0</v>
      </c>
      <c r="P525" s="56">
        <f>'CFCOS P+T+D+R+M'!P525-'ACOS P+T+D+R+M'!P525</f>
        <v>0</v>
      </c>
      <c r="Q525" s="56">
        <f>'CFCOS P+T+D+R+M'!Q525-'ACOS P+T+D+R+M'!Q525</f>
        <v>0</v>
      </c>
      <c r="R525" s="56">
        <f>'CFCOS P+T+D+R+M'!R525-'ACOS P+T+D+R+M'!R525</f>
        <v>0</v>
      </c>
      <c r="S525" s="56">
        <f>'CFCOS P+T+D+R+M'!S525-'ACOS P+T+D+R+M'!S525</f>
        <v>0</v>
      </c>
      <c r="T525" s="11">
        <f>'CFCOS P+T+D+R+M'!T525-'ACOS P+T+D+R+M'!T525</f>
        <v>0</v>
      </c>
    </row>
    <row r="526" spans="1:26">
      <c r="A526" s="26">
        <v>526</v>
      </c>
      <c r="B526" s="6"/>
      <c r="D526" s="8"/>
      <c r="E526" s="8"/>
      <c r="F526" s="47">
        <v>0</v>
      </c>
      <c r="H526" s="61" t="e">
        <f>'CFCOS P+T+D+R+M'!H526-'ACOS P+T+D+R+M'!H526</f>
        <v>#VALUE!</v>
      </c>
      <c r="I526" s="61">
        <f>'CFCOS P+T+D+R+M'!I526-'ACOS P+T+D+R+M'!I526</f>
        <v>0</v>
      </c>
      <c r="J526" s="63">
        <f>'CFCOS P+T+D+R+M'!J526-'ACOS P+T+D+R+M'!J526</f>
        <v>0</v>
      </c>
      <c r="K526" s="63">
        <f>'CFCOS P+T+D+R+M'!K526-'ACOS P+T+D+R+M'!K526</f>
        <v>0</v>
      </c>
      <c r="L526" s="63">
        <f>'CFCOS P+T+D+R+M'!L526-'ACOS P+T+D+R+M'!L526</f>
        <v>0</v>
      </c>
      <c r="M526" s="63">
        <f>'CFCOS P+T+D+R+M'!M526-'ACOS P+T+D+R+M'!M526</f>
        <v>0</v>
      </c>
      <c r="N526" s="63">
        <f>'CFCOS P+T+D+R+M'!N526-'ACOS P+T+D+R+M'!N526</f>
        <v>0</v>
      </c>
      <c r="O526" s="63">
        <f>'CFCOS P+T+D+R+M'!O526-'ACOS P+T+D+R+M'!O526</f>
        <v>0</v>
      </c>
      <c r="P526" s="63">
        <f>'CFCOS P+T+D+R+M'!P526-'ACOS P+T+D+R+M'!P526</f>
        <v>0</v>
      </c>
      <c r="Q526" s="63">
        <f>'CFCOS P+T+D+R+M'!Q526-'ACOS P+T+D+R+M'!Q526</f>
        <v>0</v>
      </c>
      <c r="R526" s="63">
        <f>'CFCOS P+T+D+R+M'!R526-'ACOS P+T+D+R+M'!R526</f>
        <v>0</v>
      </c>
      <c r="S526" s="63">
        <f>'CFCOS P+T+D+R+M'!S526-'ACOS P+T+D+R+M'!S526</f>
        <v>0</v>
      </c>
      <c r="T526" s="11">
        <f>'CFCOS P+T+D+R+M'!T526-'ACOS P+T+D+R+M'!T526</f>
        <v>0</v>
      </c>
    </row>
    <row r="527" spans="1:26">
      <c r="A527" s="26">
        <v>527</v>
      </c>
      <c r="B527" s="6"/>
      <c r="F527" s="47">
        <v>0</v>
      </c>
      <c r="H527" s="56">
        <f>'CFCOS P+T+D+R+M'!H527-'ACOS P+T+D+R+M'!H527</f>
        <v>0</v>
      </c>
      <c r="I527" s="56">
        <f>'CFCOS P+T+D+R+M'!I527-'ACOS P+T+D+R+M'!I527</f>
        <v>0</v>
      </c>
      <c r="J527" s="56">
        <f>'CFCOS P+T+D+R+M'!J527-'ACOS P+T+D+R+M'!J527</f>
        <v>0</v>
      </c>
      <c r="K527" s="56">
        <f>'CFCOS P+T+D+R+M'!K527-'ACOS P+T+D+R+M'!K527</f>
        <v>0</v>
      </c>
      <c r="L527" s="56">
        <f>'CFCOS P+T+D+R+M'!L527-'ACOS P+T+D+R+M'!L527</f>
        <v>0</v>
      </c>
      <c r="M527" s="56">
        <f>'CFCOS P+T+D+R+M'!M527-'ACOS P+T+D+R+M'!M527</f>
        <v>0</v>
      </c>
      <c r="N527" s="56">
        <f>'CFCOS P+T+D+R+M'!N527-'ACOS P+T+D+R+M'!N527</f>
        <v>0</v>
      </c>
      <c r="O527" s="56">
        <f>'CFCOS P+T+D+R+M'!O527-'ACOS P+T+D+R+M'!O527</f>
        <v>0</v>
      </c>
      <c r="P527" s="56">
        <f>'CFCOS P+T+D+R+M'!P527-'ACOS P+T+D+R+M'!P527</f>
        <v>0</v>
      </c>
      <c r="Q527" s="56">
        <f>'CFCOS P+T+D+R+M'!Q527-'ACOS P+T+D+R+M'!Q527</f>
        <v>0</v>
      </c>
      <c r="R527" s="56">
        <f>'CFCOS P+T+D+R+M'!R527-'ACOS P+T+D+R+M'!R527</f>
        <v>0</v>
      </c>
      <c r="S527" s="56">
        <f>'CFCOS P+T+D+R+M'!S527-'ACOS P+T+D+R+M'!S527</f>
        <v>0</v>
      </c>
      <c r="T527" s="11">
        <f>'CFCOS P+T+D+R+M'!T527-'ACOS P+T+D+R+M'!T527</f>
        <v>0</v>
      </c>
    </row>
    <row r="528" spans="1:26">
      <c r="A528" s="26">
        <v>528</v>
      </c>
      <c r="B528" s="6"/>
      <c r="F528" s="47">
        <v>0</v>
      </c>
      <c r="H528" s="56">
        <f>'CFCOS P+T+D+R+M'!H528-'ACOS P+T+D+R+M'!H528</f>
        <v>0</v>
      </c>
      <c r="I528" s="56">
        <f>'CFCOS P+T+D+R+M'!I528-'ACOS P+T+D+R+M'!I528</f>
        <v>0</v>
      </c>
      <c r="J528" s="56">
        <f>'CFCOS P+T+D+R+M'!J528-'ACOS P+T+D+R+M'!J528</f>
        <v>0</v>
      </c>
      <c r="K528" s="56">
        <f>'CFCOS P+T+D+R+M'!K528-'ACOS P+T+D+R+M'!K528</f>
        <v>0</v>
      </c>
      <c r="L528" s="56">
        <f>'CFCOS P+T+D+R+M'!L528-'ACOS P+T+D+R+M'!L528</f>
        <v>0</v>
      </c>
      <c r="M528" s="56">
        <f>'CFCOS P+T+D+R+M'!M528-'ACOS P+T+D+R+M'!M528</f>
        <v>0</v>
      </c>
      <c r="N528" s="56">
        <f>'CFCOS P+T+D+R+M'!N528-'ACOS P+T+D+R+M'!N528</f>
        <v>0</v>
      </c>
      <c r="O528" s="56">
        <f>'CFCOS P+T+D+R+M'!O528-'ACOS P+T+D+R+M'!O528</f>
        <v>0</v>
      </c>
      <c r="P528" s="56">
        <f>'CFCOS P+T+D+R+M'!P528-'ACOS P+T+D+R+M'!P528</f>
        <v>0</v>
      </c>
      <c r="Q528" s="56">
        <f>'CFCOS P+T+D+R+M'!Q528-'ACOS P+T+D+R+M'!Q528</f>
        <v>0</v>
      </c>
      <c r="R528" s="56">
        <f>'CFCOS P+T+D+R+M'!R528-'ACOS P+T+D+R+M'!R528</f>
        <v>0</v>
      </c>
      <c r="S528" s="56">
        <f>'CFCOS P+T+D+R+M'!S528-'ACOS P+T+D+R+M'!S528</f>
        <v>0</v>
      </c>
      <c r="T528" s="11">
        <f>'CFCOS P+T+D+R+M'!T528-'ACOS P+T+D+R+M'!T528</f>
        <v>0</v>
      </c>
    </row>
    <row r="529" spans="1:26">
      <c r="A529" s="26">
        <v>529</v>
      </c>
      <c r="B529" s="6"/>
      <c r="C529" s="6" t="s">
        <v>351</v>
      </c>
      <c r="D529" s="6" t="s">
        <v>352</v>
      </c>
      <c r="E529" s="6"/>
      <c r="F529" s="47" t="s">
        <v>921</v>
      </c>
      <c r="G529" s="17"/>
      <c r="H529" s="58">
        <f>'CFCOS P+T+D+R+M'!H529-'ACOS P+T+D+R+M'!H529</f>
        <v>0</v>
      </c>
      <c r="I529" s="58">
        <f>'CFCOS P+T+D+R+M'!I529-'ACOS P+T+D+R+M'!I529</f>
        <v>425.6024972438754</v>
      </c>
      <c r="J529" s="58">
        <f>'CFCOS P+T+D+R+M'!J529-'ACOS P+T+D+R+M'!J529</f>
        <v>-94.074011914781295</v>
      </c>
      <c r="K529" s="58">
        <f>'CFCOS P+T+D+R+M'!K529-'ACOS P+T+D+R+M'!K529</f>
        <v>25.428160392752034</v>
      </c>
      <c r="L529" s="58">
        <f>'CFCOS P+T+D+R+M'!L529-'ACOS P+T+D+R+M'!L529</f>
        <v>-26.029438367015246</v>
      </c>
      <c r="M529" s="58">
        <f>'CFCOS P+T+D+R+M'!M529-'ACOS P+T+D+R+M'!M529</f>
        <v>-335.59057373493852</v>
      </c>
      <c r="N529" s="58">
        <f>'CFCOS P+T+D+R+M'!N529-'ACOS P+T+D+R+M'!N529</f>
        <v>1.4868132384881392</v>
      </c>
      <c r="O529" s="58">
        <f>'CFCOS P+T+D+R+M'!O529-'ACOS P+T+D+R+M'!O529</f>
        <v>-0.16980914148126658</v>
      </c>
      <c r="P529" s="58">
        <f>'CFCOS P+T+D+R+M'!P529-'ACOS P+T+D+R+M'!P529</f>
        <v>-0.56605565238402278</v>
      </c>
      <c r="Q529" s="58">
        <f>'CFCOS P+T+D+R+M'!Q529-'ACOS P+T+D+R+M'!Q529</f>
        <v>86.460003154003061</v>
      </c>
      <c r="R529" s="58">
        <f>'CFCOS P+T+D+R+M'!R529-'ACOS P+T+D+R+M'!R529</f>
        <v>-38.968150049162432</v>
      </c>
      <c r="S529" s="58">
        <f>'CFCOS P+T+D+R+M'!S529-'ACOS P+T+D+R+M'!S529</f>
        <v>-43.579435169460339</v>
      </c>
      <c r="T529" s="11">
        <f>'CFCOS P+T+D+R+M'!T529-'ACOS P+T+D+R+M'!T529</f>
        <v>0</v>
      </c>
      <c r="U529" s="13"/>
      <c r="V529" s="13">
        <v>723</v>
      </c>
      <c r="W529" s="13"/>
      <c r="X529" s="13"/>
      <c r="Y529" s="13"/>
      <c r="Z529" s="13"/>
    </row>
    <row r="530" spans="1:26">
      <c r="A530" s="26">
        <v>530</v>
      </c>
      <c r="B530" s="6"/>
      <c r="C530" s="6"/>
      <c r="D530" s="6"/>
      <c r="E530" s="6" t="s">
        <v>353</v>
      </c>
      <c r="F530" s="47" t="s">
        <v>949</v>
      </c>
      <c r="G530" s="17"/>
      <c r="H530" s="58">
        <f>'CFCOS P+T+D+R+M'!H530-'ACOS P+T+D+R+M'!H530</f>
        <v>0</v>
      </c>
      <c r="I530" s="58">
        <f>'CFCOS P+T+D+R+M'!I530-'ACOS P+T+D+R+M'!I530</f>
        <v>0</v>
      </c>
      <c r="J530" s="58">
        <f>'CFCOS P+T+D+R+M'!J530-'ACOS P+T+D+R+M'!J530</f>
        <v>0</v>
      </c>
      <c r="K530" s="58">
        <f>'CFCOS P+T+D+R+M'!K530-'ACOS P+T+D+R+M'!K530</f>
        <v>0</v>
      </c>
      <c r="L530" s="58">
        <f>'CFCOS P+T+D+R+M'!L530-'ACOS P+T+D+R+M'!L530</f>
        <v>0</v>
      </c>
      <c r="M530" s="58">
        <f>'CFCOS P+T+D+R+M'!M530-'ACOS P+T+D+R+M'!M530</f>
        <v>0</v>
      </c>
      <c r="N530" s="58">
        <f>'CFCOS P+T+D+R+M'!N530-'ACOS P+T+D+R+M'!N530</f>
        <v>0</v>
      </c>
      <c r="O530" s="58">
        <f>'CFCOS P+T+D+R+M'!O530-'ACOS P+T+D+R+M'!O530</f>
        <v>0</v>
      </c>
      <c r="P530" s="58">
        <f>'CFCOS P+T+D+R+M'!P530-'ACOS P+T+D+R+M'!P530</f>
        <v>0</v>
      </c>
      <c r="Q530" s="58">
        <f>'CFCOS P+T+D+R+M'!Q530-'ACOS P+T+D+R+M'!Q530</f>
        <v>0</v>
      </c>
      <c r="R530" s="58">
        <f>'CFCOS P+T+D+R+M'!R530-'ACOS P+T+D+R+M'!R530</f>
        <v>0</v>
      </c>
      <c r="S530" s="58">
        <f>'CFCOS P+T+D+R+M'!S530-'ACOS P+T+D+R+M'!S530</f>
        <v>0</v>
      </c>
      <c r="T530" s="11">
        <f>'CFCOS P+T+D+R+M'!T530-'ACOS P+T+D+R+M'!T530</f>
        <v>0</v>
      </c>
      <c r="V530" s="2">
        <v>724</v>
      </c>
    </row>
    <row r="531" spans="1:26">
      <c r="A531" s="26">
        <v>531</v>
      </c>
      <c r="B531" s="6"/>
      <c r="C531" s="6"/>
      <c r="D531" s="6"/>
      <c r="E531" s="6" t="s">
        <v>354</v>
      </c>
      <c r="F531" s="47" t="s">
        <v>921</v>
      </c>
      <c r="G531" s="17"/>
      <c r="H531" s="52">
        <f>'CFCOS P+T+D+R+M'!H531-'ACOS P+T+D+R+M'!H531</f>
        <v>32979.095311947167</v>
      </c>
      <c r="I531" s="52">
        <f>'CFCOS P+T+D+R+M'!I531-'ACOS P+T+D+R+M'!I531</f>
        <v>39644.610209969804</v>
      </c>
      <c r="J531" s="52">
        <f>'CFCOS P+T+D+R+M'!J531-'ACOS P+T+D+R+M'!J531</f>
        <v>2747.9962268155068</v>
      </c>
      <c r="K531" s="52">
        <f>'CFCOS P+T+D+R+M'!K531-'ACOS P+T+D+R+M'!K531</f>
        <v>3968.2565995929763</v>
      </c>
      <c r="L531" s="52">
        <f>'CFCOS P+T+D+R+M'!L531-'ACOS P+T+D+R+M'!L531</f>
        <v>-1413.9758262657851</v>
      </c>
      <c r="M531" s="52">
        <f>'CFCOS P+T+D+R+M'!M531-'ACOS P+T+D+R+M'!M531</f>
        <v>-15986.412261907943</v>
      </c>
      <c r="N531" s="52">
        <f>'CFCOS P+T+D+R+M'!N531-'ACOS P+T+D+R+M'!N531</f>
        <v>420.45488449733239</v>
      </c>
      <c r="O531" s="52">
        <f>'CFCOS P+T+D+R+M'!O531-'ACOS P+T+D+R+M'!O531</f>
        <v>0.18556223099767521</v>
      </c>
      <c r="P531" s="52">
        <f>'CFCOS P+T+D+R+M'!P531-'ACOS P+T+D+R+M'!P531</f>
        <v>-21.541700440900968</v>
      </c>
      <c r="Q531" s="52">
        <f>'CFCOS P+T+D+R+M'!Q531-'ACOS P+T+D+R+M'!Q531</f>
        <v>7544.8645084658638</v>
      </c>
      <c r="R531" s="52">
        <f>'CFCOS P+T+D+R+M'!R531-'ACOS P+T+D+R+M'!R531</f>
        <v>-1857.0999025899218</v>
      </c>
      <c r="S531" s="52">
        <f>'CFCOS P+T+D+R+M'!S531-'ACOS P+T+D+R+M'!S531</f>
        <v>-2068.2429884240264</v>
      </c>
      <c r="T531" s="11">
        <f>'CFCOS P+T+D+R+M'!T531-'ACOS P+T+D+R+M'!T531</f>
        <v>0</v>
      </c>
      <c r="V531" s="2">
        <v>725</v>
      </c>
    </row>
    <row r="532" spans="1:26">
      <c r="A532" s="26">
        <v>532</v>
      </c>
      <c r="B532" s="6"/>
      <c r="C532" s="6"/>
      <c r="D532" s="6"/>
      <c r="E532" s="6" t="s">
        <v>352</v>
      </c>
      <c r="F532" s="47">
        <v>0</v>
      </c>
      <c r="G532" s="17"/>
      <c r="H532" s="28">
        <f>'CFCOS P+T+D+R+M'!H532-'ACOS P+T+D+R+M'!H532</f>
        <v>32979.095311947167</v>
      </c>
      <c r="I532" s="28">
        <f>'CFCOS P+T+D+R+M'!I532-'ACOS P+T+D+R+M'!I532</f>
        <v>40070.212707212195</v>
      </c>
      <c r="J532" s="28">
        <f>'CFCOS P+T+D+R+M'!J532-'ACOS P+T+D+R+M'!J532</f>
        <v>2653.9222149010748</v>
      </c>
      <c r="K532" s="28">
        <f>'CFCOS P+T+D+R+M'!K532-'ACOS P+T+D+R+M'!K532</f>
        <v>3993.6847599856555</v>
      </c>
      <c r="L532" s="28">
        <f>'CFCOS P+T+D+R+M'!L532-'ACOS P+T+D+R+M'!L532</f>
        <v>-1440.0052646328404</v>
      </c>
      <c r="M532" s="28">
        <f>'CFCOS P+T+D+R+M'!M532-'ACOS P+T+D+R+M'!M532</f>
        <v>-16322.002835642546</v>
      </c>
      <c r="N532" s="28">
        <f>'CFCOS P+T+D+R+M'!N532-'ACOS P+T+D+R+M'!N532</f>
        <v>421.94169773580506</v>
      </c>
      <c r="O532" s="28">
        <f>'CFCOS P+T+D+R+M'!O532-'ACOS P+T+D+R+M'!O532</f>
        <v>1.5753089517602348E-2</v>
      </c>
      <c r="P532" s="28">
        <f>'CFCOS P+T+D+R+M'!P532-'ACOS P+T+D+R+M'!P532</f>
        <v>-22.107756093284479</v>
      </c>
      <c r="Q532" s="28">
        <f>'CFCOS P+T+D+R+M'!Q532-'ACOS P+T+D+R+M'!Q532</f>
        <v>7631.3245116197504</v>
      </c>
      <c r="R532" s="28">
        <f>'CFCOS P+T+D+R+M'!R532-'ACOS P+T+D+R+M'!R532</f>
        <v>-1896.0680526390788</v>
      </c>
      <c r="S532" s="28">
        <f>'CFCOS P+T+D+R+M'!S532-'ACOS P+T+D+R+M'!S532</f>
        <v>-2111.8224235936068</v>
      </c>
      <c r="T532" s="11">
        <f>'CFCOS P+T+D+R+M'!T532-'ACOS P+T+D+R+M'!T532</f>
        <v>0</v>
      </c>
    </row>
    <row r="533" spans="1:26">
      <c r="A533" s="26">
        <v>533</v>
      </c>
      <c r="B533" s="6"/>
      <c r="C533" s="6"/>
      <c r="D533" s="6"/>
      <c r="E533" s="6"/>
      <c r="F533" s="47">
        <v>0</v>
      </c>
      <c r="G533" s="17"/>
      <c r="H533" s="28">
        <f>'CFCOS P+T+D+R+M'!H533-'ACOS P+T+D+R+M'!H533</f>
        <v>0</v>
      </c>
      <c r="I533" s="28">
        <f>'CFCOS P+T+D+R+M'!I533-'ACOS P+T+D+R+M'!I533</f>
        <v>0</v>
      </c>
      <c r="J533" s="28">
        <f>'CFCOS P+T+D+R+M'!J533-'ACOS P+T+D+R+M'!J533</f>
        <v>0</v>
      </c>
      <c r="K533" s="28">
        <f>'CFCOS P+T+D+R+M'!K533-'ACOS P+T+D+R+M'!K533</f>
        <v>0</v>
      </c>
      <c r="L533" s="28">
        <f>'CFCOS P+T+D+R+M'!L533-'ACOS P+T+D+R+M'!L533</f>
        <v>0</v>
      </c>
      <c r="M533" s="28">
        <f>'CFCOS P+T+D+R+M'!M533-'ACOS P+T+D+R+M'!M533</f>
        <v>0</v>
      </c>
      <c r="N533" s="28">
        <f>'CFCOS P+T+D+R+M'!N533-'ACOS P+T+D+R+M'!N533</f>
        <v>0</v>
      </c>
      <c r="O533" s="28">
        <f>'CFCOS P+T+D+R+M'!O533-'ACOS P+T+D+R+M'!O533</f>
        <v>0</v>
      </c>
      <c r="P533" s="28">
        <f>'CFCOS P+T+D+R+M'!P533-'ACOS P+T+D+R+M'!P533</f>
        <v>0</v>
      </c>
      <c r="Q533" s="28">
        <f>'CFCOS P+T+D+R+M'!Q533-'ACOS P+T+D+R+M'!Q533</f>
        <v>0</v>
      </c>
      <c r="R533" s="28">
        <f>'CFCOS P+T+D+R+M'!R533-'ACOS P+T+D+R+M'!R533</f>
        <v>0</v>
      </c>
      <c r="S533" s="28">
        <f>'CFCOS P+T+D+R+M'!S533-'ACOS P+T+D+R+M'!S533</f>
        <v>0</v>
      </c>
      <c r="T533" s="11">
        <f>'CFCOS P+T+D+R+M'!T533-'ACOS P+T+D+R+M'!T533</f>
        <v>0</v>
      </c>
    </row>
    <row r="534" spans="1:26">
      <c r="A534" s="26">
        <v>534</v>
      </c>
      <c r="B534" s="6"/>
      <c r="C534" s="6" t="s">
        <v>355</v>
      </c>
      <c r="D534" s="6" t="s">
        <v>356</v>
      </c>
      <c r="E534" s="6"/>
      <c r="F534" s="47" t="s">
        <v>921</v>
      </c>
      <c r="G534" s="17"/>
      <c r="H534" s="58">
        <f>'CFCOS P+T+D+R+M'!H534-'ACOS P+T+D+R+M'!H534</f>
        <v>0</v>
      </c>
      <c r="I534" s="58">
        <f>'CFCOS P+T+D+R+M'!I534-'ACOS P+T+D+R+M'!I534</f>
        <v>95.960915279640176</v>
      </c>
      <c r="J534" s="58">
        <f>'CFCOS P+T+D+R+M'!J534-'ACOS P+T+D+R+M'!J534</f>
        <v>-21.210938248317689</v>
      </c>
      <c r="K534" s="58">
        <f>'CFCOS P+T+D+R+M'!K534-'ACOS P+T+D+R+M'!K534</f>
        <v>5.7333064560662024</v>
      </c>
      <c r="L534" s="58">
        <f>'CFCOS P+T+D+R+M'!L534-'ACOS P+T+D+R+M'!L534</f>
        <v>-5.8688770533279921</v>
      </c>
      <c r="M534" s="58">
        <f>'CFCOS P+T+D+R+M'!M534-'ACOS P+T+D+R+M'!M534</f>
        <v>-75.665859160522814</v>
      </c>
      <c r="N534" s="58">
        <f>'CFCOS P+T+D+R+M'!N534-'ACOS P+T+D+R+M'!N534</f>
        <v>0.3352328995699736</v>
      </c>
      <c r="O534" s="58">
        <f>'CFCOS P+T+D+R+M'!O534-'ACOS P+T+D+R+M'!O534</f>
        <v>-3.8286994895258886E-2</v>
      </c>
      <c r="P534" s="58">
        <f>'CFCOS P+T+D+R+M'!P534-'ACOS P+T+D+R+M'!P534</f>
        <v>-0.12762899384694038</v>
      </c>
      <c r="Q534" s="58">
        <f>'CFCOS P+T+D+R+M'!Q534-'ACOS P+T+D+R+M'!Q534</f>
        <v>19.49420196419851</v>
      </c>
      <c r="R534" s="58">
        <f>'CFCOS P+T+D+R+M'!R534-'ACOS P+T+D+R+M'!R534</f>
        <v>-8.7861781114715995</v>
      </c>
      <c r="S534" s="58">
        <f>'CFCOS P+T+D+R+M'!S534-'ACOS P+T+D+R+M'!S534</f>
        <v>-9.8258880371054147</v>
      </c>
      <c r="T534" s="11">
        <f>'CFCOS P+T+D+R+M'!T534-'ACOS P+T+D+R+M'!T534</f>
        <v>0</v>
      </c>
      <c r="U534" s="13"/>
      <c r="V534" s="13">
        <v>729</v>
      </c>
      <c r="W534" s="13"/>
      <c r="X534" s="13"/>
      <c r="Y534" s="13"/>
      <c r="Z534" s="13"/>
    </row>
    <row r="535" spans="1:26">
      <c r="A535" s="26">
        <v>535</v>
      </c>
      <c r="B535" s="6"/>
      <c r="C535" s="6"/>
      <c r="D535" s="6"/>
      <c r="E535" s="6" t="s">
        <v>353</v>
      </c>
      <c r="F535" s="47" t="s">
        <v>949</v>
      </c>
      <c r="G535" s="17"/>
      <c r="H535" s="58">
        <f>'CFCOS P+T+D+R+M'!H535-'ACOS P+T+D+R+M'!H535</f>
        <v>0</v>
      </c>
      <c r="I535" s="58">
        <f>'CFCOS P+T+D+R+M'!I535-'ACOS P+T+D+R+M'!I535</f>
        <v>0</v>
      </c>
      <c r="J535" s="58">
        <f>'CFCOS P+T+D+R+M'!J535-'ACOS P+T+D+R+M'!J535</f>
        <v>0</v>
      </c>
      <c r="K535" s="58">
        <f>'CFCOS P+T+D+R+M'!K535-'ACOS P+T+D+R+M'!K535</f>
        <v>0</v>
      </c>
      <c r="L535" s="58">
        <f>'CFCOS P+T+D+R+M'!L535-'ACOS P+T+D+R+M'!L535</f>
        <v>0</v>
      </c>
      <c r="M535" s="58">
        <f>'CFCOS P+T+D+R+M'!M535-'ACOS P+T+D+R+M'!M535</f>
        <v>0</v>
      </c>
      <c r="N535" s="58">
        <f>'CFCOS P+T+D+R+M'!N535-'ACOS P+T+D+R+M'!N535</f>
        <v>0</v>
      </c>
      <c r="O535" s="58">
        <f>'CFCOS P+T+D+R+M'!O535-'ACOS P+T+D+R+M'!O535</f>
        <v>0</v>
      </c>
      <c r="P535" s="58">
        <f>'CFCOS P+T+D+R+M'!P535-'ACOS P+T+D+R+M'!P535</f>
        <v>0</v>
      </c>
      <c r="Q535" s="58">
        <f>'CFCOS P+T+D+R+M'!Q535-'ACOS P+T+D+R+M'!Q535</f>
        <v>0</v>
      </c>
      <c r="R535" s="58">
        <f>'CFCOS P+T+D+R+M'!R535-'ACOS P+T+D+R+M'!R535</f>
        <v>0</v>
      </c>
      <c r="S535" s="58">
        <f>'CFCOS P+T+D+R+M'!S535-'ACOS P+T+D+R+M'!S535</f>
        <v>0</v>
      </c>
      <c r="T535" s="11">
        <f>'CFCOS P+T+D+R+M'!T535-'ACOS P+T+D+R+M'!T535</f>
        <v>0</v>
      </c>
      <c r="V535" s="2">
        <v>730</v>
      </c>
    </row>
    <row r="536" spans="1:26">
      <c r="A536" s="26">
        <v>536</v>
      </c>
      <c r="B536" s="6"/>
      <c r="C536" s="6"/>
      <c r="D536" s="6"/>
      <c r="E536" s="6" t="s">
        <v>354</v>
      </c>
      <c r="F536" s="47" t="s">
        <v>921</v>
      </c>
      <c r="G536" s="17"/>
      <c r="H536" s="52">
        <f>'CFCOS P+T+D+R+M'!H536-'ACOS P+T+D+R+M'!H536</f>
        <v>3428.6615481395274</v>
      </c>
      <c r="I536" s="52">
        <f>'CFCOS P+T+D+R+M'!I536-'ACOS P+T+D+R+M'!I536</f>
        <v>4121.6397639834322</v>
      </c>
      <c r="J536" s="52">
        <f>'CFCOS P+T+D+R+M'!J536-'ACOS P+T+D+R+M'!J536</f>
        <v>285.69458647025749</v>
      </c>
      <c r="K536" s="52">
        <f>'CFCOS P+T+D+R+M'!K536-'ACOS P+T+D+R+M'!K536</f>
        <v>412.55858256513602</v>
      </c>
      <c r="L536" s="52">
        <f>'CFCOS P+T+D+R+M'!L536-'ACOS P+T+D+R+M'!L536</f>
        <v>-147.00356391404057</v>
      </c>
      <c r="M536" s="52">
        <f>'CFCOS P+T+D+R+M'!M536-'ACOS P+T+D+R+M'!M536</f>
        <v>-1662.0224568519043</v>
      </c>
      <c r="N536" s="52">
        <f>'CFCOS P+T+D+R+M'!N536-'ACOS P+T+D+R+M'!N536</f>
        <v>43.712463351934275</v>
      </c>
      <c r="O536" s="52">
        <f>'CFCOS P+T+D+R+M'!O536-'ACOS P+T+D+R+M'!O536</f>
        <v>1.9291920538989871E-2</v>
      </c>
      <c r="P536" s="52">
        <f>'CFCOS P+T+D+R+M'!P536-'ACOS P+T+D+R+M'!P536</f>
        <v>-2.239576291728099</v>
      </c>
      <c r="Q536" s="52">
        <f>'CFCOS P+T+D+R+M'!Q536-'ACOS P+T+D+R+M'!Q536</f>
        <v>784.39952889582491</v>
      </c>
      <c r="R536" s="52">
        <f>'CFCOS P+T+D+R+M'!R536-'ACOS P+T+D+R+M'!R536</f>
        <v>-193.07282285449764</v>
      </c>
      <c r="S536" s="52">
        <f>'CFCOS P+T+D+R+M'!S536-'ACOS P+T+D+R+M'!S536</f>
        <v>-215.02424913552386</v>
      </c>
      <c r="T536" s="11">
        <f>'CFCOS P+T+D+R+M'!T536-'ACOS P+T+D+R+M'!T536</f>
        <v>0</v>
      </c>
      <c r="V536" s="2">
        <v>731</v>
      </c>
    </row>
    <row r="537" spans="1:26">
      <c r="A537" s="26">
        <v>537</v>
      </c>
      <c r="B537" s="6"/>
      <c r="C537" s="6"/>
      <c r="D537" s="6"/>
      <c r="E537" s="6" t="s">
        <v>356</v>
      </c>
      <c r="F537" s="47">
        <v>0</v>
      </c>
      <c r="G537" s="17"/>
      <c r="H537" s="28">
        <f>'CFCOS P+T+D+R+M'!H537-'ACOS P+T+D+R+M'!H537</f>
        <v>3428.6615481390618</v>
      </c>
      <c r="I537" s="28">
        <f>'CFCOS P+T+D+R+M'!I537-'ACOS P+T+D+R+M'!I537</f>
        <v>4217.6006792627741</v>
      </c>
      <c r="J537" s="28">
        <f>'CFCOS P+T+D+R+M'!J537-'ACOS P+T+D+R+M'!J537</f>
        <v>264.4836482219398</v>
      </c>
      <c r="K537" s="28">
        <f>'CFCOS P+T+D+R+M'!K537-'ACOS P+T+D+R+M'!K537</f>
        <v>418.29188902123133</v>
      </c>
      <c r="L537" s="28">
        <f>'CFCOS P+T+D+R+M'!L537-'ACOS P+T+D+R+M'!L537</f>
        <v>-152.87244096737413</v>
      </c>
      <c r="M537" s="28">
        <f>'CFCOS P+T+D+R+M'!M537-'ACOS P+T+D+R+M'!M537</f>
        <v>-1737.6883160124416</v>
      </c>
      <c r="N537" s="28">
        <f>'CFCOS P+T+D+R+M'!N537-'ACOS P+T+D+R+M'!N537</f>
        <v>44.047696251509478</v>
      </c>
      <c r="O537" s="28">
        <f>'CFCOS P+T+D+R+M'!O537-'ACOS P+T+D+R+M'!O537</f>
        <v>-1.8995074356325858E-2</v>
      </c>
      <c r="P537" s="28">
        <f>'CFCOS P+T+D+R+M'!P537-'ACOS P+T+D+R+M'!P537</f>
        <v>-2.3672052855749826</v>
      </c>
      <c r="Q537" s="28">
        <f>'CFCOS P+T+D+R+M'!Q537-'ACOS P+T+D+R+M'!Q537</f>
        <v>803.89373086002888</v>
      </c>
      <c r="R537" s="28">
        <f>'CFCOS P+T+D+R+M'!R537-'ACOS P+T+D+R+M'!R537</f>
        <v>-201.85900096595287</v>
      </c>
      <c r="S537" s="28">
        <f>'CFCOS P+T+D+R+M'!S537-'ACOS P+T+D+R+M'!S537</f>
        <v>-224.85013717260881</v>
      </c>
      <c r="T537" s="11">
        <f>'CFCOS P+T+D+R+M'!T537-'ACOS P+T+D+R+M'!T537</f>
        <v>0</v>
      </c>
    </row>
    <row r="538" spans="1:26">
      <c r="A538" s="26">
        <v>538</v>
      </c>
      <c r="B538" s="6"/>
      <c r="C538" s="6"/>
      <c r="D538" s="6"/>
      <c r="E538" s="6"/>
      <c r="F538" s="47">
        <v>0</v>
      </c>
      <c r="G538" s="17"/>
      <c r="H538" s="28">
        <f>'CFCOS P+T+D+R+M'!H538-'ACOS P+T+D+R+M'!H538</f>
        <v>0</v>
      </c>
      <c r="I538" s="28">
        <f>'CFCOS P+T+D+R+M'!I538-'ACOS P+T+D+R+M'!I538</f>
        <v>0</v>
      </c>
      <c r="J538" s="28">
        <f>'CFCOS P+T+D+R+M'!J538-'ACOS P+T+D+R+M'!J538</f>
        <v>0</v>
      </c>
      <c r="K538" s="28">
        <f>'CFCOS P+T+D+R+M'!K538-'ACOS P+T+D+R+M'!K538</f>
        <v>0</v>
      </c>
      <c r="L538" s="28">
        <f>'CFCOS P+T+D+R+M'!L538-'ACOS P+T+D+R+M'!L538</f>
        <v>0</v>
      </c>
      <c r="M538" s="28">
        <f>'CFCOS P+T+D+R+M'!M538-'ACOS P+T+D+R+M'!M538</f>
        <v>0</v>
      </c>
      <c r="N538" s="28">
        <f>'CFCOS P+T+D+R+M'!N538-'ACOS P+T+D+R+M'!N538</f>
        <v>0</v>
      </c>
      <c r="O538" s="28">
        <f>'CFCOS P+T+D+R+M'!O538-'ACOS P+T+D+R+M'!O538</f>
        <v>0</v>
      </c>
      <c r="P538" s="28">
        <f>'CFCOS P+T+D+R+M'!P538-'ACOS P+T+D+R+M'!P538</f>
        <v>0</v>
      </c>
      <c r="Q538" s="28">
        <f>'CFCOS P+T+D+R+M'!Q538-'ACOS P+T+D+R+M'!Q538</f>
        <v>0</v>
      </c>
      <c r="R538" s="28">
        <f>'CFCOS P+T+D+R+M'!R538-'ACOS P+T+D+R+M'!R538</f>
        <v>0</v>
      </c>
      <c r="S538" s="28">
        <f>'CFCOS P+T+D+R+M'!S538-'ACOS P+T+D+R+M'!S538</f>
        <v>0</v>
      </c>
      <c r="T538" s="11">
        <f>'CFCOS P+T+D+R+M'!T538-'ACOS P+T+D+R+M'!T538</f>
        <v>0</v>
      </c>
    </row>
    <row r="539" spans="1:26">
      <c r="A539" s="26">
        <v>539</v>
      </c>
      <c r="B539" s="6"/>
      <c r="C539" s="3">
        <v>922</v>
      </c>
      <c r="D539" s="6" t="s">
        <v>357</v>
      </c>
      <c r="E539" s="6"/>
      <c r="F539" s="47" t="s">
        <v>921</v>
      </c>
      <c r="G539" s="17"/>
      <c r="H539" s="58">
        <f>'CFCOS P+T+D+R+M'!H539-'ACOS P+T+D+R+M'!H539</f>
        <v>-15882.927079733461</v>
      </c>
      <c r="I539" s="58">
        <f>'CFCOS P+T+D+R+M'!I539-'ACOS P+T+D+R+M'!I539</f>
        <v>-19093.0784217529</v>
      </c>
      <c r="J539" s="58">
        <f>'CFCOS P+T+D+R+M'!J539-'ACOS P+T+D+R+M'!J539</f>
        <v>-1323.4512127451599</v>
      </c>
      <c r="K539" s="58">
        <f>'CFCOS P+T+D+R+M'!K539-'ACOS P+T+D+R+M'!K539</f>
        <v>-1911.135815244168</v>
      </c>
      <c r="L539" s="58">
        <f>'CFCOS P+T+D+R+M'!L539-'ACOS P+T+D+R+M'!L539</f>
        <v>680.97910899796989</v>
      </c>
      <c r="M539" s="58">
        <f>'CFCOS P+T+D+R+M'!M539-'ACOS P+T+D+R+M'!M539</f>
        <v>7699.1505625229329</v>
      </c>
      <c r="N539" s="58">
        <f>'CFCOS P+T+D+R+M'!N539-'ACOS P+T+D+R+M'!N539</f>
        <v>-202.49355561824632</v>
      </c>
      <c r="O539" s="58">
        <f>'CFCOS P+T+D+R+M'!O539-'ACOS P+T+D+R+M'!O539</f>
        <v>-8.9367866396059981E-2</v>
      </c>
      <c r="P539" s="58">
        <f>'CFCOS P+T+D+R+M'!P539-'ACOS P+T+D+R+M'!P539</f>
        <v>10.37461015955796</v>
      </c>
      <c r="Q539" s="58">
        <f>'CFCOS P+T+D+R+M'!Q539-'ACOS P+T+D+R+M'!Q539</f>
        <v>-3633.6513079251163</v>
      </c>
      <c r="R539" s="58">
        <f>'CFCOS P+T+D+R+M'!R539-'ACOS P+T+D+R+M'!R539</f>
        <v>894.39028128632344</v>
      </c>
      <c r="S539" s="58">
        <f>'CFCOS P+T+D+R+M'!S539-'ACOS P+T+D+R+M'!S539</f>
        <v>996.07803845411399</v>
      </c>
      <c r="T539" s="11">
        <f>'CFCOS P+T+D+R+M'!T539-'ACOS P+T+D+R+M'!T539</f>
        <v>0</v>
      </c>
      <c r="V539" s="2">
        <v>735</v>
      </c>
    </row>
    <row r="540" spans="1:26">
      <c r="A540" s="26">
        <v>540</v>
      </c>
      <c r="B540" s="6"/>
      <c r="C540" s="6"/>
      <c r="D540" s="6"/>
      <c r="E540" s="6"/>
      <c r="F540" s="47">
        <v>0</v>
      </c>
      <c r="G540" s="17"/>
      <c r="H540" s="28">
        <f>'CFCOS P+T+D+R+M'!H540-'ACOS P+T+D+R+M'!H540</f>
        <v>0</v>
      </c>
      <c r="I540" s="28">
        <f>'CFCOS P+T+D+R+M'!I540-'ACOS P+T+D+R+M'!I540</f>
        <v>0</v>
      </c>
      <c r="J540" s="28">
        <f>'CFCOS P+T+D+R+M'!J540-'ACOS P+T+D+R+M'!J540</f>
        <v>0</v>
      </c>
      <c r="K540" s="28">
        <f>'CFCOS P+T+D+R+M'!K540-'ACOS P+T+D+R+M'!K540</f>
        <v>0</v>
      </c>
      <c r="L540" s="28">
        <f>'CFCOS P+T+D+R+M'!L540-'ACOS P+T+D+R+M'!L540</f>
        <v>0</v>
      </c>
      <c r="M540" s="28">
        <f>'CFCOS P+T+D+R+M'!M540-'ACOS P+T+D+R+M'!M540</f>
        <v>0</v>
      </c>
      <c r="N540" s="28">
        <f>'CFCOS P+T+D+R+M'!N540-'ACOS P+T+D+R+M'!N540</f>
        <v>0</v>
      </c>
      <c r="O540" s="28">
        <f>'CFCOS P+T+D+R+M'!O540-'ACOS P+T+D+R+M'!O540</f>
        <v>0</v>
      </c>
      <c r="P540" s="28">
        <f>'CFCOS P+T+D+R+M'!P540-'ACOS P+T+D+R+M'!P540</f>
        <v>0</v>
      </c>
      <c r="Q540" s="28">
        <f>'CFCOS P+T+D+R+M'!Q540-'ACOS P+T+D+R+M'!Q540</f>
        <v>0</v>
      </c>
      <c r="R540" s="28">
        <f>'CFCOS P+T+D+R+M'!R540-'ACOS P+T+D+R+M'!R540</f>
        <v>0</v>
      </c>
      <c r="S540" s="28">
        <f>'CFCOS P+T+D+R+M'!S540-'ACOS P+T+D+R+M'!S540</f>
        <v>0</v>
      </c>
      <c r="T540" s="11">
        <f>'CFCOS P+T+D+R+M'!T540-'ACOS P+T+D+R+M'!T540</f>
        <v>0</v>
      </c>
    </row>
    <row r="541" spans="1:26">
      <c r="A541" s="26">
        <v>541</v>
      </c>
      <c r="B541" s="6"/>
      <c r="C541" s="6" t="s">
        <v>358</v>
      </c>
      <c r="D541" s="6" t="s">
        <v>359</v>
      </c>
      <c r="E541" s="6"/>
      <c r="F541" s="47" t="s">
        <v>921</v>
      </c>
      <c r="G541" s="17"/>
      <c r="H541" s="58">
        <f>'CFCOS P+T+D+R+M'!H541-'ACOS P+T+D+R+M'!H541</f>
        <v>0</v>
      </c>
      <c r="I541" s="58">
        <f>'CFCOS P+T+D+R+M'!I541-'ACOS P+T+D+R+M'!I541</f>
        <v>6.4251641452638069</v>
      </c>
      <c r="J541" s="58">
        <f>'CFCOS P+T+D+R+M'!J541-'ACOS P+T+D+R+M'!J541</f>
        <v>-1.4202007090420921</v>
      </c>
      <c r="K541" s="58">
        <f>'CFCOS P+T+D+R+M'!K541-'ACOS P+T+D+R+M'!K541</f>
        <v>0.38387957188592736</v>
      </c>
      <c r="L541" s="58">
        <f>'CFCOS P+T+D+R+M'!L541-'ACOS P+T+D+R+M'!L541</f>
        <v>-0.39295684400379827</v>
      </c>
      <c r="M541" s="58">
        <f>'CFCOS P+T+D+R+M'!M541-'ACOS P+T+D+R+M'!M541</f>
        <v>-5.066287288757394</v>
      </c>
      <c r="N541" s="58">
        <f>'CFCOS P+T+D+R+M'!N541-'ACOS P+T+D+R+M'!N541</f>
        <v>2.2445871846400678E-2</v>
      </c>
      <c r="O541" s="58">
        <f>'CFCOS P+T+D+R+M'!O541-'ACOS P+T+D+R+M'!O541</f>
        <v>-2.5635460657507103E-3</v>
      </c>
      <c r="P541" s="58">
        <f>'CFCOS P+T+D+R+M'!P541-'ACOS P+T+D+R+M'!P541</f>
        <v>-8.5455336974611384E-3</v>
      </c>
      <c r="Q541" s="58">
        <f>'CFCOS P+T+D+R+M'!Q541-'ACOS P+T+D+R+M'!Q541</f>
        <v>1.3052548231319179</v>
      </c>
      <c r="R541" s="58">
        <f>'CFCOS P+T+D+R+M'!R541-'ACOS P+T+D+R+M'!R541</f>
        <v>-0.58828780875229825</v>
      </c>
      <c r="S541" s="58">
        <f>'CFCOS P+T+D+R+M'!S541-'ACOS P+T+D+R+M'!S541</f>
        <v>-0.65790268180964517</v>
      </c>
      <c r="T541" s="11">
        <f>'CFCOS P+T+D+R+M'!T541-'ACOS P+T+D+R+M'!T541</f>
        <v>0</v>
      </c>
      <c r="U541" s="13"/>
      <c r="V541" s="13">
        <v>738</v>
      </c>
      <c r="W541" s="13"/>
      <c r="X541" s="13"/>
      <c r="Y541" s="13"/>
      <c r="Z541" s="13"/>
    </row>
    <row r="542" spans="1:26">
      <c r="A542" s="26">
        <v>542</v>
      </c>
      <c r="B542" s="6"/>
      <c r="C542" s="6"/>
      <c r="D542" s="6"/>
      <c r="E542" s="6" t="s">
        <v>353</v>
      </c>
      <c r="F542" s="47" t="s">
        <v>949</v>
      </c>
      <c r="G542" s="17"/>
      <c r="H542" s="58">
        <f>'CFCOS P+T+D+R+M'!H542-'ACOS P+T+D+R+M'!H542</f>
        <v>0</v>
      </c>
      <c r="I542" s="58">
        <f>'CFCOS P+T+D+R+M'!I542-'ACOS P+T+D+R+M'!I542</f>
        <v>0</v>
      </c>
      <c r="J542" s="58">
        <f>'CFCOS P+T+D+R+M'!J542-'ACOS P+T+D+R+M'!J542</f>
        <v>0</v>
      </c>
      <c r="K542" s="58">
        <f>'CFCOS P+T+D+R+M'!K542-'ACOS P+T+D+R+M'!K542</f>
        <v>0</v>
      </c>
      <c r="L542" s="58">
        <f>'CFCOS P+T+D+R+M'!L542-'ACOS P+T+D+R+M'!L542</f>
        <v>0</v>
      </c>
      <c r="M542" s="58">
        <f>'CFCOS P+T+D+R+M'!M542-'ACOS P+T+D+R+M'!M542</f>
        <v>0</v>
      </c>
      <c r="N542" s="58">
        <f>'CFCOS P+T+D+R+M'!N542-'ACOS P+T+D+R+M'!N542</f>
        <v>0</v>
      </c>
      <c r="O542" s="58">
        <f>'CFCOS P+T+D+R+M'!O542-'ACOS P+T+D+R+M'!O542</f>
        <v>0</v>
      </c>
      <c r="P542" s="58">
        <f>'CFCOS P+T+D+R+M'!P542-'ACOS P+T+D+R+M'!P542</f>
        <v>0</v>
      </c>
      <c r="Q542" s="58">
        <f>'CFCOS P+T+D+R+M'!Q542-'ACOS P+T+D+R+M'!Q542</f>
        <v>0</v>
      </c>
      <c r="R542" s="58">
        <f>'CFCOS P+T+D+R+M'!R542-'ACOS P+T+D+R+M'!R542</f>
        <v>0</v>
      </c>
      <c r="S542" s="58">
        <f>'CFCOS P+T+D+R+M'!S542-'ACOS P+T+D+R+M'!S542</f>
        <v>0</v>
      </c>
      <c r="T542" s="11">
        <f>'CFCOS P+T+D+R+M'!T542-'ACOS P+T+D+R+M'!T542</f>
        <v>0</v>
      </c>
      <c r="U542" s="13"/>
      <c r="V542" s="13">
        <v>739</v>
      </c>
      <c r="W542" s="13"/>
      <c r="X542" s="13"/>
      <c r="Y542" s="13"/>
      <c r="Z542" s="13"/>
    </row>
    <row r="543" spans="1:26">
      <c r="A543" s="26">
        <v>543</v>
      </c>
      <c r="B543" s="6"/>
      <c r="C543" s="6"/>
      <c r="D543" s="6"/>
      <c r="E543" s="6" t="s">
        <v>354</v>
      </c>
      <c r="F543" s="47" t="s">
        <v>921</v>
      </c>
      <c r="G543" s="17"/>
      <c r="H543" s="52">
        <f>'CFCOS P+T+D+R+M'!H543-'ACOS P+T+D+R+M'!H543</f>
        <v>6991.6476523000747</v>
      </c>
      <c r="I543" s="52">
        <f>'CFCOS P+T+D+R+M'!I543-'ACOS P+T+D+R+M'!I543</f>
        <v>8404.7528678108938</v>
      </c>
      <c r="J543" s="52">
        <f>'CFCOS P+T+D+R+M'!J543-'ACOS P+T+D+R+M'!J543</f>
        <v>582.58181996806525</v>
      </c>
      <c r="K543" s="52">
        <f>'CFCOS P+T+D+R+M'!K543-'ACOS P+T+D+R+M'!K543</f>
        <v>841.27995858702343</v>
      </c>
      <c r="L543" s="52">
        <f>'CFCOS P+T+D+R+M'!L543-'ACOS P+T+D+R+M'!L543</f>
        <v>-299.76628141585388</v>
      </c>
      <c r="M543" s="52">
        <f>'CFCOS P+T+D+R+M'!M543-'ACOS P+T+D+R+M'!M543</f>
        <v>-3389.1579105623532</v>
      </c>
      <c r="N543" s="52">
        <f>'CFCOS P+T+D+R+M'!N543-'ACOS P+T+D+R+M'!N543</f>
        <v>89.137448383218725</v>
      </c>
      <c r="O543" s="52">
        <f>'CFCOS P+T+D+R+M'!O543-'ACOS P+T+D+R+M'!O543</f>
        <v>3.9339639988156705E-2</v>
      </c>
      <c r="P543" s="52">
        <f>'CFCOS P+T+D+R+M'!P543-'ACOS P+T+D+R+M'!P543</f>
        <v>-4.5668923871189691</v>
      </c>
      <c r="Q543" s="52">
        <f>'CFCOS P+T+D+R+M'!Q543-'ACOS P+T+D+R+M'!Q543</f>
        <v>1599.5294512652908</v>
      </c>
      <c r="R543" s="52">
        <f>'CFCOS P+T+D+R+M'!R543-'ACOS P+T+D+R+M'!R543</f>
        <v>-393.70965307611914</v>
      </c>
      <c r="S543" s="52">
        <f>'CFCOS P+T+D+R+M'!S543-'ACOS P+T+D+R+M'!S543</f>
        <v>-438.47249591359287</v>
      </c>
      <c r="T543" s="11">
        <f>'CFCOS P+T+D+R+M'!T543-'ACOS P+T+D+R+M'!T543</f>
        <v>0</v>
      </c>
      <c r="V543" s="2">
        <v>740</v>
      </c>
    </row>
    <row r="544" spans="1:26">
      <c r="A544" s="26">
        <v>544</v>
      </c>
      <c r="B544" s="6"/>
      <c r="C544" s="6"/>
      <c r="D544" s="6"/>
      <c r="E544" s="6" t="s">
        <v>359</v>
      </c>
      <c r="F544" s="47">
        <v>0</v>
      </c>
      <c r="G544" s="17"/>
      <c r="H544" s="28">
        <f>'CFCOS P+T+D+R+M'!H544-'ACOS P+T+D+R+M'!H544</f>
        <v>6991.647652301006</v>
      </c>
      <c r="I544" s="28">
        <f>'CFCOS P+T+D+R+M'!I544-'ACOS P+T+D+R+M'!I544</f>
        <v>8411.178031956777</v>
      </c>
      <c r="J544" s="28">
        <f>'CFCOS P+T+D+R+M'!J544-'ACOS P+T+D+R+M'!J544</f>
        <v>581.1616192588117</v>
      </c>
      <c r="K544" s="28">
        <f>'CFCOS P+T+D+R+M'!K544-'ACOS P+T+D+R+M'!K544</f>
        <v>841.66383815894369</v>
      </c>
      <c r="L544" s="28">
        <f>'CFCOS P+T+D+R+M'!L544-'ACOS P+T+D+R+M'!L544</f>
        <v>-300.15923825986101</v>
      </c>
      <c r="M544" s="28">
        <f>'CFCOS P+T+D+R+M'!M544-'ACOS P+T+D+R+M'!M544</f>
        <v>-3394.2241978509119</v>
      </c>
      <c r="N544" s="28">
        <f>'CFCOS P+T+D+R+M'!N544-'ACOS P+T+D+R+M'!N544</f>
        <v>89.159894255062682</v>
      </c>
      <c r="O544" s="28">
        <f>'CFCOS P+T+D+R+M'!O544-'ACOS P+T+D+R+M'!O544</f>
        <v>3.6776093922071595E-2</v>
      </c>
      <c r="P544" s="28">
        <f>'CFCOS P+T+D+R+M'!P544-'ACOS P+T+D+R+M'!P544</f>
        <v>-4.5754379208160572</v>
      </c>
      <c r="Q544" s="28">
        <f>'CFCOS P+T+D+R+M'!Q544-'ACOS P+T+D+R+M'!Q544</f>
        <v>1600.8347060884116</v>
      </c>
      <c r="R544" s="28">
        <f>'CFCOS P+T+D+R+M'!R544-'ACOS P+T+D+R+M'!R544</f>
        <v>-394.29794088486233</v>
      </c>
      <c r="S544" s="28">
        <f>'CFCOS P+T+D+R+M'!S544-'ACOS P+T+D+R+M'!S544</f>
        <v>-439.13039859540004</v>
      </c>
      <c r="T544" s="11">
        <f>'CFCOS P+T+D+R+M'!T544-'ACOS P+T+D+R+M'!T544</f>
        <v>0</v>
      </c>
    </row>
    <row r="545" spans="1:26">
      <c r="A545" s="26">
        <v>545</v>
      </c>
      <c r="B545" s="6"/>
      <c r="C545" s="6"/>
      <c r="D545" s="6"/>
      <c r="E545" s="6"/>
      <c r="F545" s="47">
        <v>0</v>
      </c>
      <c r="G545" s="17"/>
      <c r="H545" s="28">
        <f>'CFCOS P+T+D+R+M'!H545-'ACOS P+T+D+R+M'!H545</f>
        <v>0</v>
      </c>
      <c r="I545" s="28">
        <f>'CFCOS P+T+D+R+M'!I545-'ACOS P+T+D+R+M'!I545</f>
        <v>0</v>
      </c>
      <c r="J545" s="28">
        <f>'CFCOS P+T+D+R+M'!J545-'ACOS P+T+D+R+M'!J545</f>
        <v>0</v>
      </c>
      <c r="K545" s="28">
        <f>'CFCOS P+T+D+R+M'!K545-'ACOS P+T+D+R+M'!K545</f>
        <v>0</v>
      </c>
      <c r="L545" s="28">
        <f>'CFCOS P+T+D+R+M'!L545-'ACOS P+T+D+R+M'!L545</f>
        <v>0</v>
      </c>
      <c r="M545" s="28">
        <f>'CFCOS P+T+D+R+M'!M545-'ACOS P+T+D+R+M'!M545</f>
        <v>0</v>
      </c>
      <c r="N545" s="28">
        <f>'CFCOS P+T+D+R+M'!N545-'ACOS P+T+D+R+M'!N545</f>
        <v>0</v>
      </c>
      <c r="O545" s="28">
        <f>'CFCOS P+T+D+R+M'!O545-'ACOS P+T+D+R+M'!O545</f>
        <v>0</v>
      </c>
      <c r="P545" s="28">
        <f>'CFCOS P+T+D+R+M'!P545-'ACOS P+T+D+R+M'!P545</f>
        <v>0</v>
      </c>
      <c r="Q545" s="28">
        <f>'CFCOS P+T+D+R+M'!Q545-'ACOS P+T+D+R+M'!Q545</f>
        <v>0</v>
      </c>
      <c r="R545" s="28">
        <f>'CFCOS P+T+D+R+M'!R545-'ACOS P+T+D+R+M'!R545</f>
        <v>0</v>
      </c>
      <c r="S545" s="28">
        <f>'CFCOS P+T+D+R+M'!S545-'ACOS P+T+D+R+M'!S545</f>
        <v>0</v>
      </c>
      <c r="T545" s="11">
        <f>'CFCOS P+T+D+R+M'!T545-'ACOS P+T+D+R+M'!T545</f>
        <v>0</v>
      </c>
    </row>
    <row r="546" spans="1:26">
      <c r="A546" s="26">
        <v>546</v>
      </c>
      <c r="B546" s="6"/>
      <c r="C546" s="6" t="s">
        <v>360</v>
      </c>
      <c r="D546" s="6" t="s">
        <v>361</v>
      </c>
      <c r="E546" s="6"/>
      <c r="F546" s="47" t="s">
        <v>921</v>
      </c>
      <c r="G546" s="17"/>
      <c r="H546" s="58">
        <f>'CFCOS P+T+D+R+M'!H546-'ACOS P+T+D+R+M'!H546</f>
        <v>0</v>
      </c>
      <c r="I546" s="58">
        <f>'CFCOS P+T+D+R+M'!I546-'ACOS P+T+D+R+M'!I546</f>
        <v>996.97317499376368</v>
      </c>
      <c r="J546" s="58">
        <f>'CFCOS P+T+D+R+M'!J546-'ACOS P+T+D+R+M'!J546</f>
        <v>-144.7843154433649</v>
      </c>
      <c r="K546" s="58">
        <f>'CFCOS P+T+D+R+M'!K546-'ACOS P+T+D+R+M'!K546</f>
        <v>163.11926037122612</v>
      </c>
      <c r="L546" s="58">
        <f>'CFCOS P+T+D+R+M'!L546-'ACOS P+T+D+R+M'!L546</f>
        <v>-193.13741254590241</v>
      </c>
      <c r="M546" s="58">
        <f>'CFCOS P+T+D+R+M'!M546-'ACOS P+T+D+R+M'!M546</f>
        <v>-868.83364013658138</v>
      </c>
      <c r="N546" s="58">
        <f>'CFCOS P+T+D+R+M'!N546-'ACOS P+T+D+R+M'!N546</f>
        <v>0.87408975267317146</v>
      </c>
      <c r="O546" s="58">
        <f>'CFCOS P+T+D+R+M'!O546-'ACOS P+T+D+R+M'!O546</f>
        <v>-1.2331230894652663</v>
      </c>
      <c r="P546" s="58">
        <f>'CFCOS P+T+D+R+M'!P546-'ACOS P+T+D+R+M'!P546</f>
        <v>-1.9853513853100822</v>
      </c>
      <c r="Q546" s="58">
        <f>'CFCOS P+T+D+R+M'!Q546-'ACOS P+T+D+R+M'!Q546</f>
        <v>261.7182013054553</v>
      </c>
      <c r="R546" s="58">
        <f>'CFCOS P+T+D+R+M'!R546-'ACOS P+T+D+R+M'!R546</f>
        <v>-101.20952954281529</v>
      </c>
      <c r="S546" s="58">
        <f>'CFCOS P+T+D+R+M'!S546-'ACOS P+T+D+R+M'!S546</f>
        <v>-111.50135427997884</v>
      </c>
      <c r="T546" s="11">
        <f>'CFCOS P+T+D+R+M'!T546-'ACOS P+T+D+R+M'!T546</f>
        <v>0</v>
      </c>
      <c r="U546" s="13"/>
      <c r="V546" s="13">
        <v>744</v>
      </c>
      <c r="W546" s="13"/>
      <c r="X546" s="13"/>
      <c r="Y546" s="13"/>
      <c r="Z546" s="13"/>
    </row>
    <row r="547" spans="1:26">
      <c r="A547" s="26">
        <v>547</v>
      </c>
      <c r="B547" s="6"/>
      <c r="C547" s="6"/>
      <c r="D547" s="6"/>
      <c r="E547" s="6" t="s">
        <v>241</v>
      </c>
      <c r="F547" s="47" t="s">
        <v>916</v>
      </c>
      <c r="G547" s="17"/>
      <c r="H547" s="58">
        <f>'CFCOS P+T+D+R+M'!H547-'ACOS P+T+D+R+M'!H547</f>
        <v>0</v>
      </c>
      <c r="I547" s="58">
        <f>'CFCOS P+T+D+R+M'!I547-'ACOS P+T+D+R+M'!I547</f>
        <v>0</v>
      </c>
      <c r="J547" s="58">
        <f>'CFCOS P+T+D+R+M'!J547-'ACOS P+T+D+R+M'!J547</f>
        <v>0</v>
      </c>
      <c r="K547" s="58">
        <f>'CFCOS P+T+D+R+M'!K547-'ACOS P+T+D+R+M'!K547</f>
        <v>0</v>
      </c>
      <c r="L547" s="58">
        <f>'CFCOS P+T+D+R+M'!L547-'ACOS P+T+D+R+M'!L547</f>
        <v>0</v>
      </c>
      <c r="M547" s="58">
        <f>'CFCOS P+T+D+R+M'!M547-'ACOS P+T+D+R+M'!M547</f>
        <v>0</v>
      </c>
      <c r="N547" s="58">
        <f>'CFCOS P+T+D+R+M'!N547-'ACOS P+T+D+R+M'!N547</f>
        <v>0</v>
      </c>
      <c r="O547" s="58">
        <f>'CFCOS P+T+D+R+M'!O547-'ACOS P+T+D+R+M'!O547</f>
        <v>0</v>
      </c>
      <c r="P547" s="58">
        <f>'CFCOS P+T+D+R+M'!P547-'ACOS P+T+D+R+M'!P547</f>
        <v>0</v>
      </c>
      <c r="Q547" s="58">
        <f>'CFCOS P+T+D+R+M'!Q547-'ACOS P+T+D+R+M'!Q547</f>
        <v>0</v>
      </c>
      <c r="R547" s="58">
        <f>'CFCOS P+T+D+R+M'!R547-'ACOS P+T+D+R+M'!R547</f>
        <v>0</v>
      </c>
      <c r="S547" s="58">
        <f>'CFCOS P+T+D+R+M'!S547-'ACOS P+T+D+R+M'!S547</f>
        <v>0</v>
      </c>
      <c r="T547" s="11">
        <f>'CFCOS P+T+D+R+M'!T547-'ACOS P+T+D+R+M'!T547</f>
        <v>0</v>
      </c>
      <c r="U547" s="13"/>
      <c r="V547" s="13">
        <v>745</v>
      </c>
      <c r="W547" s="13"/>
      <c r="X547" s="13"/>
      <c r="Y547" s="13"/>
      <c r="Z547" s="13"/>
    </row>
    <row r="548" spans="1:26">
      <c r="A548" s="26">
        <v>548</v>
      </c>
      <c r="B548" s="6"/>
      <c r="C548" s="6"/>
      <c r="D548" s="6"/>
      <c r="E548" s="6" t="s">
        <v>354</v>
      </c>
      <c r="F548" s="47" t="s">
        <v>921</v>
      </c>
      <c r="G548" s="17"/>
      <c r="H548" s="58">
        <f>'CFCOS P+T+D+R+M'!H548-'ACOS P+T+D+R+M'!H548</f>
        <v>2743.1947256680578</v>
      </c>
      <c r="I548" s="58">
        <f>'CFCOS P+T+D+R+M'!I548-'ACOS P+T+D+R+M'!I548</f>
        <v>3297.6309568376746</v>
      </c>
      <c r="J548" s="58">
        <f>'CFCOS P+T+D+R+M'!J548-'ACOS P+T+D+R+M'!J548</f>
        <v>228.57779099897016</v>
      </c>
      <c r="K548" s="58">
        <f>'CFCOS P+T+D+R+M'!K548-'ACOS P+T+D+R+M'!K548</f>
        <v>330.07881117225043</v>
      </c>
      <c r="L548" s="58">
        <f>'CFCOS P+T+D+R+M'!L548-'ACOS P+T+D+R+M'!L548</f>
        <v>-117.61423386985734</v>
      </c>
      <c r="M548" s="58">
        <f>'CFCOS P+T+D+R+M'!M548-'ACOS P+T+D+R+M'!M548</f>
        <v>-1329.7466587370727</v>
      </c>
      <c r="N548" s="58">
        <f>'CFCOS P+T+D+R+M'!N548-'ACOS P+T+D+R+M'!N548</f>
        <v>34.973355412716046</v>
      </c>
      <c r="O548" s="58">
        <f>'CFCOS P+T+D+R+M'!O548-'ACOS P+T+D+R+M'!O548</f>
        <v>1.5435030237767933E-2</v>
      </c>
      <c r="P548" s="58">
        <f>'CFCOS P+T+D+R+M'!P548-'ACOS P+T+D+R+M'!P548</f>
        <v>-1.7918344476242964</v>
      </c>
      <c r="Q548" s="58">
        <f>'CFCOS P+T+D+R+M'!Q548-'ACOS P+T+D+R+M'!Q548</f>
        <v>627.58036052042735</v>
      </c>
      <c r="R548" s="58">
        <f>'CFCOS P+T+D+R+M'!R548-'ACOS P+T+D+R+M'!R548</f>
        <v>-154.47320824411145</v>
      </c>
      <c r="S548" s="58">
        <f>'CFCOS P+T+D+R+M'!S548-'ACOS P+T+D+R+M'!S548</f>
        <v>-172.03604900559003</v>
      </c>
      <c r="T548" s="11">
        <f>'CFCOS P+T+D+R+M'!T548-'ACOS P+T+D+R+M'!T548</f>
        <v>0</v>
      </c>
      <c r="U548" s="13"/>
      <c r="V548" s="13">
        <v>746</v>
      </c>
      <c r="W548" s="13"/>
      <c r="X548" s="13"/>
      <c r="Y548" s="13"/>
      <c r="Z548" s="13"/>
    </row>
    <row r="549" spans="1:26">
      <c r="A549" s="26">
        <v>549</v>
      </c>
      <c r="B549" s="6"/>
      <c r="C549" s="6"/>
      <c r="D549" s="6"/>
      <c r="E549" s="6"/>
      <c r="F549" s="47">
        <v>0</v>
      </c>
      <c r="G549" s="17"/>
      <c r="H549" s="28">
        <f>'CFCOS P+T+D+R+M'!H549-'ACOS P+T+D+R+M'!H549</f>
        <v>0</v>
      </c>
      <c r="I549" s="28">
        <f>'CFCOS P+T+D+R+M'!I549-'ACOS P+T+D+R+M'!I549</f>
        <v>0</v>
      </c>
      <c r="J549" s="28">
        <f>'CFCOS P+T+D+R+M'!J549-'ACOS P+T+D+R+M'!J549</f>
        <v>0</v>
      </c>
      <c r="K549" s="28">
        <f>'CFCOS P+T+D+R+M'!K549-'ACOS P+T+D+R+M'!K549</f>
        <v>0</v>
      </c>
      <c r="L549" s="28">
        <f>'CFCOS P+T+D+R+M'!L549-'ACOS P+T+D+R+M'!L549</f>
        <v>0</v>
      </c>
      <c r="M549" s="28">
        <f>'CFCOS P+T+D+R+M'!M549-'ACOS P+T+D+R+M'!M549</f>
        <v>0</v>
      </c>
      <c r="N549" s="28">
        <f>'CFCOS P+T+D+R+M'!N549-'ACOS P+T+D+R+M'!N549</f>
        <v>0</v>
      </c>
      <c r="O549" s="28">
        <f>'CFCOS P+T+D+R+M'!O549-'ACOS P+T+D+R+M'!O549</f>
        <v>0</v>
      </c>
      <c r="P549" s="28">
        <f>'CFCOS P+T+D+R+M'!P549-'ACOS P+T+D+R+M'!P549</f>
        <v>0</v>
      </c>
      <c r="Q549" s="28">
        <f>'CFCOS P+T+D+R+M'!Q549-'ACOS P+T+D+R+M'!Q549</f>
        <v>0</v>
      </c>
      <c r="R549" s="28">
        <f>'CFCOS P+T+D+R+M'!R549-'ACOS P+T+D+R+M'!R549</f>
        <v>0</v>
      </c>
      <c r="S549" s="28">
        <f>'CFCOS P+T+D+R+M'!S549-'ACOS P+T+D+R+M'!S549</f>
        <v>0</v>
      </c>
      <c r="T549" s="11">
        <f>'CFCOS P+T+D+R+M'!T549-'ACOS P+T+D+R+M'!T549</f>
        <v>0</v>
      </c>
    </row>
    <row r="550" spans="1:26">
      <c r="A550" s="26">
        <v>550</v>
      </c>
      <c r="B550" s="6"/>
      <c r="C550" s="6" t="s">
        <v>362</v>
      </c>
      <c r="D550" s="6" t="s">
        <v>363</v>
      </c>
      <c r="E550" s="6"/>
      <c r="F550" s="47" t="s">
        <v>921</v>
      </c>
      <c r="G550" s="17"/>
      <c r="H550" s="58">
        <f>'CFCOS P+T+D+R+M'!H550-'ACOS P+T+D+R+M'!H550</f>
        <v>4398.1198776802048</v>
      </c>
      <c r="I550" s="58">
        <f>'CFCOS P+T+D+R+M'!I550-'ACOS P+T+D+R+M'!I550</f>
        <v>5287.0385484532453</v>
      </c>
      <c r="J550" s="58">
        <f>'CFCOS P+T+D+R+M'!J550-'ACOS P+T+D+R+M'!J550</f>
        <v>366.47508716094308</v>
      </c>
      <c r="K550" s="58">
        <f>'CFCOS P+T+D+R+M'!K550-'ACOS P+T+D+R+M'!K550</f>
        <v>529.21003639796982</v>
      </c>
      <c r="L550" s="58">
        <f>'CFCOS P+T+D+R+M'!L550-'ACOS P+T+D+R+M'!L550</f>
        <v>-188.56900497838069</v>
      </c>
      <c r="M550" s="58">
        <f>'CFCOS P+T+D+R+M'!M550-'ACOS P+T+D+R+M'!M550</f>
        <v>-2131.9613796815975</v>
      </c>
      <c r="N550" s="58">
        <f>'CFCOS P+T+D+R+M'!N550-'ACOS P+T+D+R+M'!N550</f>
        <v>56.072216890242998</v>
      </c>
      <c r="O550" s="58">
        <f>'CFCOS P+T+D+R+M'!O550-'ACOS P+T+D+R+M'!O550</f>
        <v>2.4746735135295239E-2</v>
      </c>
      <c r="P550" s="58">
        <f>'CFCOS P+T+D+R+M'!P550-'ACOS P+T+D+R+M'!P550</f>
        <v>-2.8728192817916351</v>
      </c>
      <c r="Q550" s="58">
        <f>'CFCOS P+T+D+R+M'!Q550-'ACOS P+T+D+R+M'!Q550</f>
        <v>1006.1894741264987</v>
      </c>
      <c r="R550" s="58">
        <f>'CFCOS P+T+D+R+M'!R550-'ACOS P+T+D+R+M'!R550</f>
        <v>-247.66440434957622</v>
      </c>
      <c r="S550" s="58">
        <f>'CFCOS P+T+D+R+M'!S550-'ACOS P+T+D+R+M'!S550</f>
        <v>-275.8226237930794</v>
      </c>
      <c r="T550" s="11">
        <f>'CFCOS P+T+D+R+M'!T550-'ACOS P+T+D+R+M'!T550</f>
        <v>0</v>
      </c>
      <c r="U550" s="13"/>
      <c r="V550" s="13">
        <v>750</v>
      </c>
      <c r="W550" s="13"/>
      <c r="X550" s="13"/>
      <c r="Y550" s="13"/>
      <c r="Z550" s="13"/>
    </row>
    <row r="551" spans="1:26">
      <c r="A551" s="26">
        <v>551</v>
      </c>
      <c r="B551" s="6"/>
      <c r="C551" s="6"/>
      <c r="D551" s="6"/>
      <c r="E551" s="6"/>
      <c r="F551" s="47">
        <v>0</v>
      </c>
      <c r="G551" s="17"/>
      <c r="H551" s="28">
        <f>'CFCOS P+T+D+R+M'!H551-'ACOS P+T+D+R+M'!H551</f>
        <v>0</v>
      </c>
      <c r="I551" s="28">
        <f>'CFCOS P+T+D+R+M'!I551-'ACOS P+T+D+R+M'!I551</f>
        <v>0</v>
      </c>
      <c r="J551" s="28">
        <f>'CFCOS P+T+D+R+M'!J551-'ACOS P+T+D+R+M'!J551</f>
        <v>0</v>
      </c>
      <c r="K551" s="28">
        <f>'CFCOS P+T+D+R+M'!K551-'ACOS P+T+D+R+M'!K551</f>
        <v>0</v>
      </c>
      <c r="L551" s="28">
        <f>'CFCOS P+T+D+R+M'!L551-'ACOS P+T+D+R+M'!L551</f>
        <v>0</v>
      </c>
      <c r="M551" s="28">
        <f>'CFCOS P+T+D+R+M'!M551-'ACOS P+T+D+R+M'!M551</f>
        <v>0</v>
      </c>
      <c r="N551" s="28">
        <f>'CFCOS P+T+D+R+M'!N551-'ACOS P+T+D+R+M'!N551</f>
        <v>0</v>
      </c>
      <c r="O551" s="28">
        <f>'CFCOS P+T+D+R+M'!O551-'ACOS P+T+D+R+M'!O551</f>
        <v>0</v>
      </c>
      <c r="P551" s="28">
        <f>'CFCOS P+T+D+R+M'!P551-'ACOS P+T+D+R+M'!P551</f>
        <v>0</v>
      </c>
      <c r="Q551" s="28">
        <f>'CFCOS P+T+D+R+M'!Q551-'ACOS P+T+D+R+M'!Q551</f>
        <v>0</v>
      </c>
      <c r="R551" s="28">
        <f>'CFCOS P+T+D+R+M'!R551-'ACOS P+T+D+R+M'!R551</f>
        <v>0</v>
      </c>
      <c r="S551" s="28">
        <f>'CFCOS P+T+D+R+M'!S551-'ACOS P+T+D+R+M'!S551</f>
        <v>0</v>
      </c>
      <c r="T551" s="11">
        <f>'CFCOS P+T+D+R+M'!T551-'ACOS P+T+D+R+M'!T551</f>
        <v>0</v>
      </c>
    </row>
    <row r="552" spans="1:26">
      <c r="A552" s="26">
        <v>552</v>
      </c>
      <c r="B552" s="6"/>
      <c r="C552" s="6" t="s">
        <v>364</v>
      </c>
      <c r="D552" s="6" t="s">
        <v>365</v>
      </c>
      <c r="E552" s="6"/>
      <c r="F552" s="47" t="s">
        <v>950</v>
      </c>
      <c r="G552" s="17"/>
      <c r="H552" s="58">
        <f>'CFCOS P+T+D+R+M'!H552-'ACOS P+T+D+R+M'!H552</f>
        <v>0</v>
      </c>
      <c r="I552" s="58">
        <f>'CFCOS P+T+D+R+M'!I552-'ACOS P+T+D+R+M'!I552</f>
        <v>0</v>
      </c>
      <c r="J552" s="58">
        <f>'CFCOS P+T+D+R+M'!J552-'ACOS P+T+D+R+M'!J552</f>
        <v>0</v>
      </c>
      <c r="K552" s="58">
        <f>'CFCOS P+T+D+R+M'!K552-'ACOS P+T+D+R+M'!K552</f>
        <v>0</v>
      </c>
      <c r="L552" s="58">
        <f>'CFCOS P+T+D+R+M'!L552-'ACOS P+T+D+R+M'!L552</f>
        <v>0</v>
      </c>
      <c r="M552" s="58">
        <f>'CFCOS P+T+D+R+M'!M552-'ACOS P+T+D+R+M'!M552</f>
        <v>0</v>
      </c>
      <c r="N552" s="58">
        <f>'CFCOS P+T+D+R+M'!N552-'ACOS P+T+D+R+M'!N552</f>
        <v>0</v>
      </c>
      <c r="O552" s="58">
        <f>'CFCOS P+T+D+R+M'!O552-'ACOS P+T+D+R+M'!O552</f>
        <v>0</v>
      </c>
      <c r="P552" s="58">
        <f>'CFCOS P+T+D+R+M'!P552-'ACOS P+T+D+R+M'!P552</f>
        <v>0</v>
      </c>
      <c r="Q552" s="58">
        <f>'CFCOS P+T+D+R+M'!Q552-'ACOS P+T+D+R+M'!Q552</f>
        <v>0</v>
      </c>
      <c r="R552" s="58">
        <f>'CFCOS P+T+D+R+M'!R552-'ACOS P+T+D+R+M'!R552</f>
        <v>0</v>
      </c>
      <c r="S552" s="58">
        <f>'CFCOS P+T+D+R+M'!S552-'ACOS P+T+D+R+M'!S552</f>
        <v>0</v>
      </c>
      <c r="T552" s="11">
        <f>'CFCOS P+T+D+R+M'!T552-'ACOS P+T+D+R+M'!T552</f>
        <v>0</v>
      </c>
      <c r="U552" s="13"/>
      <c r="V552" s="13">
        <v>757</v>
      </c>
      <c r="W552" s="13"/>
      <c r="X552" s="13"/>
      <c r="Y552" s="13"/>
      <c r="Z552" s="13"/>
    </row>
    <row r="553" spans="1:26">
      <c r="A553" s="26">
        <v>553</v>
      </c>
      <c r="B553" s="6"/>
      <c r="C553" s="6"/>
      <c r="D553" s="6"/>
      <c r="E553" s="6"/>
      <c r="F553" s="47">
        <v>0</v>
      </c>
      <c r="G553" s="17"/>
      <c r="H553" s="28">
        <f>'CFCOS P+T+D+R+M'!H553-'ACOS P+T+D+R+M'!H553</f>
        <v>0</v>
      </c>
      <c r="I553" s="28">
        <f>'CFCOS P+T+D+R+M'!I553-'ACOS P+T+D+R+M'!I553</f>
        <v>0</v>
      </c>
      <c r="J553" s="28">
        <f>'CFCOS P+T+D+R+M'!J553-'ACOS P+T+D+R+M'!J553</f>
        <v>0</v>
      </c>
      <c r="K553" s="28">
        <f>'CFCOS P+T+D+R+M'!K553-'ACOS P+T+D+R+M'!K553</f>
        <v>0</v>
      </c>
      <c r="L553" s="28">
        <f>'CFCOS P+T+D+R+M'!L553-'ACOS P+T+D+R+M'!L553</f>
        <v>0</v>
      </c>
      <c r="M553" s="28">
        <f>'CFCOS P+T+D+R+M'!M553-'ACOS P+T+D+R+M'!M553</f>
        <v>0</v>
      </c>
      <c r="N553" s="28">
        <f>'CFCOS P+T+D+R+M'!N553-'ACOS P+T+D+R+M'!N553</f>
        <v>0</v>
      </c>
      <c r="O553" s="28">
        <f>'CFCOS P+T+D+R+M'!O553-'ACOS P+T+D+R+M'!O553</f>
        <v>0</v>
      </c>
      <c r="P553" s="28">
        <f>'CFCOS P+T+D+R+M'!P553-'ACOS P+T+D+R+M'!P553</f>
        <v>0</v>
      </c>
      <c r="Q553" s="28">
        <f>'CFCOS P+T+D+R+M'!Q553-'ACOS P+T+D+R+M'!Q553</f>
        <v>0</v>
      </c>
      <c r="R553" s="28">
        <f>'CFCOS P+T+D+R+M'!R553-'ACOS P+T+D+R+M'!R553</f>
        <v>0</v>
      </c>
      <c r="S553" s="28">
        <f>'CFCOS P+T+D+R+M'!S553-'ACOS P+T+D+R+M'!S553</f>
        <v>0</v>
      </c>
      <c r="T553" s="11">
        <f>'CFCOS P+T+D+R+M'!T553-'ACOS P+T+D+R+M'!T553</f>
        <v>0</v>
      </c>
    </row>
    <row r="554" spans="1:26">
      <c r="A554" s="26">
        <v>554</v>
      </c>
      <c r="B554" s="6"/>
      <c r="C554" s="6" t="s">
        <v>366</v>
      </c>
      <c r="D554" s="6" t="s">
        <v>367</v>
      </c>
      <c r="E554" s="6"/>
      <c r="F554" s="47" t="s">
        <v>951</v>
      </c>
      <c r="G554" s="17"/>
      <c r="H554" s="58">
        <f>'CFCOS P+T+D+R+M'!H554-'ACOS P+T+D+R+M'!H554</f>
        <v>0</v>
      </c>
      <c r="I554" s="58">
        <f>'CFCOS P+T+D+R+M'!I554-'ACOS P+T+D+R+M'!I554</f>
        <v>0</v>
      </c>
      <c r="J554" s="58">
        <f>'CFCOS P+T+D+R+M'!J554-'ACOS P+T+D+R+M'!J554</f>
        <v>0</v>
      </c>
      <c r="K554" s="58">
        <f>'CFCOS P+T+D+R+M'!K554-'ACOS P+T+D+R+M'!K554</f>
        <v>0</v>
      </c>
      <c r="L554" s="58">
        <f>'CFCOS P+T+D+R+M'!L554-'ACOS P+T+D+R+M'!L554</f>
        <v>0</v>
      </c>
      <c r="M554" s="58">
        <f>'CFCOS P+T+D+R+M'!M554-'ACOS P+T+D+R+M'!M554</f>
        <v>0</v>
      </c>
      <c r="N554" s="58">
        <f>'CFCOS P+T+D+R+M'!N554-'ACOS P+T+D+R+M'!N554</f>
        <v>0</v>
      </c>
      <c r="O554" s="58">
        <f>'CFCOS P+T+D+R+M'!O554-'ACOS P+T+D+R+M'!O554</f>
        <v>0</v>
      </c>
      <c r="P554" s="58">
        <f>'CFCOS P+T+D+R+M'!P554-'ACOS P+T+D+R+M'!P554</f>
        <v>0</v>
      </c>
      <c r="Q554" s="58">
        <f>'CFCOS P+T+D+R+M'!Q554-'ACOS P+T+D+R+M'!Q554</f>
        <v>0</v>
      </c>
      <c r="R554" s="58">
        <f>'CFCOS P+T+D+R+M'!R554-'ACOS P+T+D+R+M'!R554</f>
        <v>0</v>
      </c>
      <c r="S554" s="58">
        <f>'CFCOS P+T+D+R+M'!S554-'ACOS P+T+D+R+M'!S554</f>
        <v>0</v>
      </c>
      <c r="T554" s="11">
        <f>'CFCOS P+T+D+R+M'!T554-'ACOS P+T+D+R+M'!T554</f>
        <v>0</v>
      </c>
      <c r="U554" s="13"/>
      <c r="V554" s="13">
        <v>762</v>
      </c>
      <c r="W554" s="13"/>
      <c r="X554" s="13"/>
      <c r="Y554" s="13"/>
      <c r="Z554" s="13"/>
    </row>
    <row r="555" spans="1:26">
      <c r="A555" s="26">
        <v>555</v>
      </c>
      <c r="B555" s="6"/>
      <c r="C555" s="6"/>
      <c r="D555" s="6"/>
      <c r="E555" s="6"/>
      <c r="F555" s="47">
        <v>0</v>
      </c>
      <c r="G555" s="17"/>
      <c r="H555" s="28">
        <f>'CFCOS P+T+D+R+M'!H555-'ACOS P+T+D+R+M'!H555</f>
        <v>0</v>
      </c>
      <c r="I555" s="28">
        <f>'CFCOS P+T+D+R+M'!I555-'ACOS P+T+D+R+M'!I555</f>
        <v>0</v>
      </c>
      <c r="J555" s="28">
        <f>'CFCOS P+T+D+R+M'!J555-'ACOS P+T+D+R+M'!J555</f>
        <v>0</v>
      </c>
      <c r="K555" s="28">
        <f>'CFCOS P+T+D+R+M'!K555-'ACOS P+T+D+R+M'!K555</f>
        <v>0</v>
      </c>
      <c r="L555" s="28">
        <f>'CFCOS P+T+D+R+M'!L555-'ACOS P+T+D+R+M'!L555</f>
        <v>0</v>
      </c>
      <c r="M555" s="28">
        <f>'CFCOS P+T+D+R+M'!M555-'ACOS P+T+D+R+M'!M555</f>
        <v>0</v>
      </c>
      <c r="N555" s="28">
        <f>'CFCOS P+T+D+R+M'!N555-'ACOS P+T+D+R+M'!N555</f>
        <v>0</v>
      </c>
      <c r="O555" s="28">
        <f>'CFCOS P+T+D+R+M'!O555-'ACOS P+T+D+R+M'!O555</f>
        <v>0</v>
      </c>
      <c r="P555" s="28">
        <f>'CFCOS P+T+D+R+M'!P555-'ACOS P+T+D+R+M'!P555</f>
        <v>0</v>
      </c>
      <c r="Q555" s="28">
        <f>'CFCOS P+T+D+R+M'!Q555-'ACOS P+T+D+R+M'!Q555</f>
        <v>0</v>
      </c>
      <c r="R555" s="28">
        <f>'CFCOS P+T+D+R+M'!R555-'ACOS P+T+D+R+M'!R555</f>
        <v>0</v>
      </c>
      <c r="S555" s="28">
        <f>'CFCOS P+T+D+R+M'!S555-'ACOS P+T+D+R+M'!S555</f>
        <v>0</v>
      </c>
      <c r="T555" s="11">
        <f>'CFCOS P+T+D+R+M'!T555-'ACOS P+T+D+R+M'!T555</f>
        <v>0</v>
      </c>
    </row>
    <row r="556" spans="1:26">
      <c r="A556" s="26">
        <v>556</v>
      </c>
      <c r="B556" s="6"/>
      <c r="C556" s="6" t="s">
        <v>368</v>
      </c>
      <c r="D556" s="6" t="s">
        <v>369</v>
      </c>
      <c r="E556" s="6"/>
      <c r="F556" s="47" t="s">
        <v>951</v>
      </c>
      <c r="G556" s="17"/>
      <c r="H556" s="58">
        <f>'CFCOS P+T+D+R+M'!H556-'ACOS P+T+D+R+M'!H556</f>
        <v>3362.8710870612413</v>
      </c>
      <c r="I556" s="58">
        <f>'CFCOS P+T+D+R+M'!I556-'ACOS P+T+D+R+M'!I556</f>
        <v>3845.1820719977841</v>
      </c>
      <c r="J556" s="58">
        <f>'CFCOS P+T+D+R+M'!J556-'ACOS P+T+D+R+M'!J556</f>
        <v>117.58723415294662</v>
      </c>
      <c r="K556" s="58">
        <f>'CFCOS P+T+D+R+M'!K556-'ACOS P+T+D+R+M'!K556</f>
        <v>1024.4683207490016</v>
      </c>
      <c r="L556" s="58">
        <f>'CFCOS P+T+D+R+M'!L556-'ACOS P+T+D+R+M'!L556</f>
        <v>-582.80287172100361</v>
      </c>
      <c r="M556" s="58">
        <f>'CFCOS P+T+D+R+M'!M556-'ACOS P+T+D+R+M'!M556</f>
        <v>-1675.0768096074462</v>
      </c>
      <c r="N556" s="58">
        <f>'CFCOS P+T+D+R+M'!N556-'ACOS P+T+D+R+M'!N556</f>
        <v>-18.500219631343498</v>
      </c>
      <c r="O556" s="58">
        <f>'CFCOS P+T+D+R+M'!O556-'ACOS P+T+D+R+M'!O556</f>
        <v>-6.2573193571406591</v>
      </c>
      <c r="P556" s="58">
        <f>'CFCOS P+T+D+R+M'!P556-'ACOS P+T+D+R+M'!P556</f>
        <v>-5.1283277306206401</v>
      </c>
      <c r="Q556" s="58">
        <f>'CFCOS P+T+D+R+M'!Q556-'ACOS P+T+D+R+M'!Q556</f>
        <v>1066.7152114029741</v>
      </c>
      <c r="R556" s="58">
        <f>'CFCOS P+T+D+R+M'!R556-'ACOS P+T+D+R+M'!R556</f>
        <v>-193.78461837361101</v>
      </c>
      <c r="S556" s="58">
        <f>'CFCOS P+T+D+R+M'!S556-'ACOS P+T+D+R+M'!S556</f>
        <v>-209.5315848212922</v>
      </c>
      <c r="T556" s="11">
        <f>'CFCOS P+T+D+R+M'!T556-'ACOS P+T+D+R+M'!T556</f>
        <v>0</v>
      </c>
      <c r="U556" s="13"/>
      <c r="V556" s="13">
        <v>769</v>
      </c>
      <c r="W556" s="13"/>
      <c r="X556" s="13"/>
      <c r="Y556" s="13"/>
      <c r="Z556" s="13"/>
    </row>
    <row r="557" spans="1:26">
      <c r="A557" s="26">
        <v>557</v>
      </c>
      <c r="B557" s="6"/>
      <c r="C557" s="6"/>
      <c r="D557" s="6"/>
      <c r="E557" s="6" t="s">
        <v>370</v>
      </c>
      <c r="F557" s="47" t="s">
        <v>952</v>
      </c>
      <c r="G557" s="17"/>
      <c r="H557" s="58">
        <f>'CFCOS P+T+D+R+M'!H557-'ACOS P+T+D+R+M'!H557</f>
        <v>0</v>
      </c>
      <c r="I557" s="58">
        <f>'CFCOS P+T+D+R+M'!I557-'ACOS P+T+D+R+M'!I557</f>
        <v>0</v>
      </c>
      <c r="J557" s="58">
        <f>'CFCOS P+T+D+R+M'!J557-'ACOS P+T+D+R+M'!J557</f>
        <v>0</v>
      </c>
      <c r="K557" s="58">
        <f>'CFCOS P+T+D+R+M'!K557-'ACOS P+T+D+R+M'!K557</f>
        <v>0</v>
      </c>
      <c r="L557" s="58">
        <f>'CFCOS P+T+D+R+M'!L557-'ACOS P+T+D+R+M'!L557</f>
        <v>0</v>
      </c>
      <c r="M557" s="58">
        <f>'CFCOS P+T+D+R+M'!M557-'ACOS P+T+D+R+M'!M557</f>
        <v>0</v>
      </c>
      <c r="N557" s="58">
        <f>'CFCOS P+T+D+R+M'!N557-'ACOS P+T+D+R+M'!N557</f>
        <v>0</v>
      </c>
      <c r="O557" s="58">
        <f>'CFCOS P+T+D+R+M'!O557-'ACOS P+T+D+R+M'!O557</f>
        <v>0</v>
      </c>
      <c r="P557" s="58">
        <f>'CFCOS P+T+D+R+M'!P557-'ACOS P+T+D+R+M'!P557</f>
        <v>0</v>
      </c>
      <c r="Q557" s="58">
        <f>'CFCOS P+T+D+R+M'!Q557-'ACOS P+T+D+R+M'!Q557</f>
        <v>0</v>
      </c>
      <c r="R557" s="58">
        <f>'CFCOS P+T+D+R+M'!R557-'ACOS P+T+D+R+M'!R557</f>
        <v>0</v>
      </c>
      <c r="S557" s="58">
        <f>'CFCOS P+T+D+R+M'!S557-'ACOS P+T+D+R+M'!S557</f>
        <v>0</v>
      </c>
      <c r="T557" s="11">
        <f>'CFCOS P+T+D+R+M'!T557-'ACOS P+T+D+R+M'!T557</f>
        <v>0</v>
      </c>
      <c r="U557" s="13"/>
      <c r="V557" s="13">
        <v>771</v>
      </c>
      <c r="W557" s="13"/>
      <c r="X557" s="13"/>
      <c r="Y557" s="13"/>
      <c r="Z557" s="13"/>
    </row>
    <row r="558" spans="1:26">
      <c r="A558" s="26">
        <v>558</v>
      </c>
      <c r="B558" s="6"/>
      <c r="C558" s="6"/>
      <c r="D558" s="6"/>
      <c r="E558" s="6"/>
      <c r="F558" s="47">
        <v>0</v>
      </c>
      <c r="G558" s="17"/>
      <c r="H558" s="28">
        <f>'CFCOS P+T+D+R+M'!H558-'ACOS P+T+D+R+M'!H558</f>
        <v>0</v>
      </c>
      <c r="I558" s="28">
        <f>'CFCOS P+T+D+R+M'!I558-'ACOS P+T+D+R+M'!I558</f>
        <v>0</v>
      </c>
      <c r="J558" s="28">
        <f>'CFCOS P+T+D+R+M'!J558-'ACOS P+T+D+R+M'!J558</f>
        <v>0</v>
      </c>
      <c r="K558" s="28">
        <f>'CFCOS P+T+D+R+M'!K558-'ACOS P+T+D+R+M'!K558</f>
        <v>0</v>
      </c>
      <c r="L558" s="28">
        <f>'CFCOS P+T+D+R+M'!L558-'ACOS P+T+D+R+M'!L558</f>
        <v>0</v>
      </c>
      <c r="M558" s="28">
        <f>'CFCOS P+T+D+R+M'!M558-'ACOS P+T+D+R+M'!M558</f>
        <v>0</v>
      </c>
      <c r="N558" s="28">
        <f>'CFCOS P+T+D+R+M'!N558-'ACOS P+T+D+R+M'!N558</f>
        <v>0</v>
      </c>
      <c r="O558" s="28">
        <f>'CFCOS P+T+D+R+M'!O558-'ACOS P+T+D+R+M'!O558</f>
        <v>0</v>
      </c>
      <c r="P558" s="28">
        <f>'CFCOS P+T+D+R+M'!P558-'ACOS P+T+D+R+M'!P558</f>
        <v>0</v>
      </c>
      <c r="Q558" s="28">
        <f>'CFCOS P+T+D+R+M'!Q558-'ACOS P+T+D+R+M'!Q558</f>
        <v>0</v>
      </c>
      <c r="R558" s="28">
        <f>'CFCOS P+T+D+R+M'!R558-'ACOS P+T+D+R+M'!R558</f>
        <v>0</v>
      </c>
      <c r="S558" s="28">
        <f>'CFCOS P+T+D+R+M'!S558-'ACOS P+T+D+R+M'!S558</f>
        <v>0</v>
      </c>
      <c r="T558" s="11">
        <f>'CFCOS P+T+D+R+M'!T558-'ACOS P+T+D+R+M'!T558</f>
        <v>0</v>
      </c>
    </row>
    <row r="559" spans="1:26">
      <c r="A559" s="26">
        <v>559</v>
      </c>
      <c r="B559" s="6"/>
      <c r="C559" s="6" t="s">
        <v>371</v>
      </c>
      <c r="D559" s="6" t="s">
        <v>372</v>
      </c>
      <c r="E559" s="6"/>
      <c r="F559" s="47" t="s">
        <v>921</v>
      </c>
      <c r="G559" s="17"/>
      <c r="H559" s="58">
        <f>'CFCOS P+T+D+R+M'!H559-'ACOS P+T+D+R+M'!H559</f>
        <v>-2223.61911476776</v>
      </c>
      <c r="I559" s="58">
        <f>'CFCOS P+T+D+R+M'!I559-'ACOS P+T+D+R+M'!I559</f>
        <v>-1703.6236810358241</v>
      </c>
      <c r="J559" s="58">
        <f>'CFCOS P+T+D+R+M'!J559-'ACOS P+T+D+R+M'!J559</f>
        <v>-306.15516256273258</v>
      </c>
      <c r="K559" s="58">
        <f>'CFCOS P+T+D+R+M'!K559-'ACOS P+T+D+R+M'!K559</f>
        <v>-357.36333800718421</v>
      </c>
      <c r="L559" s="58">
        <f>'CFCOS P+T+D+R+M'!L559-'ACOS P+T+D+R+M'!L559</f>
        <v>117.48184562692404</v>
      </c>
      <c r="M559" s="58">
        <f>'CFCOS P+T+D+R+M'!M559-'ACOS P+T+D+R+M'!M559</f>
        <v>339.72303884936264</v>
      </c>
      <c r="N559" s="58">
        <f>'CFCOS P+T+D+R+M'!N559-'ACOS P+T+D+R+M'!N559</f>
        <v>-7.7427923415125406</v>
      </c>
      <c r="O559" s="58">
        <f>'CFCOS P+T+D+R+M'!O559-'ACOS P+T+D+R+M'!O559</f>
        <v>1.1723800678433918</v>
      </c>
      <c r="P559" s="58">
        <f>'CFCOS P+T+D+R+M'!P559-'ACOS P+T+D+R+M'!P559</f>
        <v>0.8547028531062324</v>
      </c>
      <c r="Q559" s="58">
        <f>'CFCOS P+T+D+R+M'!Q559-'ACOS P+T+D+R+M'!Q559</f>
        <v>-389.12854380198405</v>
      </c>
      <c r="R559" s="58">
        <f>'CFCOS P+T+D+R+M'!R559-'ACOS P+T+D+R+M'!R559</f>
        <v>39.152389134913392</v>
      </c>
      <c r="S559" s="58">
        <f>'CFCOS P+T+D+R+M'!S559-'ACOS P+T+D+R+M'!S559</f>
        <v>42.010046449846413</v>
      </c>
      <c r="T559" s="11">
        <f>'CFCOS P+T+D+R+M'!T559-'ACOS P+T+D+R+M'!T559</f>
        <v>0</v>
      </c>
      <c r="U559" s="13"/>
      <c r="V559" s="13">
        <v>776</v>
      </c>
      <c r="W559" s="13"/>
      <c r="X559" s="13"/>
      <c r="Y559" s="13"/>
      <c r="Z559" s="13"/>
    </row>
    <row r="560" spans="1:26">
      <c r="A560" s="26">
        <v>560</v>
      </c>
      <c r="B560" s="6"/>
      <c r="C560" s="6"/>
      <c r="D560" s="6"/>
      <c r="E560" s="6"/>
      <c r="F560" s="47">
        <v>0</v>
      </c>
      <c r="G560" s="17"/>
      <c r="H560" s="28">
        <f>'CFCOS P+T+D+R+M'!H560-'ACOS P+T+D+R+M'!H560</f>
        <v>0</v>
      </c>
      <c r="I560" s="28">
        <f>'CFCOS P+T+D+R+M'!I560-'ACOS P+T+D+R+M'!I560</f>
        <v>0</v>
      </c>
      <c r="J560" s="28">
        <f>'CFCOS P+T+D+R+M'!J560-'ACOS P+T+D+R+M'!J560</f>
        <v>0</v>
      </c>
      <c r="K560" s="28">
        <f>'CFCOS P+T+D+R+M'!K560-'ACOS P+T+D+R+M'!K560</f>
        <v>0</v>
      </c>
      <c r="L560" s="28">
        <f>'CFCOS P+T+D+R+M'!L560-'ACOS P+T+D+R+M'!L560</f>
        <v>0</v>
      </c>
      <c r="M560" s="28">
        <f>'CFCOS P+T+D+R+M'!M560-'ACOS P+T+D+R+M'!M560</f>
        <v>0</v>
      </c>
      <c r="N560" s="28">
        <f>'CFCOS P+T+D+R+M'!N560-'ACOS P+T+D+R+M'!N560</f>
        <v>0</v>
      </c>
      <c r="O560" s="28">
        <f>'CFCOS P+T+D+R+M'!O560-'ACOS P+T+D+R+M'!O560</f>
        <v>0</v>
      </c>
      <c r="P560" s="28">
        <f>'CFCOS P+T+D+R+M'!P560-'ACOS P+T+D+R+M'!P560</f>
        <v>0</v>
      </c>
      <c r="Q560" s="28">
        <f>'CFCOS P+T+D+R+M'!Q560-'ACOS P+T+D+R+M'!Q560</f>
        <v>0</v>
      </c>
      <c r="R560" s="28">
        <f>'CFCOS P+T+D+R+M'!R560-'ACOS P+T+D+R+M'!R560</f>
        <v>0</v>
      </c>
      <c r="S560" s="28">
        <f>'CFCOS P+T+D+R+M'!S560-'ACOS P+T+D+R+M'!S560</f>
        <v>0</v>
      </c>
      <c r="T560" s="11">
        <f>'CFCOS P+T+D+R+M'!T560-'ACOS P+T+D+R+M'!T560</f>
        <v>0</v>
      </c>
    </row>
    <row r="561" spans="1:26">
      <c r="A561" s="26">
        <v>561</v>
      </c>
      <c r="B561" s="6"/>
      <c r="C561" s="6" t="s">
        <v>373</v>
      </c>
      <c r="D561" s="6" t="s">
        <v>374</v>
      </c>
      <c r="E561" s="6"/>
      <c r="F561" s="47">
        <v>0</v>
      </c>
      <c r="G561" s="17"/>
      <c r="H561" s="58">
        <f>'CFCOS P+T+D+R+M'!H561-'ACOS P+T+D+R+M'!H561</f>
        <v>0</v>
      </c>
      <c r="I561" s="58">
        <f>'CFCOS P+T+D+R+M'!I561-'ACOS P+T+D+R+M'!I561</f>
        <v>0</v>
      </c>
      <c r="J561" s="58">
        <f>'CFCOS P+T+D+R+M'!J561-'ACOS P+T+D+R+M'!J561</f>
        <v>0</v>
      </c>
      <c r="K561" s="58">
        <f>'CFCOS P+T+D+R+M'!K561-'ACOS P+T+D+R+M'!K561</f>
        <v>0</v>
      </c>
      <c r="L561" s="58">
        <f>'CFCOS P+T+D+R+M'!L561-'ACOS P+T+D+R+M'!L561</f>
        <v>0</v>
      </c>
      <c r="M561" s="58">
        <f>'CFCOS P+T+D+R+M'!M561-'ACOS P+T+D+R+M'!M561</f>
        <v>0</v>
      </c>
      <c r="N561" s="58">
        <f>'CFCOS P+T+D+R+M'!N561-'ACOS P+T+D+R+M'!N561</f>
        <v>0</v>
      </c>
      <c r="O561" s="58">
        <f>'CFCOS P+T+D+R+M'!O561-'ACOS P+T+D+R+M'!O561</f>
        <v>0</v>
      </c>
      <c r="P561" s="58">
        <f>'CFCOS P+T+D+R+M'!P561-'ACOS P+T+D+R+M'!P561</f>
        <v>0</v>
      </c>
      <c r="Q561" s="58">
        <f>'CFCOS P+T+D+R+M'!Q561-'ACOS P+T+D+R+M'!Q561</f>
        <v>0</v>
      </c>
      <c r="R561" s="58">
        <f>'CFCOS P+T+D+R+M'!R561-'ACOS P+T+D+R+M'!R561</f>
        <v>0</v>
      </c>
      <c r="S561" s="58">
        <f>'CFCOS P+T+D+R+M'!S561-'ACOS P+T+D+R+M'!S561</f>
        <v>0</v>
      </c>
      <c r="T561" s="11">
        <f>'CFCOS P+T+D+R+M'!T561-'ACOS P+T+D+R+M'!T561</f>
        <v>0</v>
      </c>
      <c r="U561" s="13"/>
      <c r="V561" s="13"/>
      <c r="W561" s="13"/>
      <c r="X561" s="13"/>
      <c r="Y561" s="13"/>
      <c r="Z561" s="13"/>
    </row>
    <row r="562" spans="1:26">
      <c r="A562" s="26">
        <v>562</v>
      </c>
      <c r="B562" s="6"/>
      <c r="C562" s="6"/>
      <c r="D562" s="6"/>
      <c r="E562" s="6" t="s">
        <v>375</v>
      </c>
      <c r="F562" s="47" t="s">
        <v>921</v>
      </c>
      <c r="G562" s="17"/>
      <c r="H562" s="58">
        <f>'CFCOS P+T+D+R+M'!H562-'ACOS P+T+D+R+M'!H562</f>
        <v>0</v>
      </c>
      <c r="I562" s="58">
        <f>'CFCOS P+T+D+R+M'!I562-'ACOS P+T+D+R+M'!I562</f>
        <v>34.467966211301245</v>
      </c>
      <c r="J562" s="58">
        <f>'CFCOS P+T+D+R+M'!J562-'ACOS P+T+D+R+M'!J562</f>
        <v>-7.6187049771506281</v>
      </c>
      <c r="K562" s="58">
        <f>'CFCOS P+T+D+R+M'!K562-'ACOS P+T+D+R+M'!K562</f>
        <v>2.0593323086882265</v>
      </c>
      <c r="L562" s="58">
        <f>'CFCOS P+T+D+R+M'!L562-'ACOS P+T+D+R+M'!L562</f>
        <v>-2.1080275795919761</v>
      </c>
      <c r="M562" s="58">
        <f>'CFCOS P+T+D+R+M'!M562-'ACOS P+T+D+R+M'!M562</f>
        <v>-27.17823469371524</v>
      </c>
      <c r="N562" s="58">
        <f>'CFCOS P+T+D+R+M'!N562-'ACOS P+T+D+R+M'!N562</f>
        <v>0.12041148442182248</v>
      </c>
      <c r="O562" s="58">
        <f>'CFCOS P+T+D+R+M'!O562-'ACOS P+T+D+R+M'!O562</f>
        <v>-1.3752211955635474E-2</v>
      </c>
      <c r="P562" s="58">
        <f>'CFCOS P+T+D+R+M'!P562-'ACOS P+T+D+R+M'!P562</f>
        <v>-4.5842745816656816E-2</v>
      </c>
      <c r="Q562" s="58">
        <f>'CFCOS P+T+D+R+M'!Q562-'ACOS P+T+D+R+M'!Q562</f>
        <v>7.0020746744662574</v>
      </c>
      <c r="R562" s="58">
        <f>'CFCOS P+T+D+R+M'!R562-'ACOS P+T+D+R+M'!R562</f>
        <v>-3.1558858040291398</v>
      </c>
      <c r="S562" s="58">
        <f>'CFCOS P+T+D+R+M'!S562-'ACOS P+T+D+R+M'!S562</f>
        <v>-3.5293366666210204</v>
      </c>
      <c r="T562" s="11">
        <f>'CFCOS P+T+D+R+M'!T562-'ACOS P+T+D+R+M'!T562</f>
        <v>0</v>
      </c>
      <c r="U562" s="13"/>
      <c r="V562" s="13">
        <v>779</v>
      </c>
      <c r="W562" s="13"/>
      <c r="X562" s="13"/>
      <c r="Y562" s="13"/>
      <c r="Z562" s="13"/>
    </row>
    <row r="563" spans="1:26">
      <c r="A563" s="26">
        <v>563</v>
      </c>
      <c r="B563" s="6"/>
      <c r="C563" s="6"/>
      <c r="D563" s="6"/>
      <c r="E563" s="6" t="s">
        <v>118</v>
      </c>
      <c r="F563" s="47" t="s">
        <v>949</v>
      </c>
      <c r="G563" s="17"/>
      <c r="H563" s="58">
        <f>'CFCOS P+T+D+R+M'!H563-'ACOS P+T+D+R+M'!H563</f>
        <v>0</v>
      </c>
      <c r="I563" s="58">
        <f>'CFCOS P+T+D+R+M'!I563-'ACOS P+T+D+R+M'!I563</f>
        <v>0</v>
      </c>
      <c r="J563" s="58">
        <f>'CFCOS P+T+D+R+M'!J563-'ACOS P+T+D+R+M'!J563</f>
        <v>0</v>
      </c>
      <c r="K563" s="58">
        <f>'CFCOS P+T+D+R+M'!K563-'ACOS P+T+D+R+M'!K563</f>
        <v>0</v>
      </c>
      <c r="L563" s="58">
        <f>'CFCOS P+T+D+R+M'!L563-'ACOS P+T+D+R+M'!L563</f>
        <v>0</v>
      </c>
      <c r="M563" s="58">
        <f>'CFCOS P+T+D+R+M'!M563-'ACOS P+T+D+R+M'!M563</f>
        <v>0</v>
      </c>
      <c r="N563" s="58">
        <f>'CFCOS P+T+D+R+M'!N563-'ACOS P+T+D+R+M'!N563</f>
        <v>0</v>
      </c>
      <c r="O563" s="58">
        <f>'CFCOS P+T+D+R+M'!O563-'ACOS P+T+D+R+M'!O563</f>
        <v>0</v>
      </c>
      <c r="P563" s="58">
        <f>'CFCOS P+T+D+R+M'!P563-'ACOS P+T+D+R+M'!P563</f>
        <v>0</v>
      </c>
      <c r="Q563" s="58">
        <f>'CFCOS P+T+D+R+M'!Q563-'ACOS P+T+D+R+M'!Q563</f>
        <v>0</v>
      </c>
      <c r="R563" s="58">
        <f>'CFCOS P+T+D+R+M'!R563-'ACOS P+T+D+R+M'!R563</f>
        <v>0</v>
      </c>
      <c r="S563" s="58">
        <f>'CFCOS P+T+D+R+M'!S563-'ACOS P+T+D+R+M'!S563</f>
        <v>0</v>
      </c>
      <c r="T563" s="11">
        <f>'CFCOS P+T+D+R+M'!T563-'ACOS P+T+D+R+M'!T563</f>
        <v>0</v>
      </c>
      <c r="U563" s="13"/>
      <c r="V563" s="13">
        <v>780</v>
      </c>
      <c r="W563" s="13"/>
      <c r="X563" s="13"/>
      <c r="Y563" s="13"/>
      <c r="Z563" s="13"/>
    </row>
    <row r="564" spans="1:26">
      <c r="A564" s="26">
        <v>564</v>
      </c>
      <c r="B564" s="6"/>
      <c r="C564" s="6"/>
      <c r="D564" s="6"/>
      <c r="E564" s="6" t="s">
        <v>376</v>
      </c>
      <c r="F564" s="47" t="s">
        <v>950</v>
      </c>
      <c r="G564" s="17"/>
      <c r="H564" s="58">
        <f>'CFCOS P+T+D+R+M'!H564-'ACOS P+T+D+R+M'!H564</f>
        <v>933.1706395293586</v>
      </c>
      <c r="I564" s="58">
        <f>'CFCOS P+T+D+R+M'!I564-'ACOS P+T+D+R+M'!I564</f>
        <v>741.25693960732315</v>
      </c>
      <c r="J564" s="58">
        <f>'CFCOS P+T+D+R+M'!J564-'ACOS P+T+D+R+M'!J564</f>
        <v>88.303650202346034</v>
      </c>
      <c r="K564" s="58">
        <f>'CFCOS P+T+D+R+M'!K564-'ACOS P+T+D+R+M'!K564</f>
        <v>137.87590118189837</v>
      </c>
      <c r="L564" s="58">
        <f>'CFCOS P+T+D+R+M'!L564-'ACOS P+T+D+R+M'!L564</f>
        <v>-38.672903616910844</v>
      </c>
      <c r="M564" s="58">
        <f>'CFCOS P+T+D+R+M'!M564-'ACOS P+T+D+R+M'!M564</f>
        <v>-118.84488781719119</v>
      </c>
      <c r="N564" s="58">
        <f>'CFCOS P+T+D+R+M'!N564-'ACOS P+T+D+R+M'!N564</f>
        <v>1.5267662986734649</v>
      </c>
      <c r="O564" s="58">
        <f>'CFCOS P+T+D+R+M'!O564-'ACOS P+T+D+R+M'!O564</f>
        <v>-0.26102572858076201</v>
      </c>
      <c r="P564" s="58">
        <f>'CFCOS P+T+D+R+M'!P564-'ACOS P+T+D+R+M'!P564</f>
        <v>-0.3477331592542896</v>
      </c>
      <c r="Q564" s="58">
        <f>'CFCOS P+T+D+R+M'!Q564-'ACOS P+T+D+R+M'!Q564</f>
        <v>152.21593862147711</v>
      </c>
      <c r="R564" s="58">
        <f>'CFCOS P+T+D+R+M'!R564-'ACOS P+T+D+R+M'!R564</f>
        <v>-14.356538528634701</v>
      </c>
      <c r="S564" s="58">
        <f>'CFCOS P+T+D+R+M'!S564-'ACOS P+T+D+R+M'!S564</f>
        <v>-15.525467531269896</v>
      </c>
      <c r="T564" s="11">
        <f>'CFCOS P+T+D+R+M'!T564-'ACOS P+T+D+R+M'!T564</f>
        <v>0</v>
      </c>
      <c r="U564" s="13"/>
      <c r="V564" s="13">
        <v>781</v>
      </c>
      <c r="W564" s="13"/>
      <c r="X564" s="13"/>
      <c r="Y564" s="13"/>
      <c r="Z564" s="13"/>
    </row>
    <row r="565" spans="1:26">
      <c r="A565" s="26">
        <v>565</v>
      </c>
      <c r="B565" s="6"/>
      <c r="C565" s="6"/>
      <c r="D565" s="6"/>
      <c r="E565" s="6"/>
      <c r="F565" s="47">
        <v>0</v>
      </c>
      <c r="G565" s="17"/>
      <c r="H565" s="28">
        <f>'CFCOS P+T+D+R+M'!H565-'ACOS P+T+D+R+M'!H565</f>
        <v>0</v>
      </c>
      <c r="I565" s="28">
        <f>'CFCOS P+T+D+R+M'!I565-'ACOS P+T+D+R+M'!I565</f>
        <v>0</v>
      </c>
      <c r="J565" s="28">
        <f>'CFCOS P+T+D+R+M'!J565-'ACOS P+T+D+R+M'!J565</f>
        <v>0</v>
      </c>
      <c r="K565" s="28">
        <f>'CFCOS P+T+D+R+M'!K565-'ACOS P+T+D+R+M'!K565</f>
        <v>0</v>
      </c>
      <c r="L565" s="28">
        <f>'CFCOS P+T+D+R+M'!L565-'ACOS P+T+D+R+M'!L565</f>
        <v>0</v>
      </c>
      <c r="M565" s="28">
        <f>'CFCOS P+T+D+R+M'!M565-'ACOS P+T+D+R+M'!M565</f>
        <v>0</v>
      </c>
      <c r="N565" s="28">
        <f>'CFCOS P+T+D+R+M'!N565-'ACOS P+T+D+R+M'!N565</f>
        <v>0</v>
      </c>
      <c r="O565" s="28">
        <f>'CFCOS P+T+D+R+M'!O565-'ACOS P+T+D+R+M'!O565</f>
        <v>0</v>
      </c>
      <c r="P565" s="28">
        <f>'CFCOS P+T+D+R+M'!P565-'ACOS P+T+D+R+M'!P565</f>
        <v>0</v>
      </c>
      <c r="Q565" s="28">
        <f>'CFCOS P+T+D+R+M'!Q565-'ACOS P+T+D+R+M'!Q565</f>
        <v>0</v>
      </c>
      <c r="R565" s="28">
        <f>'CFCOS P+T+D+R+M'!R565-'ACOS P+T+D+R+M'!R565</f>
        <v>0</v>
      </c>
      <c r="S565" s="28">
        <f>'CFCOS P+T+D+R+M'!S565-'ACOS P+T+D+R+M'!S565</f>
        <v>0</v>
      </c>
      <c r="T565" s="11">
        <f>'CFCOS P+T+D+R+M'!T565-'ACOS P+T+D+R+M'!T565</f>
        <v>0</v>
      </c>
    </row>
    <row r="566" spans="1:26">
      <c r="A566" s="26">
        <v>566</v>
      </c>
      <c r="B566" s="6"/>
      <c r="C566" s="6" t="s">
        <v>377</v>
      </c>
      <c r="D566" s="6" t="s">
        <v>174</v>
      </c>
      <c r="E566" s="6"/>
      <c r="F566" s="47" t="s">
        <v>921</v>
      </c>
      <c r="G566" s="17"/>
      <c r="H566" s="58">
        <f>'CFCOS P+T+D+R+M'!H566-'ACOS P+T+D+R+M'!H566</f>
        <v>1936.3188048524316</v>
      </c>
      <c r="I566" s="58">
        <f>'CFCOS P+T+D+R+M'!I566-'ACOS P+T+D+R+M'!I566</f>
        <v>2331.2194726173766</v>
      </c>
      <c r="J566" s="58">
        <f>'CFCOS P+T+D+R+M'!J566-'ACOS P+T+D+R+M'!J566</f>
        <v>160.56099707446992</v>
      </c>
      <c r="K566" s="58">
        <f>'CFCOS P+T+D+R+M'!K566-'ACOS P+T+D+R+M'!K566</f>
        <v>233.20210685199709</v>
      </c>
      <c r="L566" s="58">
        <f>'CFCOS P+T+D+R+M'!L566-'ACOS P+T+D+R+M'!L566</f>
        <v>-83.236297060971992</v>
      </c>
      <c r="M566" s="58">
        <f>'CFCOS P+T+D+R+M'!M566-'ACOS P+T+D+R+M'!M566</f>
        <v>-941.41366662274231</v>
      </c>
      <c r="N566" s="58">
        <f>'CFCOS P+T+D+R+M'!N566-'ACOS P+T+D+R+M'!N566</f>
        <v>24.698770269107627</v>
      </c>
      <c r="O566" s="58">
        <f>'CFCOS P+T+D+R+M'!O566-'ACOS P+T+D+R+M'!O566</f>
        <v>9.4806813062859874E-3</v>
      </c>
      <c r="P566" s="58">
        <f>'CFCOS P+T+D+R+M'!P566-'ACOS P+T+D+R+M'!P566</f>
        <v>-1.2695037262036521</v>
      </c>
      <c r="Q566" s="58">
        <f>'CFCOS P+T+D+R+M'!Q566-'ACOS P+T+D+R+M'!Q566</f>
        <v>443.70568111690227</v>
      </c>
      <c r="R566" s="58">
        <f>'CFCOS P+T+D+R+M'!R566-'ACOS P+T+D+R+M'!R566</f>
        <v>-109.36143760816049</v>
      </c>
      <c r="S566" s="58">
        <f>'CFCOS P+T+D+R+M'!S566-'ACOS P+T+D+R+M'!S566</f>
        <v>-121.79679874065187</v>
      </c>
      <c r="T566" s="11">
        <f>'CFCOS P+T+D+R+M'!T566-'ACOS P+T+D+R+M'!T566</f>
        <v>0</v>
      </c>
      <c r="U566" s="13"/>
      <c r="V566" s="13">
        <v>787</v>
      </c>
      <c r="W566" s="13"/>
      <c r="X566" s="13"/>
      <c r="Y566" s="13"/>
      <c r="Z566" s="13"/>
    </row>
    <row r="567" spans="1:26">
      <c r="A567" s="26">
        <v>567</v>
      </c>
      <c r="B567" s="6"/>
      <c r="C567" s="6"/>
      <c r="D567" s="6"/>
      <c r="E567" s="6"/>
      <c r="F567" s="47">
        <v>0</v>
      </c>
      <c r="G567" s="17"/>
      <c r="H567" s="28">
        <f>'CFCOS P+T+D+R+M'!H567-'ACOS P+T+D+R+M'!H567</f>
        <v>0</v>
      </c>
      <c r="I567" s="28">
        <f>'CFCOS P+T+D+R+M'!I567-'ACOS P+T+D+R+M'!I567</f>
        <v>0</v>
      </c>
      <c r="J567" s="28">
        <f>'CFCOS P+T+D+R+M'!J567-'ACOS P+T+D+R+M'!J567</f>
        <v>0</v>
      </c>
      <c r="K567" s="28">
        <f>'CFCOS P+T+D+R+M'!K567-'ACOS P+T+D+R+M'!K567</f>
        <v>0</v>
      </c>
      <c r="L567" s="28">
        <f>'CFCOS P+T+D+R+M'!L567-'ACOS P+T+D+R+M'!L567</f>
        <v>0</v>
      </c>
      <c r="M567" s="28">
        <f>'CFCOS P+T+D+R+M'!M567-'ACOS P+T+D+R+M'!M567</f>
        <v>0</v>
      </c>
      <c r="N567" s="28">
        <f>'CFCOS P+T+D+R+M'!N567-'ACOS P+T+D+R+M'!N567</f>
        <v>0</v>
      </c>
      <c r="O567" s="28">
        <f>'CFCOS P+T+D+R+M'!O567-'ACOS P+T+D+R+M'!O567</f>
        <v>0</v>
      </c>
      <c r="P567" s="28">
        <f>'CFCOS P+T+D+R+M'!P567-'ACOS P+T+D+R+M'!P567</f>
        <v>0</v>
      </c>
      <c r="Q567" s="28">
        <f>'CFCOS P+T+D+R+M'!Q567-'ACOS P+T+D+R+M'!Q567</f>
        <v>0</v>
      </c>
      <c r="R567" s="28">
        <f>'CFCOS P+T+D+R+M'!R567-'ACOS P+T+D+R+M'!R567</f>
        <v>0</v>
      </c>
      <c r="S567" s="28">
        <f>'CFCOS P+T+D+R+M'!S567-'ACOS P+T+D+R+M'!S567</f>
        <v>0</v>
      </c>
      <c r="T567" s="11">
        <f>'CFCOS P+T+D+R+M'!T567-'ACOS P+T+D+R+M'!T567</f>
        <v>0</v>
      </c>
    </row>
    <row r="568" spans="1:26">
      <c r="A568" s="26">
        <v>568</v>
      </c>
      <c r="B568" s="6"/>
      <c r="C568" s="6" t="s">
        <v>378</v>
      </c>
      <c r="D568" s="6" t="s">
        <v>379</v>
      </c>
      <c r="E568" s="6"/>
      <c r="F568" s="47" t="s">
        <v>953</v>
      </c>
      <c r="G568" s="17"/>
      <c r="H568" s="58">
        <f>'CFCOS P+T+D+R+M'!H568-'ACOS P+T+D+R+M'!H568</f>
        <v>9332.7917230445892</v>
      </c>
      <c r="I568" s="58">
        <f>'CFCOS P+T+D+R+M'!I568-'ACOS P+T+D+R+M'!I568</f>
        <v>7892.8221184262075</v>
      </c>
      <c r="J568" s="58">
        <f>'CFCOS P+T+D+R+M'!J568-'ACOS P+T+D+R+M'!J568</f>
        <v>1528.883765028324</v>
      </c>
      <c r="K568" s="58">
        <f>'CFCOS P+T+D+R+M'!K568-'ACOS P+T+D+R+M'!K568</f>
        <v>1486.6061213471694</v>
      </c>
      <c r="L568" s="58">
        <f>'CFCOS P+T+D+R+M'!L568-'ACOS P+T+D+R+M'!L568</f>
        <v>-1130.5435960663599</v>
      </c>
      <c r="M568" s="58">
        <f>'CFCOS P+T+D+R+M'!M568-'ACOS P+T+D+R+M'!M568</f>
        <v>-1733.7490759752691</v>
      </c>
      <c r="N568" s="58">
        <f>'CFCOS P+T+D+R+M'!N568-'ACOS P+T+D+R+M'!N568</f>
        <v>45.764667028415715</v>
      </c>
      <c r="O568" s="58">
        <f>'CFCOS P+T+D+R+M'!O568-'ACOS P+T+D+R+M'!O568</f>
        <v>-3.9046447463178993</v>
      </c>
      <c r="P568" s="58">
        <f>'CFCOS P+T+D+R+M'!P568-'ACOS P+T+D+R+M'!P568</f>
        <v>-4.1188590562333047</v>
      </c>
      <c r="Q568" s="58">
        <f>'CFCOS P+T+D+R+M'!Q568-'ACOS P+T+D+R+M'!Q568</f>
        <v>1681.2960338586709</v>
      </c>
      <c r="R568" s="58">
        <f>'CFCOS P+T+D+R+M'!R568-'ACOS P+T+D+R+M'!R568</f>
        <v>-199.29877475934336</v>
      </c>
      <c r="S568" s="58">
        <f>'CFCOS P+T+D+R+M'!S568-'ACOS P+T+D+R+M'!S568</f>
        <v>-230.96603203992709</v>
      </c>
      <c r="T568" s="11">
        <f>'CFCOS P+T+D+R+M'!T568-'ACOS P+T+D+R+M'!T568</f>
        <v>0</v>
      </c>
      <c r="U568" s="13"/>
      <c r="V568" s="13">
        <v>793</v>
      </c>
      <c r="W568" s="13"/>
      <c r="X568" s="13"/>
      <c r="Y568" s="13"/>
      <c r="Z568" s="13"/>
    </row>
    <row r="569" spans="1:26">
      <c r="A569" s="26">
        <v>569</v>
      </c>
      <c r="B569" s="6"/>
      <c r="C569" s="6"/>
      <c r="D569" s="6"/>
      <c r="E569" s="6"/>
      <c r="F569" s="47">
        <v>0</v>
      </c>
      <c r="G569" s="17"/>
      <c r="H569" s="28">
        <f>'CFCOS P+T+D+R+M'!H569-'ACOS P+T+D+R+M'!H569</f>
        <v>0</v>
      </c>
      <c r="I569" s="28">
        <f>'CFCOS P+T+D+R+M'!I569-'ACOS P+T+D+R+M'!I569</f>
        <v>0</v>
      </c>
      <c r="J569" s="28">
        <f>'CFCOS P+T+D+R+M'!J569-'ACOS P+T+D+R+M'!J569</f>
        <v>0</v>
      </c>
      <c r="K569" s="28">
        <f>'CFCOS P+T+D+R+M'!K569-'ACOS P+T+D+R+M'!K569</f>
        <v>0</v>
      </c>
      <c r="L569" s="28">
        <f>'CFCOS P+T+D+R+M'!L569-'ACOS P+T+D+R+M'!L569</f>
        <v>0</v>
      </c>
      <c r="M569" s="28">
        <f>'CFCOS P+T+D+R+M'!M569-'ACOS P+T+D+R+M'!M569</f>
        <v>0</v>
      </c>
      <c r="N569" s="28">
        <f>'CFCOS P+T+D+R+M'!N569-'ACOS P+T+D+R+M'!N569</f>
        <v>0</v>
      </c>
      <c r="O569" s="28">
        <f>'CFCOS P+T+D+R+M'!O569-'ACOS P+T+D+R+M'!O569</f>
        <v>0</v>
      </c>
      <c r="P569" s="28">
        <f>'CFCOS P+T+D+R+M'!P569-'ACOS P+T+D+R+M'!P569</f>
        <v>0</v>
      </c>
      <c r="Q569" s="28">
        <f>'CFCOS P+T+D+R+M'!Q569-'ACOS P+T+D+R+M'!Q569</f>
        <v>0</v>
      </c>
      <c r="R569" s="28">
        <f>'CFCOS P+T+D+R+M'!R569-'ACOS P+T+D+R+M'!R569</f>
        <v>0</v>
      </c>
      <c r="S569" s="28">
        <f>'CFCOS P+T+D+R+M'!S569-'ACOS P+T+D+R+M'!S569</f>
        <v>0</v>
      </c>
      <c r="T569" s="11">
        <f>'CFCOS P+T+D+R+M'!T569-'ACOS P+T+D+R+M'!T569</f>
        <v>0</v>
      </c>
    </row>
    <row r="570" spans="1:26">
      <c r="A570" s="26">
        <v>570</v>
      </c>
      <c r="B570" s="6"/>
      <c r="C570" s="6" t="s">
        <v>380</v>
      </c>
      <c r="D570" s="6"/>
      <c r="E570" s="6"/>
      <c r="F570" s="47">
        <v>0</v>
      </c>
      <c r="G570" s="17"/>
      <c r="H570" s="58">
        <f>'CFCOS P+T+D+R+M'!H570-'ACOS P+T+D+R+M'!H570</f>
        <v>47999.325175739825</v>
      </c>
      <c r="I570" s="58">
        <f>'CFCOS P+T+D+R+M'!I570-'ACOS P+T+D+R+M'!I570</f>
        <v>56328.880564790219</v>
      </c>
      <c r="J570" s="58">
        <f>'CFCOS P+T+D+R+M'!J570-'ACOS P+T+D+R+M'!J570</f>
        <v>4207.9466112703085</v>
      </c>
      <c r="K570" s="58">
        <f>'CFCOS P+T+D+R+M'!K570-'ACOS P+T+D+R+M'!K570</f>
        <v>6891.7612242950127</v>
      </c>
      <c r="L570" s="58">
        <f>'CFCOS P+T+D+R+M'!L570-'ACOS P+T+D+R+M'!L570</f>
        <v>-3431.2603366741678</v>
      </c>
      <c r="M570" s="58">
        <f>'CFCOS P+T+D+R+M'!M570-'ACOS P+T+D+R+M'!M570</f>
        <v>-22241.846101405099</v>
      </c>
      <c r="N570" s="58">
        <f>'CFCOS P+T+D+R+M'!N570-'ACOS P+T+D+R+M'!N570</f>
        <v>490.44299778738059</v>
      </c>
      <c r="O570" s="58">
        <f>'CFCOS P+T+D+R+M'!O570-'ACOS P+T+D+R+M'!O570</f>
        <v>-10.503656376247818</v>
      </c>
      <c r="P570" s="58">
        <f>'CFCOS P+T+D+R+M'!P570-'ACOS P+T+D+R+M'!P570</f>
        <v>-35.381357819871482</v>
      </c>
      <c r="Q570" s="58">
        <f>'CFCOS P+T+D+R+M'!Q570-'ACOS P+T+D+R+M'!Q570</f>
        <v>11259.696072469</v>
      </c>
      <c r="R570" s="58">
        <f>'CFCOS P+T+D+R+M'!R570-'ACOS P+T+D+R+M'!R570</f>
        <v>-2581.9867212789832</v>
      </c>
      <c r="S570" s="58">
        <f>'CFCOS P+T+D+R+M'!S570-'ACOS P+T+D+R+M'!S570</f>
        <v>-2878.4241213357309</v>
      </c>
      <c r="T570" s="11">
        <f>'CFCOS P+T+D+R+M'!T570-'ACOS P+T+D+R+M'!T570</f>
        <v>0</v>
      </c>
      <c r="U570" s="13"/>
      <c r="V570" s="13"/>
      <c r="W570" s="13"/>
      <c r="X570" s="13"/>
      <c r="Y570" s="13"/>
      <c r="Z570" s="13"/>
    </row>
    <row r="571" spans="1:26">
      <c r="A571" s="26">
        <v>571</v>
      </c>
      <c r="B571" s="6"/>
      <c r="C571" s="6"/>
      <c r="D571" s="6"/>
      <c r="E571" s="6"/>
      <c r="F571" s="47">
        <v>0</v>
      </c>
      <c r="G571" s="17"/>
      <c r="H571" s="28">
        <f>'CFCOS P+T+D+R+M'!H571-'ACOS P+T+D+R+M'!H571</f>
        <v>0</v>
      </c>
      <c r="I571" s="28">
        <f>'CFCOS P+T+D+R+M'!I571-'ACOS P+T+D+R+M'!I571</f>
        <v>0</v>
      </c>
      <c r="J571" s="28">
        <f>'CFCOS P+T+D+R+M'!J571-'ACOS P+T+D+R+M'!J571</f>
        <v>0</v>
      </c>
      <c r="K571" s="28">
        <f>'CFCOS P+T+D+R+M'!K571-'ACOS P+T+D+R+M'!K571</f>
        <v>0</v>
      </c>
      <c r="L571" s="28">
        <f>'CFCOS P+T+D+R+M'!L571-'ACOS P+T+D+R+M'!L571</f>
        <v>0</v>
      </c>
      <c r="M571" s="28">
        <f>'CFCOS P+T+D+R+M'!M571-'ACOS P+T+D+R+M'!M571</f>
        <v>0</v>
      </c>
      <c r="N571" s="28">
        <f>'CFCOS P+T+D+R+M'!N571-'ACOS P+T+D+R+M'!N571</f>
        <v>0</v>
      </c>
      <c r="O571" s="28">
        <f>'CFCOS P+T+D+R+M'!O571-'ACOS P+T+D+R+M'!O571</f>
        <v>0</v>
      </c>
      <c r="P571" s="28">
        <f>'CFCOS P+T+D+R+M'!P571-'ACOS P+T+D+R+M'!P571</f>
        <v>0</v>
      </c>
      <c r="Q571" s="28">
        <f>'CFCOS P+T+D+R+M'!Q571-'ACOS P+T+D+R+M'!Q571</f>
        <v>0</v>
      </c>
      <c r="R571" s="28">
        <f>'CFCOS P+T+D+R+M'!R571-'ACOS P+T+D+R+M'!R571</f>
        <v>0</v>
      </c>
      <c r="S571" s="28">
        <f>'CFCOS P+T+D+R+M'!S571-'ACOS P+T+D+R+M'!S571</f>
        <v>0</v>
      </c>
      <c r="T571" s="11">
        <f>'CFCOS P+T+D+R+M'!T571-'ACOS P+T+D+R+M'!T571</f>
        <v>0</v>
      </c>
    </row>
    <row r="572" spans="1:26">
      <c r="A572" s="26">
        <v>572</v>
      </c>
      <c r="B572" s="6"/>
      <c r="C572" s="6"/>
      <c r="D572" s="6"/>
      <c r="E572" s="6"/>
      <c r="F572" s="47">
        <v>0</v>
      </c>
      <c r="G572" s="17"/>
      <c r="H572" s="28">
        <f>'CFCOS P+T+D+R+M'!H572-'ACOS P+T+D+R+M'!H572</f>
        <v>0</v>
      </c>
      <c r="I572" s="28">
        <f>'CFCOS P+T+D+R+M'!I572-'ACOS P+T+D+R+M'!I572</f>
        <v>0</v>
      </c>
      <c r="J572" s="28">
        <f>'CFCOS P+T+D+R+M'!J572-'ACOS P+T+D+R+M'!J572</f>
        <v>0</v>
      </c>
      <c r="K572" s="28">
        <f>'CFCOS P+T+D+R+M'!K572-'ACOS P+T+D+R+M'!K572</f>
        <v>0</v>
      </c>
      <c r="L572" s="28">
        <f>'CFCOS P+T+D+R+M'!L572-'ACOS P+T+D+R+M'!L572</f>
        <v>0</v>
      </c>
      <c r="M572" s="28">
        <f>'CFCOS P+T+D+R+M'!M572-'ACOS P+T+D+R+M'!M572</f>
        <v>0</v>
      </c>
      <c r="N572" s="28">
        <f>'CFCOS P+T+D+R+M'!N572-'ACOS P+T+D+R+M'!N572</f>
        <v>0</v>
      </c>
      <c r="O572" s="28">
        <f>'CFCOS P+T+D+R+M'!O572-'ACOS P+T+D+R+M'!O572</f>
        <v>0</v>
      </c>
      <c r="P572" s="28">
        <f>'CFCOS P+T+D+R+M'!P572-'ACOS P+T+D+R+M'!P572</f>
        <v>0</v>
      </c>
      <c r="Q572" s="28">
        <f>'CFCOS P+T+D+R+M'!Q572-'ACOS P+T+D+R+M'!Q572</f>
        <v>0</v>
      </c>
      <c r="R572" s="28">
        <f>'CFCOS P+T+D+R+M'!R572-'ACOS P+T+D+R+M'!R572</f>
        <v>0</v>
      </c>
      <c r="S572" s="28">
        <f>'CFCOS P+T+D+R+M'!S572-'ACOS P+T+D+R+M'!S572</f>
        <v>0</v>
      </c>
      <c r="T572" s="11">
        <f>'CFCOS P+T+D+R+M'!T572-'ACOS P+T+D+R+M'!T572</f>
        <v>0</v>
      </c>
    </row>
    <row r="573" spans="1:26" ht="13.5" thickBot="1">
      <c r="A573" s="26">
        <v>573</v>
      </c>
      <c r="B573" s="6"/>
      <c r="C573" s="6" t="s">
        <v>381</v>
      </c>
      <c r="D573" s="6"/>
      <c r="E573" s="6"/>
      <c r="F573" s="47">
        <v>0</v>
      </c>
      <c r="G573" s="17"/>
      <c r="H573" s="57">
        <f>'CFCOS P+T+D+R+M'!H573-'ACOS P+T+D+R+M'!H573</f>
        <v>1106071.0978775024</v>
      </c>
      <c r="I573" s="57">
        <f>'CFCOS P+T+D+R+M'!I573-'ACOS P+T+D+R+M'!I573</f>
        <v>724151.4812091589</v>
      </c>
      <c r="J573" s="57">
        <f>'CFCOS P+T+D+R+M'!J573-'ACOS P+T+D+R+M'!J573</f>
        <v>329927.20078104734</v>
      </c>
      <c r="K573" s="57">
        <f>'CFCOS P+T+D+R+M'!K573-'ACOS P+T+D+R+M'!K573</f>
        <v>218749.75629678369</v>
      </c>
      <c r="L573" s="57">
        <f>'CFCOS P+T+D+R+M'!L573-'ACOS P+T+D+R+M'!L573</f>
        <v>-228565.30976095982</v>
      </c>
      <c r="M573" s="57">
        <f>'CFCOS P+T+D+R+M'!M573-'ACOS P+T+D+R+M'!M573</f>
        <v>-105915.11739611626</v>
      </c>
      <c r="N573" s="57">
        <f>'CFCOS P+T+D+R+M'!N573-'ACOS P+T+D+R+M'!N573</f>
        <v>8923.2759020123631</v>
      </c>
      <c r="O573" s="57">
        <f>'CFCOS P+T+D+R+M'!O573-'ACOS P+T+D+R+M'!O573</f>
        <v>-1243.7111408773344</v>
      </c>
      <c r="P573" s="57">
        <f>'CFCOS P+T+D+R+M'!P573-'ACOS P+T+D+R+M'!P573</f>
        <v>-479.77658755762968</v>
      </c>
      <c r="Q573" s="57">
        <f>'CFCOS P+T+D+R+M'!Q573-'ACOS P+T+D+R+M'!Q573</f>
        <v>185747.7961396873</v>
      </c>
      <c r="R573" s="57">
        <f>'CFCOS P+T+D+R+M'!R573-'ACOS P+T+D+R+M'!R573</f>
        <v>-12302.824817761779</v>
      </c>
      <c r="S573" s="57">
        <f>'CFCOS P+T+D+R+M'!S573-'ACOS P+T+D+R+M'!S573</f>
        <v>-12921.6727479361</v>
      </c>
      <c r="T573" s="11">
        <f>'CFCOS P+T+D+R+M'!T573-'ACOS P+T+D+R+M'!T573</f>
        <v>0</v>
      </c>
      <c r="U573" s="13"/>
      <c r="V573" s="13"/>
      <c r="W573" s="13"/>
      <c r="X573" s="13"/>
      <c r="Y573" s="13"/>
      <c r="Z573" s="13"/>
    </row>
    <row r="574" spans="1:26" ht="13.5" thickTop="1">
      <c r="A574" s="26">
        <v>574</v>
      </c>
      <c r="B574" s="6"/>
      <c r="C574" s="6"/>
      <c r="D574" s="6"/>
      <c r="E574" s="6"/>
      <c r="F574" s="47">
        <v>0</v>
      </c>
      <c r="H574" s="61">
        <f>'CFCOS P+T+D+R+M'!H574-'ACOS P+T+D+R+M'!H574</f>
        <v>0</v>
      </c>
      <c r="I574" s="61">
        <f>'CFCOS P+T+D+R+M'!I574-'ACOS P+T+D+R+M'!I574</f>
        <v>0</v>
      </c>
      <c r="J574" s="61">
        <f>'CFCOS P+T+D+R+M'!J574-'ACOS P+T+D+R+M'!J574</f>
        <v>0</v>
      </c>
      <c r="K574" s="61">
        <f>'CFCOS P+T+D+R+M'!K574-'ACOS P+T+D+R+M'!K574</f>
        <v>0</v>
      </c>
      <c r="L574" s="63">
        <f>'CFCOS P+T+D+R+M'!L574-'ACOS P+T+D+R+M'!L574</f>
        <v>0</v>
      </c>
      <c r="M574" s="61">
        <f>'CFCOS P+T+D+R+M'!M574-'ACOS P+T+D+R+M'!M574</f>
        <v>0</v>
      </c>
      <c r="N574" s="61">
        <f>'CFCOS P+T+D+R+M'!N574-'ACOS P+T+D+R+M'!N574</f>
        <v>0</v>
      </c>
      <c r="O574" s="61">
        <f>'CFCOS P+T+D+R+M'!O574-'ACOS P+T+D+R+M'!O574</f>
        <v>0</v>
      </c>
      <c r="P574" s="61">
        <f>'CFCOS P+T+D+R+M'!P574-'ACOS P+T+D+R+M'!P574</f>
        <v>0</v>
      </c>
      <c r="Q574" s="61">
        <f>'CFCOS P+T+D+R+M'!Q574-'ACOS P+T+D+R+M'!Q574</f>
        <v>0</v>
      </c>
      <c r="R574" s="56">
        <f>'CFCOS P+T+D+R+M'!R574-'ACOS P+T+D+R+M'!R574</f>
        <v>0</v>
      </c>
      <c r="S574" s="56">
        <f>'CFCOS P+T+D+R+M'!S574-'ACOS P+T+D+R+M'!S574</f>
        <v>0</v>
      </c>
      <c r="T574" s="11">
        <f>'CFCOS P+T+D+R+M'!T574-'ACOS P+T+D+R+M'!T574</f>
        <v>0</v>
      </c>
    </row>
    <row r="575" spans="1:26">
      <c r="A575" s="26">
        <v>575</v>
      </c>
      <c r="B575" s="6"/>
      <c r="C575" s="20" t="s">
        <v>150</v>
      </c>
      <c r="D575" s="6"/>
      <c r="E575" s="6"/>
      <c r="F575" s="47">
        <v>0</v>
      </c>
      <c r="G575" s="17"/>
      <c r="H575" s="61" t="e">
        <f>'CFCOS P+T+D+R+M'!H575-'ACOS P+T+D+R+M'!H575</f>
        <v>#VALUE!</v>
      </c>
      <c r="I575" s="61">
        <f>'CFCOS P+T+D+R+M'!I575-'ACOS P+T+D+R+M'!I575</f>
        <v>0</v>
      </c>
      <c r="J575" s="61">
        <f>'CFCOS P+T+D+R+M'!J575-'ACOS P+T+D+R+M'!J575</f>
        <v>0</v>
      </c>
      <c r="K575" s="61">
        <f>'CFCOS P+T+D+R+M'!K575-'ACOS P+T+D+R+M'!K575</f>
        <v>0</v>
      </c>
      <c r="L575" s="61">
        <f>'CFCOS P+T+D+R+M'!L575-'ACOS P+T+D+R+M'!L575</f>
        <v>0</v>
      </c>
      <c r="M575" s="61">
        <f>'CFCOS P+T+D+R+M'!M575-'ACOS P+T+D+R+M'!M575</f>
        <v>0</v>
      </c>
      <c r="N575" s="61">
        <f>'CFCOS P+T+D+R+M'!N575-'ACOS P+T+D+R+M'!N575</f>
        <v>0</v>
      </c>
      <c r="O575" s="61">
        <f>'CFCOS P+T+D+R+M'!O575-'ACOS P+T+D+R+M'!O575</f>
        <v>0</v>
      </c>
      <c r="P575" s="61">
        <f>'CFCOS P+T+D+R+M'!P575-'ACOS P+T+D+R+M'!P575</f>
        <v>0</v>
      </c>
      <c r="Q575" s="61">
        <f>'CFCOS P+T+D+R+M'!Q575-'ACOS P+T+D+R+M'!Q575</f>
        <v>0</v>
      </c>
      <c r="R575" s="63">
        <f>'CFCOS P+T+D+R+M'!R575-'ACOS P+T+D+R+M'!R575</f>
        <v>0</v>
      </c>
      <c r="S575" s="63">
        <f>'CFCOS P+T+D+R+M'!S575-'ACOS P+T+D+R+M'!S575</f>
        <v>0</v>
      </c>
      <c r="T575" s="11">
        <f>'CFCOS P+T+D+R+M'!T575-'ACOS P+T+D+R+M'!T575</f>
        <v>0</v>
      </c>
    </row>
    <row r="576" spans="1:26">
      <c r="A576" s="26">
        <v>576</v>
      </c>
      <c r="B576" s="6"/>
      <c r="C576" s="6"/>
      <c r="D576" s="6"/>
      <c r="E576" s="6"/>
      <c r="F576" s="47">
        <v>0</v>
      </c>
      <c r="G576" s="17"/>
      <c r="H576" s="54">
        <f>'CFCOS P+T+D+R+M'!H576-'ACOS P+T+D+R+M'!H576</f>
        <v>0</v>
      </c>
      <c r="I576" s="54">
        <f>'CFCOS P+T+D+R+M'!I576-'ACOS P+T+D+R+M'!I576</f>
        <v>0</v>
      </c>
      <c r="J576" s="54">
        <f>'CFCOS P+T+D+R+M'!J576-'ACOS P+T+D+R+M'!J576</f>
        <v>0</v>
      </c>
      <c r="K576" s="54">
        <f>'CFCOS P+T+D+R+M'!K576-'ACOS P+T+D+R+M'!K576</f>
        <v>0</v>
      </c>
      <c r="L576" s="54">
        <f>'CFCOS P+T+D+R+M'!L576-'ACOS P+T+D+R+M'!L576</f>
        <v>0</v>
      </c>
      <c r="M576" s="54">
        <f>'CFCOS P+T+D+R+M'!M576-'ACOS P+T+D+R+M'!M576</f>
        <v>0</v>
      </c>
      <c r="N576" s="54">
        <f>'CFCOS P+T+D+R+M'!N576-'ACOS P+T+D+R+M'!N576</f>
        <v>0</v>
      </c>
      <c r="O576" s="54">
        <f>'CFCOS P+T+D+R+M'!O576-'ACOS P+T+D+R+M'!O576</f>
        <v>0</v>
      </c>
      <c r="P576" s="54">
        <f>'CFCOS P+T+D+R+M'!P576-'ACOS P+T+D+R+M'!P576</f>
        <v>0</v>
      </c>
      <c r="Q576" s="54">
        <f>'CFCOS P+T+D+R+M'!Q576-'ACOS P+T+D+R+M'!Q576</f>
        <v>0</v>
      </c>
      <c r="R576" s="56">
        <f>'CFCOS P+T+D+R+M'!R576-'ACOS P+T+D+R+M'!R576</f>
        <v>0</v>
      </c>
      <c r="S576" s="56">
        <f>'CFCOS P+T+D+R+M'!S576-'ACOS P+T+D+R+M'!S576</f>
        <v>0</v>
      </c>
      <c r="T576" s="11">
        <f>'CFCOS P+T+D+R+M'!T576-'ACOS P+T+D+R+M'!T576</f>
        <v>0</v>
      </c>
    </row>
    <row r="577" spans="1:26">
      <c r="A577" s="26">
        <v>577</v>
      </c>
      <c r="B577" s="6"/>
      <c r="C577" s="16" t="s">
        <v>4</v>
      </c>
      <c r="D577" s="6"/>
      <c r="E577" s="16" t="s">
        <v>5</v>
      </c>
      <c r="F577" s="47" t="s">
        <v>6</v>
      </c>
      <c r="G577" s="17"/>
      <c r="H577" s="16" t="e">
        <f>'CFCOS P+T+D+R+M'!H577-'ACOS P+T+D+R+M'!H577</f>
        <v>#VALUE!</v>
      </c>
      <c r="I577" s="16" t="e">
        <f>'CFCOS P+T+D+R+M'!I577-'ACOS P+T+D+R+M'!I577</f>
        <v>#VALUE!</v>
      </c>
      <c r="J577" s="16" t="e">
        <f>'CFCOS P+T+D+R+M'!J577-'ACOS P+T+D+R+M'!J577</f>
        <v>#VALUE!</v>
      </c>
      <c r="K577" s="16" t="e">
        <f>'CFCOS P+T+D+R+M'!K577-'ACOS P+T+D+R+M'!K577</f>
        <v>#VALUE!</v>
      </c>
      <c r="L577" s="16" t="e">
        <f>'CFCOS P+T+D+R+M'!L577-'ACOS P+T+D+R+M'!L577</f>
        <v>#VALUE!</v>
      </c>
      <c r="M577" s="16" t="e">
        <f>'CFCOS P+T+D+R+M'!M577-'ACOS P+T+D+R+M'!M577</f>
        <v>#VALUE!</v>
      </c>
      <c r="N577" s="16" t="e">
        <f>'CFCOS P+T+D+R+M'!N577-'ACOS P+T+D+R+M'!N577</f>
        <v>#VALUE!</v>
      </c>
      <c r="O577" s="16" t="e">
        <f>'CFCOS P+T+D+R+M'!O577-'ACOS P+T+D+R+M'!O577</f>
        <v>#VALUE!</v>
      </c>
      <c r="P577" s="16" t="e">
        <f>'CFCOS P+T+D+R+M'!P577-'ACOS P+T+D+R+M'!P577</f>
        <v>#VALUE!</v>
      </c>
      <c r="Q577" s="16" t="e">
        <f>'CFCOS P+T+D+R+M'!Q577-'ACOS P+T+D+R+M'!Q577</f>
        <v>#VALUE!</v>
      </c>
      <c r="R577" s="16" t="e">
        <f>'CFCOS P+T+D+R+M'!R577-'ACOS P+T+D+R+M'!R577</f>
        <v>#VALUE!</v>
      </c>
      <c r="S577" s="16" t="e">
        <f>'CFCOS P+T+D+R+M'!S577-'ACOS P+T+D+R+M'!S577</f>
        <v>#VALUE!</v>
      </c>
      <c r="T577" s="11">
        <f>'CFCOS P+T+D+R+M'!T577-'ACOS P+T+D+R+M'!T577</f>
        <v>0</v>
      </c>
    </row>
    <row r="578" spans="1:26" ht="25.5">
      <c r="A578" s="26">
        <v>578</v>
      </c>
      <c r="B578" s="6"/>
      <c r="C578" s="49" t="s">
        <v>904</v>
      </c>
      <c r="D578" s="20"/>
      <c r="E578" s="21" t="s">
        <v>20</v>
      </c>
      <c r="F578" s="47" t="s">
        <v>829</v>
      </c>
      <c r="G578" s="22"/>
      <c r="H578" s="23" t="e">
        <f>'CFCOS P+T+D+R+M'!H578-'ACOS P+T+D+R+M'!H578</f>
        <v>#VALUE!</v>
      </c>
      <c r="I578" s="23" t="e">
        <f>'CFCOS P+T+D+R+M'!I578-'ACOS P+T+D+R+M'!I578</f>
        <v>#VALUE!</v>
      </c>
      <c r="J578" s="23" t="e">
        <f>'CFCOS P+T+D+R+M'!J578-'ACOS P+T+D+R+M'!J578</f>
        <v>#VALUE!</v>
      </c>
      <c r="K578" s="23" t="e">
        <f>'CFCOS P+T+D+R+M'!K578-'ACOS P+T+D+R+M'!K578</f>
        <v>#VALUE!</v>
      </c>
      <c r="L578" s="23" t="e">
        <f>'CFCOS P+T+D+R+M'!L578-'ACOS P+T+D+R+M'!L578</f>
        <v>#VALUE!</v>
      </c>
      <c r="M578" s="23" t="e">
        <f>'CFCOS P+T+D+R+M'!M578-'ACOS P+T+D+R+M'!M578</f>
        <v>#VALUE!</v>
      </c>
      <c r="N578" s="23" t="e">
        <f>'CFCOS P+T+D+R+M'!N578-'ACOS P+T+D+R+M'!N578</f>
        <v>#VALUE!</v>
      </c>
      <c r="O578" s="23" t="e">
        <f>'CFCOS P+T+D+R+M'!O578-'ACOS P+T+D+R+M'!O578</f>
        <v>#VALUE!</v>
      </c>
      <c r="P578" s="23" t="e">
        <f>'CFCOS P+T+D+R+M'!P578-'ACOS P+T+D+R+M'!P578</f>
        <v>#VALUE!</v>
      </c>
      <c r="Q578" s="23" t="e">
        <f>'CFCOS P+T+D+R+M'!Q578-'ACOS P+T+D+R+M'!Q578</f>
        <v>#VALUE!</v>
      </c>
      <c r="R578" s="23" t="e">
        <f>'CFCOS P+T+D+R+M'!R578-'ACOS P+T+D+R+M'!R578</f>
        <v>#VALUE!</v>
      </c>
      <c r="S578" s="23" t="e">
        <f>'CFCOS P+T+D+R+M'!S578-'ACOS P+T+D+R+M'!S578</f>
        <v>#VALUE!</v>
      </c>
      <c r="T578" s="11">
        <f>'CFCOS P+T+D+R+M'!T578-'ACOS P+T+D+R+M'!T578</f>
        <v>0</v>
      </c>
    </row>
    <row r="579" spans="1:26">
      <c r="A579" s="26">
        <v>579</v>
      </c>
      <c r="B579" s="6"/>
      <c r="C579" s="6" t="s">
        <v>382</v>
      </c>
      <c r="D579" s="6" t="s">
        <v>383</v>
      </c>
      <c r="E579" s="6"/>
      <c r="F579" s="47" t="s">
        <v>916</v>
      </c>
      <c r="G579" s="17"/>
      <c r="H579" s="58">
        <f>'CFCOS P+T+D+R+M'!H579-'ACOS P+T+D+R+M'!H579</f>
        <v>147535.32016776502</v>
      </c>
      <c r="I579" s="58">
        <f>'CFCOS P+T+D+R+M'!I579-'ACOS P+T+D+R+M'!I579</f>
        <v>102538.12826877087</v>
      </c>
      <c r="J579" s="58">
        <f>'CFCOS P+T+D+R+M'!J579-'ACOS P+T+D+R+M'!J579</f>
        <v>32102.82481398806</v>
      </c>
      <c r="K579" s="58">
        <f>'CFCOS P+T+D+R+M'!K579-'ACOS P+T+D+R+M'!K579</f>
        <v>19748.05809484981</v>
      </c>
      <c r="L579" s="58">
        <f>'CFCOS P+T+D+R+M'!L579-'ACOS P+T+D+R+M'!L579</f>
        <v>-9234.1480028913938</v>
      </c>
      <c r="M579" s="58">
        <f>'CFCOS P+T+D+R+M'!M579-'ACOS P+T+D+R+M'!M579</f>
        <v>-17025.354285046458</v>
      </c>
      <c r="N579" s="58">
        <f>'CFCOS P+T+D+R+M'!N579-'ACOS P+T+D+R+M'!N579</f>
        <v>1359.7395240587648</v>
      </c>
      <c r="O579" s="58">
        <f>'CFCOS P+T+D+R+M'!O579-'ACOS P+T+D+R+M'!O579</f>
        <v>-24.211703443797887</v>
      </c>
      <c r="P579" s="58">
        <f>'CFCOS P+T+D+R+M'!P579-'ACOS P+T+D+R+M'!P579</f>
        <v>-36.257022997531749</v>
      </c>
      <c r="Q579" s="58">
        <f>'CFCOS P+T+D+R+M'!Q579-'ACOS P+T+D+R+M'!Q579</f>
        <v>22199.04897097405</v>
      </c>
      <c r="R579" s="58">
        <f>'CFCOS P+T+D+R+M'!R579-'ACOS P+T+D+R+M'!R579</f>
        <v>-1995.539275999181</v>
      </c>
      <c r="S579" s="58">
        <f>'CFCOS P+T+D+R+M'!S579-'ACOS P+T+D+R+M'!S579</f>
        <v>-2096.9692144761793</v>
      </c>
      <c r="T579" s="11">
        <f>'CFCOS P+T+D+R+M'!T579-'ACOS P+T+D+R+M'!T579</f>
        <v>0</v>
      </c>
      <c r="U579" s="13"/>
      <c r="V579" s="13">
        <v>805</v>
      </c>
      <c r="W579" s="13"/>
      <c r="X579" s="13"/>
      <c r="Y579" s="13"/>
      <c r="Z579" s="13"/>
    </row>
    <row r="580" spans="1:26">
      <c r="A580" s="26">
        <v>580</v>
      </c>
      <c r="B580" s="6"/>
      <c r="C580" s="6"/>
      <c r="D580" s="6"/>
      <c r="E580" s="6"/>
      <c r="F580" s="47">
        <v>0</v>
      </c>
      <c r="G580" s="17"/>
      <c r="H580" s="28">
        <f>'CFCOS P+T+D+R+M'!H580-'ACOS P+T+D+R+M'!H580</f>
        <v>0</v>
      </c>
      <c r="I580" s="28">
        <f>'CFCOS P+T+D+R+M'!I580-'ACOS P+T+D+R+M'!I580</f>
        <v>0</v>
      </c>
      <c r="J580" s="28">
        <f>'CFCOS P+T+D+R+M'!J580-'ACOS P+T+D+R+M'!J580</f>
        <v>0</v>
      </c>
      <c r="K580" s="28">
        <f>'CFCOS P+T+D+R+M'!K580-'ACOS P+T+D+R+M'!K580</f>
        <v>0</v>
      </c>
      <c r="L580" s="28">
        <f>'CFCOS P+T+D+R+M'!L580-'ACOS P+T+D+R+M'!L580</f>
        <v>0</v>
      </c>
      <c r="M580" s="28">
        <f>'CFCOS P+T+D+R+M'!M580-'ACOS P+T+D+R+M'!M580</f>
        <v>0</v>
      </c>
      <c r="N580" s="28">
        <f>'CFCOS P+T+D+R+M'!N580-'ACOS P+T+D+R+M'!N580</f>
        <v>0</v>
      </c>
      <c r="O580" s="28">
        <f>'CFCOS P+T+D+R+M'!O580-'ACOS P+T+D+R+M'!O580</f>
        <v>0</v>
      </c>
      <c r="P580" s="28">
        <f>'CFCOS P+T+D+R+M'!P580-'ACOS P+T+D+R+M'!P580</f>
        <v>0</v>
      </c>
      <c r="Q580" s="28">
        <f>'CFCOS P+T+D+R+M'!Q580-'ACOS P+T+D+R+M'!Q580</f>
        <v>0</v>
      </c>
      <c r="R580" s="28">
        <f>'CFCOS P+T+D+R+M'!R580-'ACOS P+T+D+R+M'!R580</f>
        <v>0</v>
      </c>
      <c r="S580" s="28">
        <f>'CFCOS P+T+D+R+M'!S580-'ACOS P+T+D+R+M'!S580</f>
        <v>0</v>
      </c>
      <c r="T580" s="11">
        <f>'CFCOS P+T+D+R+M'!T580-'ACOS P+T+D+R+M'!T580</f>
        <v>0</v>
      </c>
    </row>
    <row r="581" spans="1:26">
      <c r="A581" s="26">
        <v>581</v>
      </c>
      <c r="B581" s="6"/>
      <c r="C581" s="6" t="s">
        <v>384</v>
      </c>
      <c r="D581" s="6" t="s">
        <v>385</v>
      </c>
      <c r="E581" s="6"/>
      <c r="F581" s="47" t="s">
        <v>916</v>
      </c>
      <c r="G581" s="17"/>
      <c r="H581" s="58">
        <f>'CFCOS P+T+D+R+M'!H581-'ACOS P+T+D+R+M'!H581</f>
        <v>0</v>
      </c>
      <c r="I581" s="58">
        <f>'CFCOS P+T+D+R+M'!I581-'ACOS P+T+D+R+M'!I581</f>
        <v>0</v>
      </c>
      <c r="J581" s="58">
        <f>'CFCOS P+T+D+R+M'!J581-'ACOS P+T+D+R+M'!J581</f>
        <v>0</v>
      </c>
      <c r="K581" s="58">
        <f>'CFCOS P+T+D+R+M'!K581-'ACOS P+T+D+R+M'!K581</f>
        <v>0</v>
      </c>
      <c r="L581" s="58">
        <f>'CFCOS P+T+D+R+M'!L581-'ACOS P+T+D+R+M'!L581</f>
        <v>0</v>
      </c>
      <c r="M581" s="58">
        <f>'CFCOS P+T+D+R+M'!M581-'ACOS P+T+D+R+M'!M581</f>
        <v>0</v>
      </c>
      <c r="N581" s="58">
        <f>'CFCOS P+T+D+R+M'!N581-'ACOS P+T+D+R+M'!N581</f>
        <v>0</v>
      </c>
      <c r="O581" s="58">
        <f>'CFCOS P+T+D+R+M'!O581-'ACOS P+T+D+R+M'!O581</f>
        <v>0</v>
      </c>
      <c r="P581" s="58">
        <f>'CFCOS P+T+D+R+M'!P581-'ACOS P+T+D+R+M'!P581</f>
        <v>0</v>
      </c>
      <c r="Q581" s="58">
        <f>'CFCOS P+T+D+R+M'!Q581-'ACOS P+T+D+R+M'!Q581</f>
        <v>0</v>
      </c>
      <c r="R581" s="58">
        <f>'CFCOS P+T+D+R+M'!R581-'ACOS P+T+D+R+M'!R581</f>
        <v>0</v>
      </c>
      <c r="S581" s="58">
        <f>'CFCOS P+T+D+R+M'!S581-'ACOS P+T+D+R+M'!S581</f>
        <v>0</v>
      </c>
      <c r="T581" s="11">
        <f>'CFCOS P+T+D+R+M'!T581-'ACOS P+T+D+R+M'!T581</f>
        <v>0</v>
      </c>
      <c r="U581" s="13"/>
      <c r="V581" s="13">
        <v>809</v>
      </c>
      <c r="W581" s="13"/>
      <c r="X581" s="13"/>
      <c r="Y581" s="13"/>
      <c r="Z581" s="13"/>
    </row>
    <row r="582" spans="1:26">
      <c r="A582" s="26">
        <v>582</v>
      </c>
      <c r="B582" s="6"/>
      <c r="C582" s="6"/>
      <c r="D582" s="6"/>
      <c r="E582" s="6"/>
      <c r="F582" s="47">
        <v>0</v>
      </c>
      <c r="G582" s="17"/>
      <c r="H582" s="28">
        <f>'CFCOS P+T+D+R+M'!H582-'ACOS P+T+D+R+M'!H582</f>
        <v>0</v>
      </c>
      <c r="I582" s="28">
        <f>'CFCOS P+T+D+R+M'!I582-'ACOS P+T+D+R+M'!I582</f>
        <v>0</v>
      </c>
      <c r="J582" s="28">
        <f>'CFCOS P+T+D+R+M'!J582-'ACOS P+T+D+R+M'!J582</f>
        <v>0</v>
      </c>
      <c r="K582" s="28">
        <f>'CFCOS P+T+D+R+M'!K582-'ACOS P+T+D+R+M'!K582</f>
        <v>0</v>
      </c>
      <c r="L582" s="28">
        <f>'CFCOS P+T+D+R+M'!L582-'ACOS P+T+D+R+M'!L582</f>
        <v>0</v>
      </c>
      <c r="M582" s="28">
        <f>'CFCOS P+T+D+R+M'!M582-'ACOS P+T+D+R+M'!M582</f>
        <v>0</v>
      </c>
      <c r="N582" s="28">
        <f>'CFCOS P+T+D+R+M'!N582-'ACOS P+T+D+R+M'!N582</f>
        <v>0</v>
      </c>
      <c r="O582" s="28">
        <f>'CFCOS P+T+D+R+M'!O582-'ACOS P+T+D+R+M'!O582</f>
        <v>0</v>
      </c>
      <c r="P582" s="28">
        <f>'CFCOS P+T+D+R+M'!P582-'ACOS P+T+D+R+M'!P582</f>
        <v>0</v>
      </c>
      <c r="Q582" s="28">
        <f>'CFCOS P+T+D+R+M'!Q582-'ACOS P+T+D+R+M'!Q582</f>
        <v>0</v>
      </c>
      <c r="R582" s="28">
        <f>'CFCOS P+T+D+R+M'!R582-'ACOS P+T+D+R+M'!R582</f>
        <v>0</v>
      </c>
      <c r="S582" s="28">
        <f>'CFCOS P+T+D+R+M'!S582-'ACOS P+T+D+R+M'!S582</f>
        <v>0</v>
      </c>
      <c r="T582" s="11">
        <f>'CFCOS P+T+D+R+M'!T582-'ACOS P+T+D+R+M'!T582</f>
        <v>0</v>
      </c>
    </row>
    <row r="583" spans="1:26">
      <c r="A583" s="26">
        <v>583</v>
      </c>
      <c r="B583" s="6"/>
      <c r="C583" s="6" t="s">
        <v>386</v>
      </c>
      <c r="D583" s="6" t="s">
        <v>387</v>
      </c>
      <c r="E583" s="6"/>
      <c r="F583" s="47" t="s">
        <v>916</v>
      </c>
      <c r="G583" s="17"/>
      <c r="H583" s="58">
        <f>'CFCOS P+T+D+R+M'!H583-'ACOS P+T+D+R+M'!H583</f>
        <v>20076.116044830531</v>
      </c>
      <c r="I583" s="58">
        <f>'CFCOS P+T+D+R+M'!I583-'ACOS P+T+D+R+M'!I583</f>
        <v>13953.047716321424</v>
      </c>
      <c r="J583" s="58">
        <f>'CFCOS P+T+D+R+M'!J583-'ACOS P+T+D+R+M'!J583</f>
        <v>4368.4457091335207</v>
      </c>
      <c r="K583" s="58">
        <f>'CFCOS P+T+D+R+M'!K583-'ACOS P+T+D+R+M'!K583</f>
        <v>2687.2501142197289</v>
      </c>
      <c r="L583" s="58">
        <f>'CFCOS P+T+D+R+M'!L583-'ACOS P+T+D+R+M'!L583</f>
        <v>-1256.5521711708971</v>
      </c>
      <c r="M583" s="58">
        <f>'CFCOS P+T+D+R+M'!M583-'ACOS P+T+D+R+M'!M583</f>
        <v>-2316.7536285030656</v>
      </c>
      <c r="N583" s="58">
        <f>'CFCOS P+T+D+R+M'!N583-'ACOS P+T+D+R+M'!N583</f>
        <v>185.02883543210919</v>
      </c>
      <c r="O583" s="58">
        <f>'CFCOS P+T+D+R+M'!O583-'ACOS P+T+D+R+M'!O583</f>
        <v>-3.2946481386829873</v>
      </c>
      <c r="P583" s="58">
        <f>'CFCOS P+T+D+R+M'!P583-'ACOS P+T+D+R+M'!P583</f>
        <v>-4.9337351917556589</v>
      </c>
      <c r="Q583" s="58">
        <f>'CFCOS P+T+D+R+M'!Q583-'ACOS P+T+D+R+M'!Q583</f>
        <v>3020.7728069414152</v>
      </c>
      <c r="R583" s="58">
        <f>'CFCOS P+T+D+R+M'!R583-'ACOS P+T+D+R+M'!R583</f>
        <v>-271.54635263897944</v>
      </c>
      <c r="S583" s="58">
        <f>'CFCOS P+T+D+R+M'!S583-'ACOS P+T+D+R+M'!S583</f>
        <v>-285.34860157145886</v>
      </c>
      <c r="T583" s="11">
        <f>'CFCOS P+T+D+R+M'!T583-'ACOS P+T+D+R+M'!T583</f>
        <v>0</v>
      </c>
      <c r="U583" s="13"/>
      <c r="V583" s="13">
        <v>816</v>
      </c>
      <c r="W583" s="13"/>
      <c r="X583" s="13"/>
      <c r="Y583" s="13"/>
      <c r="Z583" s="13"/>
    </row>
    <row r="584" spans="1:26">
      <c r="A584" s="26">
        <v>584</v>
      </c>
      <c r="B584" s="6"/>
      <c r="C584" s="6"/>
      <c r="D584" s="6"/>
      <c r="E584" s="6"/>
      <c r="F584" s="47">
        <v>0</v>
      </c>
      <c r="G584" s="17"/>
      <c r="H584" s="28">
        <f>'CFCOS P+T+D+R+M'!H584-'ACOS P+T+D+R+M'!H584</f>
        <v>0</v>
      </c>
      <c r="I584" s="28">
        <f>'CFCOS P+T+D+R+M'!I584-'ACOS P+T+D+R+M'!I584</f>
        <v>0</v>
      </c>
      <c r="J584" s="28">
        <f>'CFCOS P+T+D+R+M'!J584-'ACOS P+T+D+R+M'!J584</f>
        <v>0</v>
      </c>
      <c r="K584" s="28">
        <f>'CFCOS P+T+D+R+M'!K584-'ACOS P+T+D+R+M'!K584</f>
        <v>0</v>
      </c>
      <c r="L584" s="28">
        <f>'CFCOS P+T+D+R+M'!L584-'ACOS P+T+D+R+M'!L584</f>
        <v>0</v>
      </c>
      <c r="M584" s="28">
        <f>'CFCOS P+T+D+R+M'!M584-'ACOS P+T+D+R+M'!M584</f>
        <v>0</v>
      </c>
      <c r="N584" s="28">
        <f>'CFCOS P+T+D+R+M'!N584-'ACOS P+T+D+R+M'!N584</f>
        <v>0</v>
      </c>
      <c r="O584" s="28">
        <f>'CFCOS P+T+D+R+M'!O584-'ACOS P+T+D+R+M'!O584</f>
        <v>0</v>
      </c>
      <c r="P584" s="28">
        <f>'CFCOS P+T+D+R+M'!P584-'ACOS P+T+D+R+M'!P584</f>
        <v>0</v>
      </c>
      <c r="Q584" s="28">
        <f>'CFCOS P+T+D+R+M'!Q584-'ACOS P+T+D+R+M'!Q584</f>
        <v>0</v>
      </c>
      <c r="R584" s="28">
        <f>'CFCOS P+T+D+R+M'!R584-'ACOS P+T+D+R+M'!R584</f>
        <v>0</v>
      </c>
      <c r="S584" s="28">
        <f>'CFCOS P+T+D+R+M'!S584-'ACOS P+T+D+R+M'!S584</f>
        <v>0</v>
      </c>
      <c r="T584" s="11">
        <f>'CFCOS P+T+D+R+M'!T584-'ACOS P+T+D+R+M'!T584</f>
        <v>0</v>
      </c>
    </row>
    <row r="585" spans="1:26">
      <c r="A585" s="26">
        <v>585</v>
      </c>
      <c r="B585" s="6"/>
      <c r="C585" s="6" t="s">
        <v>388</v>
      </c>
      <c r="D585" s="6" t="s">
        <v>389</v>
      </c>
      <c r="E585" s="6"/>
      <c r="F585" s="47" t="s">
        <v>916</v>
      </c>
      <c r="G585" s="17"/>
      <c r="H585" s="58">
        <f>'CFCOS P+T+D+R+M'!H585-'ACOS P+T+D+R+M'!H585</f>
        <v>0</v>
      </c>
      <c r="I585" s="58">
        <f>'CFCOS P+T+D+R+M'!I585-'ACOS P+T+D+R+M'!I585</f>
        <v>0</v>
      </c>
      <c r="J585" s="58">
        <f>'CFCOS P+T+D+R+M'!J585-'ACOS P+T+D+R+M'!J585</f>
        <v>0</v>
      </c>
      <c r="K585" s="58">
        <f>'CFCOS P+T+D+R+M'!K585-'ACOS P+T+D+R+M'!K585</f>
        <v>0</v>
      </c>
      <c r="L585" s="58">
        <f>'CFCOS P+T+D+R+M'!L585-'ACOS P+T+D+R+M'!L585</f>
        <v>0</v>
      </c>
      <c r="M585" s="58">
        <f>'CFCOS P+T+D+R+M'!M585-'ACOS P+T+D+R+M'!M585</f>
        <v>0</v>
      </c>
      <c r="N585" s="58">
        <f>'CFCOS P+T+D+R+M'!N585-'ACOS P+T+D+R+M'!N585</f>
        <v>0</v>
      </c>
      <c r="O585" s="58">
        <f>'CFCOS P+T+D+R+M'!O585-'ACOS P+T+D+R+M'!O585</f>
        <v>0</v>
      </c>
      <c r="P585" s="58">
        <f>'CFCOS P+T+D+R+M'!P585-'ACOS P+T+D+R+M'!P585</f>
        <v>0</v>
      </c>
      <c r="Q585" s="58">
        <f>'CFCOS P+T+D+R+M'!Q585-'ACOS P+T+D+R+M'!Q585</f>
        <v>0</v>
      </c>
      <c r="R585" s="58">
        <f>'CFCOS P+T+D+R+M'!R585-'ACOS P+T+D+R+M'!R585</f>
        <v>0</v>
      </c>
      <c r="S585" s="58">
        <f>'CFCOS P+T+D+R+M'!S585-'ACOS P+T+D+R+M'!S585</f>
        <v>0</v>
      </c>
      <c r="T585" s="11">
        <f>'CFCOS P+T+D+R+M'!T585-'ACOS P+T+D+R+M'!T585</f>
        <v>0</v>
      </c>
      <c r="U585" s="13"/>
      <c r="V585" s="13">
        <v>819</v>
      </c>
      <c r="W585" s="13"/>
      <c r="X585" s="13"/>
      <c r="Y585" s="13"/>
      <c r="Z585" s="13"/>
    </row>
    <row r="586" spans="1:26">
      <c r="A586" s="26">
        <v>586</v>
      </c>
      <c r="B586" s="6"/>
      <c r="C586" s="6"/>
      <c r="D586" s="6"/>
      <c r="E586" s="64" t="s">
        <v>232</v>
      </c>
      <c r="F586" s="47" t="s">
        <v>916</v>
      </c>
      <c r="G586" s="17"/>
      <c r="H586" s="58">
        <f>'CFCOS P+T+D+R+M'!H586-'ACOS P+T+D+R+M'!H586</f>
        <v>34929.262472257018</v>
      </c>
      <c r="I586" s="58">
        <f>'CFCOS P+T+D+R+M'!I586-'ACOS P+T+D+R+M'!I586</f>
        <v>24276.09328831546</v>
      </c>
      <c r="J586" s="58">
        <f>'CFCOS P+T+D+R+M'!J586-'ACOS P+T+D+R+M'!J586</f>
        <v>7600.4037050493062</v>
      </c>
      <c r="K586" s="58">
        <f>'CFCOS P+T+D+R+M'!K586-'ACOS P+T+D+R+M'!K586</f>
        <v>4675.3896201129537</v>
      </c>
      <c r="L586" s="58">
        <f>'CFCOS P+T+D+R+M'!L586-'ACOS P+T+D+R+M'!L586</f>
        <v>-2186.2017782178227</v>
      </c>
      <c r="M586" s="58">
        <f>'CFCOS P+T+D+R+M'!M586-'ACOS P+T+D+R+M'!M586</f>
        <v>-4030.7844103332609</v>
      </c>
      <c r="N586" s="58">
        <f>'CFCOS P+T+D+R+M'!N586-'ACOS P+T+D+R+M'!N586</f>
        <v>321.92087071586866</v>
      </c>
      <c r="O586" s="58">
        <f>'CFCOS P+T+D+R+M'!O586-'ACOS P+T+D+R+M'!O586</f>
        <v>-5.7321659893204924</v>
      </c>
      <c r="P586" s="58">
        <f>'CFCOS P+T+D+R+M'!P586-'ACOS P+T+D+R+M'!P586</f>
        <v>-8.5839178801652452</v>
      </c>
      <c r="Q586" s="58">
        <f>'CFCOS P+T+D+R+M'!Q586-'ACOS P+T+D+R+M'!Q586</f>
        <v>5255.6662856054027</v>
      </c>
      <c r="R586" s="58">
        <f>'CFCOS P+T+D+R+M'!R586-'ACOS P+T+D+R+M'!R586</f>
        <v>-472.44764891435625</v>
      </c>
      <c r="S586" s="58">
        <f>'CFCOS P+T+D+R+M'!S586-'ACOS P+T+D+R+M'!S586</f>
        <v>-496.46137620077934</v>
      </c>
      <c r="T586" s="11">
        <f>'CFCOS P+T+D+R+M'!T586-'ACOS P+T+D+R+M'!T586</f>
        <v>0</v>
      </c>
      <c r="U586" s="13"/>
      <c r="V586" s="13">
        <v>820</v>
      </c>
      <c r="W586" s="13"/>
      <c r="X586" s="13"/>
      <c r="Y586" s="13"/>
      <c r="Z586" s="13"/>
    </row>
    <row r="587" spans="1:26">
      <c r="A587" s="26">
        <v>587</v>
      </c>
      <c r="B587" s="6"/>
      <c r="C587" s="6"/>
      <c r="D587" s="6"/>
      <c r="E587" s="64" t="s">
        <v>241</v>
      </c>
      <c r="F587" s="47" t="s">
        <v>916</v>
      </c>
      <c r="G587" s="17"/>
      <c r="H587" s="58">
        <f>'CFCOS P+T+D+R+M'!H587-'ACOS P+T+D+R+M'!H587</f>
        <v>1906.4960732015315</v>
      </c>
      <c r="I587" s="58">
        <f>'CFCOS P+T+D+R+M'!I587-'ACOS P+T+D+R+M'!I587</f>
        <v>1325.0287366819102</v>
      </c>
      <c r="J587" s="58">
        <f>'CFCOS P+T+D+R+M'!J587-'ACOS P+T+D+R+M'!J587</f>
        <v>414.84242130594794</v>
      </c>
      <c r="K587" s="58">
        <f>'CFCOS P+T+D+R+M'!K587-'ACOS P+T+D+R+M'!K587</f>
        <v>255.1903853827971</v>
      </c>
      <c r="L587" s="58">
        <f>'CFCOS P+T+D+R+M'!L587-'ACOS P+T+D+R+M'!L587</f>
        <v>-119.32645611135968</v>
      </c>
      <c r="M587" s="58">
        <f>'CFCOS P+T+D+R+M'!M587-'ACOS P+T+D+R+M'!M587</f>
        <v>-220.00678245996824</v>
      </c>
      <c r="N587" s="58">
        <f>'CFCOS P+T+D+R+M'!N587-'ACOS P+T+D+R+M'!N587</f>
        <v>17.570965788037938</v>
      </c>
      <c r="O587" s="58">
        <f>'CFCOS P+T+D+R+M'!O587-'ACOS P+T+D+R+M'!O587</f>
        <v>-0.31287096194068909</v>
      </c>
      <c r="P587" s="58">
        <f>'CFCOS P+T+D+R+M'!P587-'ACOS P+T+D+R+M'!P587</f>
        <v>-0.46852422790811943</v>
      </c>
      <c r="Q587" s="58">
        <f>'CFCOS P+T+D+R+M'!Q587-'ACOS P+T+D+R+M'!Q587</f>
        <v>286.86283151617681</v>
      </c>
      <c r="R587" s="58">
        <f>'CFCOS P+T+D+R+M'!R587-'ACOS P+T+D+R+M'!R587</f>
        <v>-25.786962669586501</v>
      </c>
      <c r="S587" s="58">
        <f>'CFCOS P+T+D+R+M'!S587-'ACOS P+T+D+R+M'!S587</f>
        <v>-27.097671042280126</v>
      </c>
      <c r="T587" s="11">
        <f>'CFCOS P+T+D+R+M'!T587-'ACOS P+T+D+R+M'!T587</f>
        <v>0</v>
      </c>
      <c r="U587" s="13"/>
      <c r="V587" s="13">
        <v>821</v>
      </c>
      <c r="W587" s="13"/>
      <c r="X587" s="13"/>
      <c r="Y587" s="13"/>
      <c r="Z587" s="13"/>
    </row>
    <row r="588" spans="1:26">
      <c r="A588" s="26">
        <v>588</v>
      </c>
      <c r="B588" s="6"/>
      <c r="C588" s="6"/>
      <c r="D588" s="6"/>
      <c r="E588" s="64" t="s">
        <v>242</v>
      </c>
      <c r="F588" s="47" t="s">
        <v>916</v>
      </c>
      <c r="G588" s="17"/>
      <c r="H588" s="58">
        <f>'CFCOS P+T+D+R+M'!H588-'ACOS P+T+D+R+M'!H588</f>
        <v>40829.362880323082</v>
      </c>
      <c r="I588" s="58">
        <f>'CFCOS P+T+D+R+M'!I588-'ACOS P+T+D+R+M'!I588</f>
        <v>28376.706292396411</v>
      </c>
      <c r="J588" s="58">
        <f>'CFCOS P+T+D+R+M'!J588-'ACOS P+T+D+R+M'!J588</f>
        <v>8884.2311273217201</v>
      </c>
      <c r="K588" s="58">
        <f>'CFCOS P+T+D+R+M'!K588-'ACOS P+T+D+R+M'!K588</f>
        <v>5465.1362752965651</v>
      </c>
      <c r="L588" s="58">
        <f>'CFCOS P+T+D+R+M'!L588-'ACOS P+T+D+R+M'!L588</f>
        <v>-2555.4855560823344</v>
      </c>
      <c r="M588" s="58">
        <f>'CFCOS P+T+D+R+M'!M588-'ACOS P+T+D+R+M'!M588</f>
        <v>-4711.6471329042688</v>
      </c>
      <c r="N588" s="58">
        <f>'CFCOS P+T+D+R+M'!N588-'ACOS P+T+D+R+M'!N588</f>
        <v>376.29835613182513</v>
      </c>
      <c r="O588" s="58">
        <f>'CFCOS P+T+D+R+M'!O588-'ACOS P+T+D+R+M'!O588</f>
        <v>-6.7004187521588392</v>
      </c>
      <c r="P588" s="58">
        <f>'CFCOS P+T+D+R+M'!P588-'ACOS P+T+D+R+M'!P588</f>
        <v>-10.033876276160299</v>
      </c>
      <c r="Q588" s="58">
        <f>'CFCOS P+T+D+R+M'!Q588-'ACOS P+T+D+R+M'!Q588</f>
        <v>6143.4307730745059</v>
      </c>
      <c r="R588" s="58">
        <f>'CFCOS P+T+D+R+M'!R588-'ACOS P+T+D+R+M'!R588</f>
        <v>-552.25146865902934</v>
      </c>
      <c r="S588" s="58">
        <f>'CFCOS P+T+D+R+M'!S588-'ACOS P+T+D+R+M'!S588</f>
        <v>-580.32149121572729</v>
      </c>
      <c r="T588" s="11">
        <f>'CFCOS P+T+D+R+M'!T588-'ACOS P+T+D+R+M'!T588</f>
        <v>0</v>
      </c>
      <c r="U588" s="13"/>
      <c r="V588" s="13">
        <v>822</v>
      </c>
      <c r="W588" s="13"/>
      <c r="X588" s="13"/>
      <c r="Y588" s="13"/>
      <c r="Z588" s="13"/>
    </row>
    <row r="589" spans="1:26">
      <c r="A589" s="26">
        <v>589</v>
      </c>
      <c r="B589" s="6"/>
      <c r="C589" s="6"/>
      <c r="D589" s="6"/>
      <c r="E589" s="6" t="s">
        <v>390</v>
      </c>
      <c r="F589" s="47">
        <v>0</v>
      </c>
      <c r="G589" s="17"/>
      <c r="H589" s="58">
        <f>'CFCOS P+T+D+R+M'!H589-'ACOS P+T+D+R+M'!H589</f>
        <v>77665.121425807476</v>
      </c>
      <c r="I589" s="58">
        <f>'CFCOS P+T+D+R+M'!I589-'ACOS P+T+D+R+M'!I589</f>
        <v>53977.828317396343</v>
      </c>
      <c r="J589" s="58">
        <f>'CFCOS P+T+D+R+M'!J589-'ACOS P+T+D+R+M'!J589</f>
        <v>16899.477253677323</v>
      </c>
      <c r="K589" s="58">
        <f>'CFCOS P+T+D+R+M'!K589-'ACOS P+T+D+R+M'!K589</f>
        <v>10395.716280791909</v>
      </c>
      <c r="L589" s="58">
        <f>'CFCOS P+T+D+R+M'!L589-'ACOS P+T+D+R+M'!L589</f>
        <v>-4861.0137904115109</v>
      </c>
      <c r="M589" s="58">
        <f>'CFCOS P+T+D+R+M'!M589-'ACOS P+T+D+R+M'!M589</f>
        <v>-8962.4383256975561</v>
      </c>
      <c r="N589" s="58">
        <f>'CFCOS P+T+D+R+M'!N589-'ACOS P+T+D+R+M'!N589</f>
        <v>715.79019263572991</v>
      </c>
      <c r="O589" s="58">
        <f>'CFCOS P+T+D+R+M'!O589-'ACOS P+T+D+R+M'!O589</f>
        <v>-12.745455703421612</v>
      </c>
      <c r="P589" s="58">
        <f>'CFCOS P+T+D+R+M'!P589-'ACOS P+T+D+R+M'!P589</f>
        <v>-19.086318384230253</v>
      </c>
      <c r="Q589" s="58">
        <f>'CFCOS P+T+D+R+M'!Q589-'ACOS P+T+D+R+M'!Q589</f>
        <v>11685.9598901961</v>
      </c>
      <c r="R589" s="58">
        <f>'CFCOS P+T+D+R+M'!R589-'ACOS P+T+D+R+M'!R589</f>
        <v>-1050.4860802430194</v>
      </c>
      <c r="S589" s="58">
        <f>'CFCOS P+T+D+R+M'!S589-'ACOS P+T+D+R+M'!S589</f>
        <v>-1103.8805384587031</v>
      </c>
      <c r="T589" s="11">
        <f>'CFCOS P+T+D+R+M'!T589-'ACOS P+T+D+R+M'!T589</f>
        <v>0</v>
      </c>
      <c r="U589" s="13"/>
      <c r="V589" s="13"/>
      <c r="W589" s="13"/>
      <c r="X589" s="13"/>
      <c r="Y589" s="13"/>
      <c r="Z589" s="13"/>
    </row>
    <row r="590" spans="1:26">
      <c r="A590" s="26">
        <v>590</v>
      </c>
      <c r="B590" s="6"/>
      <c r="C590" s="6"/>
      <c r="D590" s="6"/>
      <c r="E590" s="6"/>
      <c r="F590" s="47">
        <v>0</v>
      </c>
      <c r="G590" s="17"/>
      <c r="H590" s="28">
        <f>'CFCOS P+T+D+R+M'!H590-'ACOS P+T+D+R+M'!H590</f>
        <v>0</v>
      </c>
      <c r="I590" s="28">
        <f>'CFCOS P+T+D+R+M'!I590-'ACOS P+T+D+R+M'!I590</f>
        <v>0</v>
      </c>
      <c r="J590" s="28">
        <f>'CFCOS P+T+D+R+M'!J590-'ACOS P+T+D+R+M'!J590</f>
        <v>0</v>
      </c>
      <c r="K590" s="28">
        <f>'CFCOS P+T+D+R+M'!K590-'ACOS P+T+D+R+M'!K590</f>
        <v>0</v>
      </c>
      <c r="L590" s="28">
        <f>'CFCOS P+T+D+R+M'!L590-'ACOS P+T+D+R+M'!L590</f>
        <v>0</v>
      </c>
      <c r="M590" s="28">
        <f>'CFCOS P+T+D+R+M'!M590-'ACOS P+T+D+R+M'!M590</f>
        <v>0</v>
      </c>
      <c r="N590" s="28">
        <f>'CFCOS P+T+D+R+M'!N590-'ACOS P+T+D+R+M'!N590</f>
        <v>0</v>
      </c>
      <c r="O590" s="28">
        <f>'CFCOS P+T+D+R+M'!O590-'ACOS P+T+D+R+M'!O590</f>
        <v>0</v>
      </c>
      <c r="P590" s="28">
        <f>'CFCOS P+T+D+R+M'!P590-'ACOS P+T+D+R+M'!P590</f>
        <v>0</v>
      </c>
      <c r="Q590" s="28">
        <f>'CFCOS P+T+D+R+M'!Q590-'ACOS P+T+D+R+M'!Q590</f>
        <v>0</v>
      </c>
      <c r="R590" s="28">
        <f>'CFCOS P+T+D+R+M'!R590-'ACOS P+T+D+R+M'!R590</f>
        <v>0</v>
      </c>
      <c r="S590" s="28">
        <f>'CFCOS P+T+D+R+M'!S590-'ACOS P+T+D+R+M'!S590</f>
        <v>0</v>
      </c>
      <c r="T590" s="11">
        <f>'CFCOS P+T+D+R+M'!T590-'ACOS P+T+D+R+M'!T590</f>
        <v>0</v>
      </c>
    </row>
    <row r="591" spans="1:26">
      <c r="A591" s="26">
        <v>591</v>
      </c>
      <c r="B591" s="6"/>
      <c r="C591" s="6" t="s">
        <v>391</v>
      </c>
      <c r="D591" s="6" t="s">
        <v>392</v>
      </c>
      <c r="E591" s="6"/>
      <c r="F591" s="47" t="s">
        <v>929</v>
      </c>
      <c r="G591" s="17"/>
      <c r="H591" s="58">
        <f>'CFCOS P+T+D+R+M'!H591-'ACOS P+T+D+R+M'!H591</f>
        <v>60506.928239822388</v>
      </c>
      <c r="I591" s="58">
        <f>'CFCOS P+T+D+R+M'!I591-'ACOS P+T+D+R+M'!I591</f>
        <v>41970.176889110357</v>
      </c>
      <c r="J591" s="58">
        <f>'CFCOS P+T+D+R+M'!J591-'ACOS P+T+D+R+M'!J591</f>
        <v>13178.059643231332</v>
      </c>
      <c r="K591" s="58">
        <f>'CFCOS P+T+D+R+M'!K591-'ACOS P+T+D+R+M'!K591</f>
        <v>8085.5347249223851</v>
      </c>
      <c r="L591" s="58">
        <f>'CFCOS P+T+D+R+M'!L591-'ACOS P+T+D+R+M'!L591</f>
        <v>-3771.0692775109492</v>
      </c>
      <c r="M591" s="58">
        <f>'CFCOS P+T+D+R+M'!M591-'ACOS P+T+D+R+M'!M591</f>
        <v>-6910.6090758265927</v>
      </c>
      <c r="N591" s="58">
        <f>'CFCOS P+T+D+R+M'!N591-'ACOS P+T+D+R+M'!N591</f>
        <v>557.58463449234841</v>
      </c>
      <c r="O591" s="58">
        <f>'CFCOS P+T+D+R+M'!O591-'ACOS P+T+D+R+M'!O591</f>
        <v>-9.8272740751235688</v>
      </c>
      <c r="P591" s="58">
        <f>'CFCOS P+T+D+R+M'!P591-'ACOS P+T+D+R+M'!P591</f>
        <v>-14.704814700180577</v>
      </c>
      <c r="Q591" s="58">
        <f>'CFCOS P+T+D+R+M'!Q591-'ACOS P+T+D+R+M'!Q591</f>
        <v>9082.5452850474976</v>
      </c>
      <c r="R591" s="58">
        <f>'CFCOS P+T+D+R+M'!R591-'ACOS P+T+D+R+M'!R591</f>
        <v>-810.01543388003483</v>
      </c>
      <c r="S591" s="58">
        <f>'CFCOS P+T+D+R+M'!S591-'ACOS P+T+D+R+M'!S591</f>
        <v>-850.74706099380273</v>
      </c>
      <c r="T591" s="11">
        <f>'CFCOS P+T+D+R+M'!T591-'ACOS P+T+D+R+M'!T591</f>
        <v>0</v>
      </c>
      <c r="U591" s="13"/>
      <c r="V591" s="13">
        <v>829</v>
      </c>
      <c r="W591" s="13"/>
      <c r="X591" s="13"/>
      <c r="Y591" s="13"/>
      <c r="Z591" s="13"/>
    </row>
    <row r="592" spans="1:26">
      <c r="A592" s="26">
        <v>592</v>
      </c>
      <c r="B592" s="6"/>
      <c r="C592" s="6"/>
      <c r="D592" s="6"/>
      <c r="E592" s="6"/>
      <c r="F592" s="47">
        <v>0</v>
      </c>
      <c r="G592" s="17"/>
      <c r="H592" s="28">
        <f>'CFCOS P+T+D+R+M'!H592-'ACOS P+T+D+R+M'!H592</f>
        <v>0</v>
      </c>
      <c r="I592" s="28">
        <f>'CFCOS P+T+D+R+M'!I592-'ACOS P+T+D+R+M'!I592</f>
        <v>0</v>
      </c>
      <c r="J592" s="28">
        <f>'CFCOS P+T+D+R+M'!J592-'ACOS P+T+D+R+M'!J592</f>
        <v>0</v>
      </c>
      <c r="K592" s="28">
        <f>'CFCOS P+T+D+R+M'!K592-'ACOS P+T+D+R+M'!K592</f>
        <v>0</v>
      </c>
      <c r="L592" s="28">
        <f>'CFCOS P+T+D+R+M'!L592-'ACOS P+T+D+R+M'!L592</f>
        <v>0</v>
      </c>
      <c r="M592" s="28">
        <f>'CFCOS P+T+D+R+M'!M592-'ACOS P+T+D+R+M'!M592</f>
        <v>0</v>
      </c>
      <c r="N592" s="28">
        <f>'CFCOS P+T+D+R+M'!N592-'ACOS P+T+D+R+M'!N592</f>
        <v>0</v>
      </c>
      <c r="O592" s="28">
        <f>'CFCOS P+T+D+R+M'!O592-'ACOS P+T+D+R+M'!O592</f>
        <v>0</v>
      </c>
      <c r="P592" s="28">
        <f>'CFCOS P+T+D+R+M'!P592-'ACOS P+T+D+R+M'!P592</f>
        <v>0</v>
      </c>
      <c r="Q592" s="28">
        <f>'CFCOS P+T+D+R+M'!Q592-'ACOS P+T+D+R+M'!Q592</f>
        <v>0</v>
      </c>
      <c r="R592" s="28">
        <f>'CFCOS P+T+D+R+M'!R592-'ACOS P+T+D+R+M'!R592</f>
        <v>0</v>
      </c>
      <c r="S592" s="28">
        <f>'CFCOS P+T+D+R+M'!S592-'ACOS P+T+D+R+M'!S592</f>
        <v>0</v>
      </c>
      <c r="T592" s="11">
        <f>'CFCOS P+T+D+R+M'!T592-'ACOS P+T+D+R+M'!T592</f>
        <v>0</v>
      </c>
    </row>
    <row r="593" spans="1:26">
      <c r="A593" s="26">
        <v>593</v>
      </c>
      <c r="B593" s="6"/>
      <c r="C593" s="6" t="s">
        <v>393</v>
      </c>
      <c r="D593" s="6" t="s">
        <v>394</v>
      </c>
      <c r="E593" s="6"/>
      <c r="F593" s="47">
        <v>0</v>
      </c>
      <c r="G593" s="17"/>
      <c r="H593" s="28">
        <f>'CFCOS P+T+D+R+M'!H593-'ACOS P+T+D+R+M'!H593</f>
        <v>0</v>
      </c>
      <c r="I593" s="28">
        <f>'CFCOS P+T+D+R+M'!I593-'ACOS P+T+D+R+M'!I593</f>
        <v>0</v>
      </c>
      <c r="J593" s="28">
        <f>'CFCOS P+T+D+R+M'!J593-'ACOS P+T+D+R+M'!J593</f>
        <v>0</v>
      </c>
      <c r="K593" s="28">
        <f>'CFCOS P+T+D+R+M'!K593-'ACOS P+T+D+R+M'!K593</f>
        <v>0</v>
      </c>
      <c r="L593" s="28">
        <f>'CFCOS P+T+D+R+M'!L593-'ACOS P+T+D+R+M'!L593</f>
        <v>0</v>
      </c>
      <c r="M593" s="28">
        <f>'CFCOS P+T+D+R+M'!M593-'ACOS P+T+D+R+M'!M593</f>
        <v>0</v>
      </c>
      <c r="N593" s="28">
        <f>'CFCOS P+T+D+R+M'!N593-'ACOS P+T+D+R+M'!N593</f>
        <v>0</v>
      </c>
      <c r="O593" s="28">
        <f>'CFCOS P+T+D+R+M'!O593-'ACOS P+T+D+R+M'!O593</f>
        <v>0</v>
      </c>
      <c r="P593" s="28">
        <f>'CFCOS P+T+D+R+M'!P593-'ACOS P+T+D+R+M'!P593</f>
        <v>0</v>
      </c>
      <c r="Q593" s="28">
        <f>'CFCOS P+T+D+R+M'!Q593-'ACOS P+T+D+R+M'!Q593</f>
        <v>0</v>
      </c>
      <c r="R593" s="28">
        <f>'CFCOS P+T+D+R+M'!R593-'ACOS P+T+D+R+M'!R593</f>
        <v>0</v>
      </c>
      <c r="S593" s="28">
        <f>'CFCOS P+T+D+R+M'!S593-'ACOS P+T+D+R+M'!S593</f>
        <v>0</v>
      </c>
      <c r="T593" s="11">
        <f>'CFCOS P+T+D+R+M'!T593-'ACOS P+T+D+R+M'!T593</f>
        <v>0</v>
      </c>
    </row>
    <row r="594" spans="1:26">
      <c r="A594" s="26">
        <v>594</v>
      </c>
      <c r="B594" s="6"/>
      <c r="C594" s="6"/>
      <c r="D594" s="6"/>
      <c r="E594" s="6" t="s">
        <v>395</v>
      </c>
      <c r="F594" s="47" t="s">
        <v>955</v>
      </c>
      <c r="G594" s="17"/>
      <c r="H594" s="58">
        <f>'CFCOS P+T+D+R+M'!H594-'ACOS P+T+D+R+M'!H594</f>
        <v>0</v>
      </c>
      <c r="I594" s="58">
        <f>'CFCOS P+T+D+R+M'!I594-'ACOS P+T+D+R+M'!I594</f>
        <v>34.344259619902004</v>
      </c>
      <c r="J594" s="58">
        <f>'CFCOS P+T+D+R+M'!J594-'ACOS P+T+D+R+M'!J594</f>
        <v>-80.055885643501824</v>
      </c>
      <c r="K594" s="58">
        <f>'CFCOS P+T+D+R+M'!K594-'ACOS P+T+D+R+M'!K594</f>
        <v>29.182171187097993</v>
      </c>
      <c r="L594" s="58">
        <f>'CFCOS P+T+D+R+M'!L594-'ACOS P+T+D+R+M'!L594</f>
        <v>-0.42928790322271482</v>
      </c>
      <c r="M594" s="58">
        <f>'CFCOS P+T+D+R+M'!M594-'ACOS P+T+D+R+M'!M594</f>
        <v>0</v>
      </c>
      <c r="N594" s="58">
        <f>'CFCOS P+T+D+R+M'!N594-'ACOS P+T+D+R+M'!N594</f>
        <v>-6.6409661517418499</v>
      </c>
      <c r="O594" s="58">
        <f>'CFCOS P+T+D+R+M'!O594-'ACOS P+T+D+R+M'!O594</f>
        <v>-0.20925787709376209</v>
      </c>
      <c r="P594" s="58">
        <f>'CFCOS P+T+D+R+M'!P594-'ACOS P+T+D+R+M'!P594</f>
        <v>-0.1103872182426251</v>
      </c>
      <c r="Q594" s="58">
        <f>'CFCOS P+T+D+R+M'!Q594-'ACOS P+T+D+R+M'!Q594</f>
        <v>23.919353986722854</v>
      </c>
      <c r="R594" s="58">
        <f>'CFCOS P+T+D+R+M'!R594-'ACOS P+T+D+R+M'!R594</f>
        <v>0</v>
      </c>
      <c r="S594" s="58">
        <f>'CFCOS P+T+D+R+M'!S594-'ACOS P+T+D+R+M'!S594</f>
        <v>0</v>
      </c>
      <c r="T594" s="11">
        <f>'CFCOS P+T+D+R+M'!T594-'ACOS P+T+D+R+M'!T594</f>
        <v>0</v>
      </c>
      <c r="U594" s="13"/>
      <c r="V594" s="13">
        <v>832</v>
      </c>
      <c r="W594" s="13"/>
      <c r="X594" s="13"/>
      <c r="Y594" s="13"/>
      <c r="Z594" s="13"/>
    </row>
    <row r="595" spans="1:26">
      <c r="A595" s="26">
        <v>595</v>
      </c>
      <c r="B595" s="6"/>
      <c r="C595" s="6"/>
      <c r="D595" s="6"/>
      <c r="E595" s="6" t="s">
        <v>396</v>
      </c>
      <c r="F595" s="47" t="s">
        <v>938</v>
      </c>
      <c r="G595" s="17"/>
      <c r="H595" s="58">
        <f>'CFCOS P+T+D+R+M'!H595-'ACOS P+T+D+R+M'!H595</f>
        <v>0</v>
      </c>
      <c r="I595" s="58">
        <f>'CFCOS P+T+D+R+M'!I595-'ACOS P+T+D+R+M'!I595</f>
        <v>164.0772756288643</v>
      </c>
      <c r="J595" s="58">
        <f>'CFCOS P+T+D+R+M'!J595-'ACOS P+T+D+R+M'!J595</f>
        <v>-382.46134171448648</v>
      </c>
      <c r="K595" s="58">
        <f>'CFCOS P+T+D+R+M'!K595-'ACOS P+T+D+R+M'!K595</f>
        <v>139.41576258445275</v>
      </c>
      <c r="L595" s="58">
        <f>'CFCOS P+T+D+R+M'!L595-'ACOS P+T+D+R+M'!L595</f>
        <v>-2.0508926499110203</v>
      </c>
      <c r="M595" s="58">
        <f>'CFCOS P+T+D+R+M'!M595-'ACOS P+T+D+R+M'!M595</f>
        <v>0</v>
      </c>
      <c r="N595" s="58">
        <f>'CFCOS P+T+D+R+M'!N595-'ACOS P+T+D+R+M'!N595</f>
        <v>-31.726746937585631</v>
      </c>
      <c r="O595" s="58">
        <f>'CFCOS P+T+D+R+M'!O595-'ACOS P+T+D+R+M'!O595</f>
        <v>-0.99971473420470147</v>
      </c>
      <c r="P595" s="58">
        <f>'CFCOS P+T+D+R+M'!P595-'ACOS P+T+D+R+M'!P595</f>
        <v>-0.52736714181408217</v>
      </c>
      <c r="Q595" s="58">
        <f>'CFCOS P+T+D+R+M'!Q595-'ACOS P+T+D+R+M'!Q595</f>
        <v>114.27302496468474</v>
      </c>
      <c r="R595" s="58">
        <f>'CFCOS P+T+D+R+M'!R595-'ACOS P+T+D+R+M'!R595</f>
        <v>0</v>
      </c>
      <c r="S595" s="58">
        <f>'CFCOS P+T+D+R+M'!S595-'ACOS P+T+D+R+M'!S595</f>
        <v>0</v>
      </c>
      <c r="T595" s="11">
        <f>'CFCOS P+T+D+R+M'!T595-'ACOS P+T+D+R+M'!T595</f>
        <v>0</v>
      </c>
      <c r="U595" s="13"/>
      <c r="V595" s="13">
        <v>833</v>
      </c>
      <c r="W595" s="13"/>
      <c r="X595" s="13"/>
      <c r="Y595" s="13"/>
      <c r="Z595" s="13"/>
    </row>
    <row r="596" spans="1:26">
      <c r="A596" s="26">
        <v>596</v>
      </c>
      <c r="B596" s="6"/>
      <c r="C596" s="6"/>
      <c r="D596" s="6"/>
      <c r="E596" s="6" t="s">
        <v>397</v>
      </c>
      <c r="F596" s="47" t="s">
        <v>933</v>
      </c>
      <c r="G596" s="17"/>
      <c r="H596" s="58">
        <f>'CFCOS P+T+D+R+M'!H596-'ACOS P+T+D+R+M'!H596</f>
        <v>0</v>
      </c>
      <c r="I596" s="58">
        <f>'CFCOS P+T+D+R+M'!I596-'ACOS P+T+D+R+M'!I596</f>
        <v>-2197.9504161821678</v>
      </c>
      <c r="J596" s="58">
        <f>'CFCOS P+T+D+R+M'!J596-'ACOS P+T+D+R+M'!J596</f>
        <v>5123.3850755528547</v>
      </c>
      <c r="K596" s="58">
        <f>'CFCOS P+T+D+R+M'!K596-'ACOS P+T+D+R+M'!K596</f>
        <v>-1867.5891114126425</v>
      </c>
      <c r="L596" s="58">
        <f>'CFCOS P+T+D+R+M'!L596-'ACOS P+T+D+R+M'!L596</f>
        <v>27.473398349266972</v>
      </c>
      <c r="M596" s="58">
        <f>'CFCOS P+T+D+R+M'!M596-'ACOS P+T+D+R+M'!M596</f>
        <v>0</v>
      </c>
      <c r="N596" s="58">
        <f>'CFCOS P+T+D+R+M'!N596-'ACOS P+T+D+R+M'!N596</f>
        <v>425.00593923358247</v>
      </c>
      <c r="O596" s="58">
        <f>'CFCOS P+T+D+R+M'!O596-'ACOS P+T+D+R+M'!O596</f>
        <v>13.39200329653022</v>
      </c>
      <c r="P596" s="58">
        <f>'CFCOS P+T+D+R+M'!P596-'ACOS P+T+D+R+M'!P596</f>
        <v>7.0645177669348413</v>
      </c>
      <c r="Q596" s="58">
        <f>'CFCOS P+T+D+R+M'!Q596-'ACOS P+T+D+R+M'!Q596</f>
        <v>-1530.781406607246</v>
      </c>
      <c r="R596" s="58">
        <f>'CFCOS P+T+D+R+M'!R596-'ACOS P+T+D+R+M'!R596</f>
        <v>0</v>
      </c>
      <c r="S596" s="58">
        <f>'CFCOS P+T+D+R+M'!S596-'ACOS P+T+D+R+M'!S596</f>
        <v>0</v>
      </c>
      <c r="T596" s="11">
        <f>'CFCOS P+T+D+R+M'!T596-'ACOS P+T+D+R+M'!T596</f>
        <v>0</v>
      </c>
      <c r="U596" s="13"/>
      <c r="V596" s="13">
        <v>834</v>
      </c>
      <c r="W596" s="13"/>
      <c r="X596" s="13"/>
      <c r="Y596" s="13"/>
      <c r="Z596" s="13"/>
    </row>
    <row r="597" spans="1:26">
      <c r="A597" s="26">
        <v>597</v>
      </c>
      <c r="B597" s="6"/>
      <c r="C597" s="6"/>
      <c r="D597" s="6"/>
      <c r="E597" s="6" t="s">
        <v>398</v>
      </c>
      <c r="F597" s="47" t="s">
        <v>956</v>
      </c>
      <c r="G597" s="17"/>
      <c r="H597" s="58">
        <f>'CFCOS P+T+D+R+M'!H597-'ACOS P+T+D+R+M'!H597</f>
        <v>0</v>
      </c>
      <c r="I597" s="58">
        <f>'CFCOS P+T+D+R+M'!I597-'ACOS P+T+D+R+M'!I597</f>
        <v>2305.1627653129399</v>
      </c>
      <c r="J597" s="58">
        <f>'CFCOS P+T+D+R+M'!J597-'ACOS P+T+D+R+M'!J597</f>
        <v>-5373.2952397782356</v>
      </c>
      <c r="K597" s="58">
        <f>'CFCOS P+T+D+R+M'!K597-'ACOS P+T+D+R+M'!K597</f>
        <v>1958.686988041969</v>
      </c>
      <c r="L597" s="58">
        <f>'CFCOS P+T+D+R+M'!L597-'ACOS P+T+D+R+M'!L597</f>
        <v>-28.813504820311209</v>
      </c>
      <c r="M597" s="58">
        <f>'CFCOS P+T+D+R+M'!M597-'ACOS P+T+D+R+M'!M597</f>
        <v>0</v>
      </c>
      <c r="N597" s="58">
        <f>'CFCOS P+T+D+R+M'!N597-'ACOS P+T+D+R+M'!N597</f>
        <v>-445.73701888191863</v>
      </c>
      <c r="O597" s="58">
        <f>'CFCOS P+T+D+R+M'!O597-'ACOS P+T+D+R+M'!O597</f>
        <v>-14.04524284299805</v>
      </c>
      <c r="P597" s="58">
        <f>'CFCOS P+T+D+R+M'!P597-'ACOS P+T+D+R+M'!P597</f>
        <v>-7.4091131407490138</v>
      </c>
      <c r="Q597" s="58">
        <f>'CFCOS P+T+D+R+M'!Q597-'ACOS P+T+D+R+M'!Q597</f>
        <v>1605.4503661084455</v>
      </c>
      <c r="R597" s="58">
        <f>'CFCOS P+T+D+R+M'!R597-'ACOS P+T+D+R+M'!R597</f>
        <v>0</v>
      </c>
      <c r="S597" s="58">
        <f>'CFCOS P+T+D+R+M'!S597-'ACOS P+T+D+R+M'!S597</f>
        <v>0</v>
      </c>
      <c r="T597" s="11">
        <f>'CFCOS P+T+D+R+M'!T597-'ACOS P+T+D+R+M'!T597</f>
        <v>0</v>
      </c>
      <c r="U597" s="13"/>
      <c r="V597" s="13">
        <v>836</v>
      </c>
      <c r="W597" s="13"/>
      <c r="X597" s="13"/>
      <c r="Y597" s="13"/>
      <c r="Z597" s="13"/>
    </row>
    <row r="598" spans="1:26">
      <c r="A598" s="26">
        <v>598</v>
      </c>
      <c r="B598" s="6"/>
      <c r="C598" s="6"/>
      <c r="D598" s="6"/>
      <c r="E598" s="6" t="s">
        <v>399</v>
      </c>
      <c r="F598" s="47" t="s">
        <v>957</v>
      </c>
      <c r="G598" s="17"/>
      <c r="H598" s="58">
        <f>'CFCOS P+T+D+R+M'!H598-'ACOS P+T+D+R+M'!H598</f>
        <v>0</v>
      </c>
      <c r="I598" s="58">
        <f>'CFCOS P+T+D+R+M'!I598-'ACOS P+T+D+R+M'!I598</f>
        <v>694.06729351915419</v>
      </c>
      <c r="J598" s="58">
        <f>'CFCOS P+T+D+R+M'!J598-'ACOS P+T+D+R+M'!J598</f>
        <v>-1617.8590685524978</v>
      </c>
      <c r="K598" s="58">
        <f>'CFCOS P+T+D+R+M'!K598-'ACOS P+T+D+R+M'!K598</f>
        <v>589.74602448806399</v>
      </c>
      <c r="L598" s="58">
        <f>'CFCOS P+T+D+R+M'!L598-'ACOS P+T+D+R+M'!L598</f>
        <v>-8.6755311201195582</v>
      </c>
      <c r="M598" s="58">
        <f>'CFCOS P+T+D+R+M'!M598-'ACOS P+T+D+R+M'!M598</f>
        <v>0</v>
      </c>
      <c r="N598" s="58">
        <f>'CFCOS P+T+D+R+M'!N598-'ACOS P+T+D+R+M'!N598</f>
        <v>-134.20808759010833</v>
      </c>
      <c r="O598" s="58">
        <f>'CFCOS P+T+D+R+M'!O598-'ACOS P+T+D+R+M'!O598</f>
        <v>-4.2289177291706892</v>
      </c>
      <c r="P598" s="58">
        <f>'CFCOS P+T+D+R+M'!P598-'ACOS P+T+D+R+M'!P598</f>
        <v>-2.2308286349042987</v>
      </c>
      <c r="Q598" s="58">
        <f>'CFCOS P+T+D+R+M'!Q598-'ACOS P+T+D+R+M'!Q598</f>
        <v>483.38911561958957</v>
      </c>
      <c r="R598" s="58">
        <f>'CFCOS P+T+D+R+M'!R598-'ACOS P+T+D+R+M'!R598</f>
        <v>0</v>
      </c>
      <c r="S598" s="58">
        <f>'CFCOS P+T+D+R+M'!S598-'ACOS P+T+D+R+M'!S598</f>
        <v>0</v>
      </c>
      <c r="T598" s="11">
        <f>'CFCOS P+T+D+R+M'!T598-'ACOS P+T+D+R+M'!T598</f>
        <v>0</v>
      </c>
      <c r="U598" s="13"/>
      <c r="V598" s="13">
        <v>837</v>
      </c>
      <c r="W598" s="13"/>
      <c r="X598" s="13"/>
      <c r="Y598" s="13"/>
      <c r="Z598" s="13"/>
    </row>
    <row r="599" spans="1:26">
      <c r="A599" s="26">
        <v>599</v>
      </c>
      <c r="B599" s="6"/>
      <c r="C599" s="6"/>
      <c r="D599" s="6"/>
      <c r="E599" s="6" t="s">
        <v>400</v>
      </c>
      <c r="F599" s="47" t="s">
        <v>958</v>
      </c>
      <c r="G599" s="17"/>
      <c r="H599" s="58">
        <f>'CFCOS P+T+D+R+M'!H599-'ACOS P+T+D+R+M'!H599</f>
        <v>0</v>
      </c>
      <c r="I599" s="58">
        <f>'CFCOS P+T+D+R+M'!I599-'ACOS P+T+D+R+M'!I599</f>
        <v>516.72636028146371</v>
      </c>
      <c r="J599" s="58">
        <f>'CFCOS P+T+D+R+M'!J599-'ACOS P+T+D+R+M'!J599</f>
        <v>-1204.48036630766</v>
      </c>
      <c r="K599" s="58">
        <f>'CFCOS P+T+D+R+M'!K599-'ACOS P+T+D+R+M'!K599</f>
        <v>439.06018849939574</v>
      </c>
      <c r="L599" s="58">
        <f>'CFCOS P+T+D+R+M'!L599-'ACOS P+T+D+R+M'!L599</f>
        <v>-6.4588486751358687</v>
      </c>
      <c r="M599" s="58">
        <f>'CFCOS P+T+D+R+M'!M599-'ACOS P+T+D+R+M'!M599</f>
        <v>0</v>
      </c>
      <c r="N599" s="58">
        <f>'CFCOS P+T+D+R+M'!N599-'ACOS P+T+D+R+M'!N599</f>
        <v>-99.916617982446041</v>
      </c>
      <c r="O599" s="58">
        <f>'CFCOS P+T+D+R+M'!O599-'ACOS P+T+D+R+M'!O599</f>
        <v>-3.1483881844385451</v>
      </c>
      <c r="P599" s="58">
        <f>'CFCOS P+T+D+R+M'!P599-'ACOS P+T+D+R+M'!P599</f>
        <v>-1.6608302562124209</v>
      </c>
      <c r="Q599" s="58">
        <f>'CFCOS P+T+D+R+M'!Q599-'ACOS P+T+D+R+M'!Q599</f>
        <v>359.87850262632128</v>
      </c>
      <c r="R599" s="58">
        <f>'CFCOS P+T+D+R+M'!R599-'ACOS P+T+D+R+M'!R599</f>
        <v>0</v>
      </c>
      <c r="S599" s="58">
        <f>'CFCOS P+T+D+R+M'!S599-'ACOS P+T+D+R+M'!S599</f>
        <v>0</v>
      </c>
      <c r="T599" s="11">
        <f>'CFCOS P+T+D+R+M'!T599-'ACOS P+T+D+R+M'!T599</f>
        <v>0</v>
      </c>
      <c r="U599" s="13"/>
      <c r="V599" s="13">
        <v>838</v>
      </c>
      <c r="W599" s="13"/>
      <c r="X599" s="13"/>
      <c r="Y599" s="13"/>
      <c r="Z599" s="13"/>
    </row>
    <row r="600" spans="1:26">
      <c r="A600" s="26">
        <v>600</v>
      </c>
      <c r="B600" s="6"/>
      <c r="C600" s="6"/>
      <c r="D600" s="6"/>
      <c r="E600" s="6" t="s">
        <v>401</v>
      </c>
      <c r="F600" s="47" t="s">
        <v>959</v>
      </c>
      <c r="G600" s="17"/>
      <c r="H600" s="58">
        <f>'CFCOS P+T+D+R+M'!H600-'ACOS P+T+D+R+M'!H600</f>
        <v>0</v>
      </c>
      <c r="I600" s="58">
        <f>'CFCOS P+T+D+R+M'!I600-'ACOS P+T+D+R+M'!I600</f>
        <v>1575.514000155963</v>
      </c>
      <c r="J600" s="58">
        <f>'CFCOS P+T+D+R+M'!J600-'ACOS P+T+D+R+M'!J600</f>
        <v>-3672.4963653897867</v>
      </c>
      <c r="K600" s="58">
        <f>'CFCOS P+T+D+R+M'!K600-'ACOS P+T+D+R+M'!K600</f>
        <v>1338.7075385821518</v>
      </c>
      <c r="L600" s="58">
        <f>'CFCOS P+T+D+R+M'!L600-'ACOS P+T+D+R+M'!L600</f>
        <v>-19.693221199406253</v>
      </c>
      <c r="M600" s="58">
        <f>'CFCOS P+T+D+R+M'!M600-'ACOS P+T+D+R+M'!M600</f>
        <v>0</v>
      </c>
      <c r="N600" s="58">
        <f>'CFCOS P+T+D+R+M'!N600-'ACOS P+T+D+R+M'!N600</f>
        <v>-304.6487320564629</v>
      </c>
      <c r="O600" s="58">
        <f>'CFCOS P+T+D+R+M'!O600-'ACOS P+T+D+R+M'!O600</f>
        <v>-9.5995289650318227</v>
      </c>
      <c r="P600" s="58">
        <f>'CFCOS P+T+D+R+M'!P600-'ACOS P+T+D+R+M'!P600</f>
        <v>-5.0639207164208528</v>
      </c>
      <c r="Q600" s="58">
        <f>'CFCOS P+T+D+R+M'!Q600-'ACOS P+T+D+R+M'!Q600</f>
        <v>1097.2802295875736</v>
      </c>
      <c r="R600" s="58">
        <f>'CFCOS P+T+D+R+M'!R600-'ACOS P+T+D+R+M'!R600</f>
        <v>0</v>
      </c>
      <c r="S600" s="58">
        <f>'CFCOS P+T+D+R+M'!S600-'ACOS P+T+D+R+M'!S600</f>
        <v>0</v>
      </c>
      <c r="T600" s="11">
        <f>'CFCOS P+T+D+R+M'!T600-'ACOS P+T+D+R+M'!T600</f>
        <v>0</v>
      </c>
      <c r="U600" s="13"/>
      <c r="V600" s="13">
        <v>839</v>
      </c>
      <c r="W600" s="13"/>
      <c r="X600" s="13"/>
      <c r="Y600" s="13"/>
      <c r="Z600" s="13"/>
    </row>
    <row r="601" spans="1:26">
      <c r="A601" s="26">
        <v>601</v>
      </c>
      <c r="B601" s="6"/>
      <c r="C601" s="6"/>
      <c r="D601" s="6"/>
      <c r="E601" s="6" t="s">
        <v>402</v>
      </c>
      <c r="F601" s="47" t="s">
        <v>941</v>
      </c>
      <c r="G601" s="17"/>
      <c r="H601" s="58">
        <f>'CFCOS P+T+D+R+M'!H601-'ACOS P+T+D+R+M'!H601</f>
        <v>0</v>
      </c>
      <c r="I601" s="58">
        <f>'CFCOS P+T+D+R+M'!I601-'ACOS P+T+D+R+M'!I601</f>
        <v>0.36967004928737879</v>
      </c>
      <c r="J601" s="58">
        <f>'CFCOS P+T+D+R+M'!J601-'ACOS P+T+D+R+M'!J601</f>
        <v>0.14332446316257119</v>
      </c>
      <c r="K601" s="58">
        <f>'CFCOS P+T+D+R+M'!K601-'ACOS P+T+D+R+M'!K601</f>
        <v>3.7562511744908988E-2</v>
      </c>
      <c r="L601" s="58">
        <f>'CFCOS P+T+D+R+M'!L601-'ACOS P+T+D+R+M'!L601</f>
        <v>2.3141825658967718E-3</v>
      </c>
      <c r="M601" s="58">
        <f>'CFCOS P+T+D+R+M'!M601-'ACOS P+T+D+R+M'!M601</f>
        <v>0</v>
      </c>
      <c r="N601" s="58">
        <f>'CFCOS P+T+D+R+M'!N601-'ACOS P+T+D+R+M'!N601</f>
        <v>-0.59979882123298012</v>
      </c>
      <c r="O601" s="58">
        <f>'CFCOS P+T+D+R+M'!O601-'ACOS P+T+D+R+M'!O601</f>
        <v>8.2915178154507885E-5</v>
      </c>
      <c r="P601" s="58">
        <f>'CFCOS P+T+D+R+M'!P601-'ACOS P+T+D+R+M'!P601</f>
        <v>4.8748243898444343E-4</v>
      </c>
      <c r="Q601" s="58">
        <f>'CFCOS P+T+D+R+M'!Q601-'ACOS P+T+D+R+M'!Q601</f>
        <v>4.6357215964235365E-2</v>
      </c>
      <c r="R601" s="58">
        <f>'CFCOS P+T+D+R+M'!R601-'ACOS P+T+D+R+M'!R601</f>
        <v>0</v>
      </c>
      <c r="S601" s="58">
        <f>'CFCOS P+T+D+R+M'!S601-'ACOS P+T+D+R+M'!S601</f>
        <v>0</v>
      </c>
      <c r="T601" s="11">
        <f>'CFCOS P+T+D+R+M'!T601-'ACOS P+T+D+R+M'!T601</f>
        <v>0</v>
      </c>
      <c r="U601" s="13"/>
      <c r="V601" s="13">
        <v>840</v>
      </c>
      <c r="W601" s="13"/>
      <c r="X601" s="13"/>
      <c r="Y601" s="13"/>
      <c r="Z601" s="13"/>
    </row>
    <row r="602" spans="1:26">
      <c r="A602" s="26">
        <v>602</v>
      </c>
      <c r="B602" s="6"/>
      <c r="C602" s="6"/>
      <c r="D602" s="6"/>
      <c r="E602" s="6" t="s">
        <v>403</v>
      </c>
      <c r="F602" s="47" t="s">
        <v>960</v>
      </c>
      <c r="G602" s="17"/>
      <c r="H602" s="58">
        <f>'CFCOS P+T+D+R+M'!H602-'ACOS P+T+D+R+M'!H602</f>
        <v>0</v>
      </c>
      <c r="I602" s="58">
        <f>'CFCOS P+T+D+R+M'!I602-'ACOS P+T+D+R+M'!I602</f>
        <v>0</v>
      </c>
      <c r="J602" s="58">
        <f>'CFCOS P+T+D+R+M'!J602-'ACOS P+T+D+R+M'!J602</f>
        <v>0</v>
      </c>
      <c r="K602" s="58">
        <f>'CFCOS P+T+D+R+M'!K602-'ACOS P+T+D+R+M'!K602</f>
        <v>0</v>
      </c>
      <c r="L602" s="58">
        <f>'CFCOS P+T+D+R+M'!L602-'ACOS P+T+D+R+M'!L602</f>
        <v>0</v>
      </c>
      <c r="M602" s="58">
        <f>'CFCOS P+T+D+R+M'!M602-'ACOS P+T+D+R+M'!M602</f>
        <v>0</v>
      </c>
      <c r="N602" s="58">
        <f>'CFCOS P+T+D+R+M'!N602-'ACOS P+T+D+R+M'!N602</f>
        <v>0</v>
      </c>
      <c r="O602" s="58">
        <f>'CFCOS P+T+D+R+M'!O602-'ACOS P+T+D+R+M'!O602</f>
        <v>0</v>
      </c>
      <c r="P602" s="58">
        <f>'CFCOS P+T+D+R+M'!P602-'ACOS P+T+D+R+M'!P602</f>
        <v>0</v>
      </c>
      <c r="Q602" s="58">
        <f>'CFCOS P+T+D+R+M'!Q602-'ACOS P+T+D+R+M'!Q602</f>
        <v>0</v>
      </c>
      <c r="R602" s="58">
        <f>'CFCOS P+T+D+R+M'!R602-'ACOS P+T+D+R+M'!R602</f>
        <v>0</v>
      </c>
      <c r="S602" s="58">
        <f>'CFCOS P+T+D+R+M'!S602-'ACOS P+T+D+R+M'!S602</f>
        <v>0</v>
      </c>
      <c r="T602" s="11">
        <f>'CFCOS P+T+D+R+M'!T602-'ACOS P+T+D+R+M'!T602</f>
        <v>0</v>
      </c>
      <c r="U602" s="13"/>
      <c r="V602" s="13">
        <v>841</v>
      </c>
      <c r="W602" s="13"/>
      <c r="X602" s="13"/>
      <c r="Y602" s="13"/>
      <c r="Z602" s="13"/>
    </row>
    <row r="603" spans="1:26">
      <c r="A603" s="26">
        <v>603</v>
      </c>
      <c r="B603" s="6"/>
      <c r="C603" s="6"/>
      <c r="D603" s="6"/>
      <c r="E603" s="6" t="s">
        <v>404</v>
      </c>
      <c r="F603" s="47" t="s">
        <v>937</v>
      </c>
      <c r="G603" s="17"/>
      <c r="H603" s="58">
        <f>'CFCOS P+T+D+R+M'!H603-'ACOS P+T+D+R+M'!H603</f>
        <v>-38841.403070339933</v>
      </c>
      <c r="I603" s="58">
        <f>'CFCOS P+T+D+R+M'!I603-'ACOS P+T+D+R+M'!I603</f>
        <v>-27055.174325261498</v>
      </c>
      <c r="J603" s="58">
        <f>'CFCOS P+T+D+R+M'!J603-'ACOS P+T+D+R+M'!J603</f>
        <v>-4196.6097683553817</v>
      </c>
      <c r="K603" s="58">
        <f>'CFCOS P+T+D+R+M'!K603-'ACOS P+T+D+R+M'!K603</f>
        <v>-513.48130439063243</v>
      </c>
      <c r="L603" s="58">
        <f>'CFCOS P+T+D+R+M'!L603-'ACOS P+T+D+R+M'!L603</f>
        <v>0</v>
      </c>
      <c r="M603" s="58">
        <f>'CFCOS P+T+D+R+M'!M603-'ACOS P+T+D+R+M'!M603</f>
        <v>-1681.4285806188855</v>
      </c>
      <c r="N603" s="58">
        <f>'CFCOS P+T+D+R+M'!N603-'ACOS P+T+D+R+M'!N603</f>
        <v>-455.79039501300576</v>
      </c>
      <c r="O603" s="58">
        <f>'CFCOS P+T+D+R+M'!O603-'ACOS P+T+D+R+M'!O603</f>
        <v>-91.026155136464695</v>
      </c>
      <c r="P603" s="58">
        <f>'CFCOS P+T+D+R+M'!P603-'ACOS P+T+D+R+M'!P603</f>
        <v>-19.223809766363729</v>
      </c>
      <c r="Q603" s="58">
        <f>'CFCOS P+T+D+R+M'!Q603-'ACOS P+T+D+R+M'!Q603</f>
        <v>-4601.4906456942554</v>
      </c>
      <c r="R603" s="58">
        <f>'CFCOS P+T+D+R+M'!R603-'ACOS P+T+D+R+M'!R603</f>
        <v>-113.58904305176111</v>
      </c>
      <c r="S603" s="58">
        <f>'CFCOS P+T+D+R+M'!S603-'ACOS P+T+D+R+M'!S603</f>
        <v>-113.58904305176111</v>
      </c>
      <c r="T603" s="11">
        <f>'CFCOS P+T+D+R+M'!T603-'ACOS P+T+D+R+M'!T603</f>
        <v>0</v>
      </c>
      <c r="U603" s="13"/>
      <c r="V603" s="13">
        <v>842</v>
      </c>
      <c r="W603" s="13"/>
      <c r="X603" s="13"/>
      <c r="Y603" s="13"/>
      <c r="Z603" s="13"/>
    </row>
    <row r="604" spans="1:26">
      <c r="A604" s="26">
        <v>604</v>
      </c>
      <c r="B604" s="6"/>
      <c r="C604" s="6"/>
      <c r="D604" s="6"/>
      <c r="E604" s="6" t="s">
        <v>405</v>
      </c>
      <c r="F604" s="47" t="s">
        <v>961</v>
      </c>
      <c r="G604" s="17"/>
      <c r="H604" s="58">
        <f>'CFCOS P+T+D+R+M'!H604-'ACOS P+T+D+R+M'!H604</f>
        <v>0</v>
      </c>
      <c r="I604" s="58">
        <f>'CFCOS P+T+D+R+M'!I604-'ACOS P+T+D+R+M'!I604</f>
        <v>0</v>
      </c>
      <c r="J604" s="58">
        <f>'CFCOS P+T+D+R+M'!J604-'ACOS P+T+D+R+M'!J604</f>
        <v>0</v>
      </c>
      <c r="K604" s="58">
        <f>'CFCOS P+T+D+R+M'!K604-'ACOS P+T+D+R+M'!K604</f>
        <v>0</v>
      </c>
      <c r="L604" s="58">
        <f>'CFCOS P+T+D+R+M'!L604-'ACOS P+T+D+R+M'!L604</f>
        <v>0</v>
      </c>
      <c r="M604" s="58">
        <f>'CFCOS P+T+D+R+M'!M604-'ACOS P+T+D+R+M'!M604</f>
        <v>0</v>
      </c>
      <c r="N604" s="58">
        <f>'CFCOS P+T+D+R+M'!N604-'ACOS P+T+D+R+M'!N604</f>
        <v>0</v>
      </c>
      <c r="O604" s="58">
        <f>'CFCOS P+T+D+R+M'!O604-'ACOS P+T+D+R+M'!O604</f>
        <v>0</v>
      </c>
      <c r="P604" s="58">
        <f>'CFCOS P+T+D+R+M'!P604-'ACOS P+T+D+R+M'!P604</f>
        <v>0</v>
      </c>
      <c r="Q604" s="58">
        <f>'CFCOS P+T+D+R+M'!Q604-'ACOS P+T+D+R+M'!Q604</f>
        <v>0</v>
      </c>
      <c r="R604" s="58">
        <f>'CFCOS P+T+D+R+M'!R604-'ACOS P+T+D+R+M'!R604</f>
        <v>0</v>
      </c>
      <c r="S604" s="58">
        <f>'CFCOS P+T+D+R+M'!S604-'ACOS P+T+D+R+M'!S604</f>
        <v>0</v>
      </c>
      <c r="T604" s="11">
        <f>'CFCOS P+T+D+R+M'!T604-'ACOS P+T+D+R+M'!T604</f>
        <v>0</v>
      </c>
      <c r="U604" s="13"/>
      <c r="V604" s="13">
        <v>843</v>
      </c>
      <c r="W604" s="13"/>
      <c r="X604" s="13"/>
      <c r="Y604" s="13"/>
      <c r="Z604" s="13"/>
    </row>
    <row r="605" spans="1:26">
      <c r="A605" s="26">
        <v>605</v>
      </c>
      <c r="B605" s="6"/>
      <c r="C605" s="6"/>
      <c r="D605" s="6"/>
      <c r="E605" s="6" t="s">
        <v>406</v>
      </c>
      <c r="F605" s="47" t="s">
        <v>962</v>
      </c>
      <c r="G605" s="17"/>
      <c r="H605" s="58">
        <f>'CFCOS P+T+D+R+M'!H605-'ACOS P+T+D+R+M'!H605</f>
        <v>0</v>
      </c>
      <c r="I605" s="58">
        <f>'CFCOS P+T+D+R+M'!I605-'ACOS P+T+D+R+M'!I605</f>
        <v>0</v>
      </c>
      <c r="J605" s="58">
        <f>'CFCOS P+T+D+R+M'!J605-'ACOS P+T+D+R+M'!J605</f>
        <v>0</v>
      </c>
      <c r="K605" s="58">
        <f>'CFCOS P+T+D+R+M'!K605-'ACOS P+T+D+R+M'!K605</f>
        <v>0</v>
      </c>
      <c r="L605" s="58">
        <f>'CFCOS P+T+D+R+M'!L605-'ACOS P+T+D+R+M'!L605</f>
        <v>0</v>
      </c>
      <c r="M605" s="58">
        <f>'CFCOS P+T+D+R+M'!M605-'ACOS P+T+D+R+M'!M605</f>
        <v>0</v>
      </c>
      <c r="N605" s="58">
        <f>'CFCOS P+T+D+R+M'!N605-'ACOS P+T+D+R+M'!N605</f>
        <v>0</v>
      </c>
      <c r="O605" s="58">
        <f>'CFCOS P+T+D+R+M'!O605-'ACOS P+T+D+R+M'!O605</f>
        <v>0</v>
      </c>
      <c r="P605" s="58">
        <f>'CFCOS P+T+D+R+M'!P605-'ACOS P+T+D+R+M'!P605</f>
        <v>0</v>
      </c>
      <c r="Q605" s="58">
        <f>'CFCOS P+T+D+R+M'!Q605-'ACOS P+T+D+R+M'!Q605</f>
        <v>0</v>
      </c>
      <c r="R605" s="58">
        <f>'CFCOS P+T+D+R+M'!R605-'ACOS P+T+D+R+M'!R605</f>
        <v>0</v>
      </c>
      <c r="S605" s="58">
        <f>'CFCOS P+T+D+R+M'!S605-'ACOS P+T+D+R+M'!S605</f>
        <v>0</v>
      </c>
      <c r="T605" s="11">
        <f>'CFCOS P+T+D+R+M'!T605-'ACOS P+T+D+R+M'!T605</f>
        <v>0</v>
      </c>
      <c r="U605" s="13"/>
      <c r="V605" s="13">
        <v>844</v>
      </c>
      <c r="W605" s="13"/>
      <c r="X605" s="13"/>
      <c r="Y605" s="13"/>
      <c r="Z605" s="13"/>
    </row>
    <row r="606" spans="1:26">
      <c r="A606" s="26">
        <v>606</v>
      </c>
      <c r="B606" s="6"/>
      <c r="C606" s="6"/>
      <c r="D606" s="6"/>
      <c r="E606" s="6" t="s">
        <v>407</v>
      </c>
      <c r="F606" s="47" t="s">
        <v>936</v>
      </c>
      <c r="G606" s="17"/>
      <c r="H606" s="58">
        <f>'CFCOS P+T+D+R+M'!H606-'ACOS P+T+D+R+M'!H606</f>
        <v>0</v>
      </c>
      <c r="I606" s="58">
        <f>'CFCOS P+T+D+R+M'!I606-'ACOS P+T+D+R+M'!I606</f>
        <v>0</v>
      </c>
      <c r="J606" s="58">
        <f>'CFCOS P+T+D+R+M'!J606-'ACOS P+T+D+R+M'!J606</f>
        <v>0</v>
      </c>
      <c r="K606" s="58">
        <f>'CFCOS P+T+D+R+M'!K606-'ACOS P+T+D+R+M'!K606</f>
        <v>0</v>
      </c>
      <c r="L606" s="58">
        <f>'CFCOS P+T+D+R+M'!L606-'ACOS P+T+D+R+M'!L606</f>
        <v>0</v>
      </c>
      <c r="M606" s="58">
        <f>'CFCOS P+T+D+R+M'!M606-'ACOS P+T+D+R+M'!M606</f>
        <v>0</v>
      </c>
      <c r="N606" s="58">
        <f>'CFCOS P+T+D+R+M'!N606-'ACOS P+T+D+R+M'!N606</f>
        <v>0</v>
      </c>
      <c r="O606" s="58">
        <f>'CFCOS P+T+D+R+M'!O606-'ACOS P+T+D+R+M'!O606</f>
        <v>0</v>
      </c>
      <c r="P606" s="58">
        <f>'CFCOS P+T+D+R+M'!P606-'ACOS P+T+D+R+M'!P606</f>
        <v>0</v>
      </c>
      <c r="Q606" s="58">
        <f>'CFCOS P+T+D+R+M'!Q606-'ACOS P+T+D+R+M'!Q606</f>
        <v>0</v>
      </c>
      <c r="R606" s="58">
        <f>'CFCOS P+T+D+R+M'!R606-'ACOS P+T+D+R+M'!R606</f>
        <v>0</v>
      </c>
      <c r="S606" s="58">
        <f>'CFCOS P+T+D+R+M'!S606-'ACOS P+T+D+R+M'!S606</f>
        <v>0</v>
      </c>
      <c r="T606" s="11">
        <f>'CFCOS P+T+D+R+M'!T606-'ACOS P+T+D+R+M'!T606</f>
        <v>0</v>
      </c>
      <c r="U606" s="13"/>
      <c r="V606" s="13">
        <v>845</v>
      </c>
      <c r="W606" s="13"/>
      <c r="X606" s="13"/>
      <c r="Y606" s="13"/>
      <c r="Z606" s="13"/>
    </row>
    <row r="607" spans="1:26">
      <c r="A607" s="26">
        <v>607</v>
      </c>
      <c r="B607" s="6"/>
      <c r="C607" s="6"/>
      <c r="D607" s="6" t="s">
        <v>408</v>
      </c>
      <c r="F607" s="47">
        <v>0</v>
      </c>
      <c r="G607" s="17"/>
      <c r="H607" s="58">
        <f>'CFCOS P+T+D+R+M'!H607-'ACOS P+T+D+R+M'!H607</f>
        <v>-38841.403070360422</v>
      </c>
      <c r="I607" s="58">
        <f>'CFCOS P+T+D+R+M'!I607-'ACOS P+T+D+R+M'!I607</f>
        <v>-23962.863116879016</v>
      </c>
      <c r="J607" s="58">
        <f>'CFCOS P+T+D+R+M'!J607-'ACOS P+T+D+R+M'!J607</f>
        <v>-11403.729635724798</v>
      </c>
      <c r="K607" s="58">
        <f>'CFCOS P+T+D+R+M'!K607-'ACOS P+T+D+R+M'!K607</f>
        <v>2113.7658200915903</v>
      </c>
      <c r="L607" s="58">
        <f>'CFCOS P+T+D+R+M'!L607-'ACOS P+T+D+R+M'!L607</f>
        <v>-38.64557383605279</v>
      </c>
      <c r="M607" s="58">
        <f>'CFCOS P+T+D+R+M'!M607-'ACOS P+T+D+R+M'!M607</f>
        <v>-1681.4285806188855</v>
      </c>
      <c r="N607" s="58">
        <f>'CFCOS P+T+D+R+M'!N607-'ACOS P+T+D+R+M'!N607</f>
        <v>-1054.2624242010061</v>
      </c>
      <c r="O607" s="58">
        <f>'CFCOS P+T+D+R+M'!O607-'ACOS P+T+D+R+M'!O607</f>
        <v>-109.86511925769446</v>
      </c>
      <c r="P607" s="58">
        <f>'CFCOS P+T+D+R+M'!P607-'ACOS P+T+D+R+M'!P607</f>
        <v>-29.161251625335353</v>
      </c>
      <c r="Q607" s="58">
        <f>'CFCOS P+T+D+R+M'!Q607-'ACOS P+T+D+R+M'!Q607</f>
        <v>-2448.0351021913812</v>
      </c>
      <c r="R607" s="58">
        <f>'CFCOS P+T+D+R+M'!R607-'ACOS P+T+D+R+M'!R607</f>
        <v>-113.58904305176111</v>
      </c>
      <c r="S607" s="58">
        <f>'CFCOS P+T+D+R+M'!S607-'ACOS P+T+D+R+M'!S607</f>
        <v>-113.58904305176111</v>
      </c>
      <c r="T607" s="11">
        <f>'CFCOS P+T+D+R+M'!T607-'ACOS P+T+D+R+M'!T607</f>
        <v>0</v>
      </c>
      <c r="U607" s="13"/>
      <c r="V607" s="13"/>
      <c r="W607" s="13"/>
      <c r="X607" s="13"/>
      <c r="Y607" s="13"/>
      <c r="Z607" s="13"/>
    </row>
    <row r="608" spans="1:26">
      <c r="A608" s="26">
        <v>608</v>
      </c>
      <c r="B608" s="6"/>
      <c r="C608" s="6"/>
      <c r="D608" s="6"/>
      <c r="F608" s="47">
        <v>0</v>
      </c>
      <c r="G608" s="17"/>
      <c r="H608" s="54">
        <f>'CFCOS P+T+D+R+M'!H608-'ACOS P+T+D+R+M'!H608</f>
        <v>0</v>
      </c>
      <c r="I608" s="54">
        <f>'CFCOS P+T+D+R+M'!I608-'ACOS P+T+D+R+M'!I608</f>
        <v>0</v>
      </c>
      <c r="J608" s="54">
        <f>'CFCOS P+T+D+R+M'!J608-'ACOS P+T+D+R+M'!J608</f>
        <v>0</v>
      </c>
      <c r="K608" s="54">
        <f>'CFCOS P+T+D+R+M'!K608-'ACOS P+T+D+R+M'!K608</f>
        <v>0</v>
      </c>
      <c r="L608" s="54">
        <f>'CFCOS P+T+D+R+M'!L608-'ACOS P+T+D+R+M'!L608</f>
        <v>0</v>
      </c>
      <c r="M608" s="54">
        <f>'CFCOS P+T+D+R+M'!M608-'ACOS P+T+D+R+M'!M608</f>
        <v>0</v>
      </c>
      <c r="N608" s="54">
        <f>'CFCOS P+T+D+R+M'!N608-'ACOS P+T+D+R+M'!N608</f>
        <v>0</v>
      </c>
      <c r="O608" s="54">
        <f>'CFCOS P+T+D+R+M'!O608-'ACOS P+T+D+R+M'!O608</f>
        <v>0</v>
      </c>
      <c r="P608" s="54">
        <f>'CFCOS P+T+D+R+M'!P608-'ACOS P+T+D+R+M'!P608</f>
        <v>0</v>
      </c>
      <c r="Q608" s="54">
        <f>'CFCOS P+T+D+R+M'!Q608-'ACOS P+T+D+R+M'!Q608</f>
        <v>0</v>
      </c>
      <c r="R608" s="54">
        <f>'CFCOS P+T+D+R+M'!R608-'ACOS P+T+D+R+M'!R608</f>
        <v>0</v>
      </c>
      <c r="S608" s="54">
        <f>'CFCOS P+T+D+R+M'!S608-'ACOS P+T+D+R+M'!S608</f>
        <v>0</v>
      </c>
      <c r="T608" s="11">
        <f>'CFCOS P+T+D+R+M'!T608-'ACOS P+T+D+R+M'!T608</f>
        <v>0</v>
      </c>
    </row>
    <row r="609" spans="1:26">
      <c r="A609" s="26">
        <v>609</v>
      </c>
      <c r="B609" s="6"/>
      <c r="C609" s="6" t="s">
        <v>409</v>
      </c>
      <c r="D609" s="6" t="s">
        <v>410</v>
      </c>
      <c r="E609" s="6"/>
      <c r="F609" s="47">
        <v>0</v>
      </c>
      <c r="G609" s="17"/>
      <c r="H609" s="28">
        <f>'CFCOS P+T+D+R+M'!H609-'ACOS P+T+D+R+M'!H609</f>
        <v>0</v>
      </c>
      <c r="I609" s="28">
        <f>'CFCOS P+T+D+R+M'!I609-'ACOS P+T+D+R+M'!I609</f>
        <v>0</v>
      </c>
      <c r="J609" s="28">
        <f>'CFCOS P+T+D+R+M'!J609-'ACOS P+T+D+R+M'!J609</f>
        <v>0</v>
      </c>
      <c r="K609" s="28">
        <f>'CFCOS P+T+D+R+M'!K609-'ACOS P+T+D+R+M'!K609</f>
        <v>0</v>
      </c>
      <c r="L609" s="28">
        <f>'CFCOS P+T+D+R+M'!L609-'ACOS P+T+D+R+M'!L609</f>
        <v>0</v>
      </c>
      <c r="M609" s="28">
        <f>'CFCOS P+T+D+R+M'!M609-'ACOS P+T+D+R+M'!M609</f>
        <v>0</v>
      </c>
      <c r="N609" s="28">
        <f>'CFCOS P+T+D+R+M'!N609-'ACOS P+T+D+R+M'!N609</f>
        <v>0</v>
      </c>
      <c r="O609" s="28">
        <f>'CFCOS P+T+D+R+M'!O609-'ACOS P+T+D+R+M'!O609</f>
        <v>0</v>
      </c>
      <c r="P609" s="28">
        <f>'CFCOS P+T+D+R+M'!P609-'ACOS P+T+D+R+M'!P609</f>
        <v>0</v>
      </c>
      <c r="Q609" s="28">
        <f>'CFCOS P+T+D+R+M'!Q609-'ACOS P+T+D+R+M'!Q609</f>
        <v>0</v>
      </c>
      <c r="R609" s="28">
        <f>'CFCOS P+T+D+R+M'!R609-'ACOS P+T+D+R+M'!R609</f>
        <v>0</v>
      </c>
      <c r="S609" s="28">
        <f>'CFCOS P+T+D+R+M'!S609-'ACOS P+T+D+R+M'!S609</f>
        <v>0</v>
      </c>
      <c r="T609" s="11">
        <f>'CFCOS P+T+D+R+M'!T609-'ACOS P+T+D+R+M'!T609</f>
        <v>0</v>
      </c>
    </row>
    <row r="610" spans="1:26">
      <c r="A610" s="26">
        <v>610</v>
      </c>
      <c r="B610" s="6"/>
      <c r="E610" s="6" t="s">
        <v>375</v>
      </c>
      <c r="F610" s="47" t="s">
        <v>963</v>
      </c>
      <c r="G610" s="17"/>
      <c r="H610" s="58">
        <f>'CFCOS P+T+D+R+M'!H610-'ACOS P+T+D+R+M'!H610</f>
        <v>0</v>
      </c>
      <c r="I610" s="58">
        <f>'CFCOS P+T+D+R+M'!I610-'ACOS P+T+D+R+M'!I610</f>
        <v>872.07390069356188</v>
      </c>
      <c r="J610" s="58">
        <f>'CFCOS P+T+D+R+M'!J610-'ACOS P+T+D+R+M'!J610</f>
        <v>-743.14047598303296</v>
      </c>
      <c r="K610" s="58">
        <f>'CFCOS P+T+D+R+M'!K610-'ACOS P+T+D+R+M'!K610</f>
        <v>452.60153101792093</v>
      </c>
      <c r="L610" s="58">
        <f>'CFCOS P+T+D+R+M'!L610-'ACOS P+T+D+R+M'!L610</f>
        <v>-113.9575841317419</v>
      </c>
      <c r="M610" s="58">
        <f>'CFCOS P+T+D+R+M'!M610-'ACOS P+T+D+R+M'!M610</f>
        <v>-625.73912042335724</v>
      </c>
      <c r="N610" s="58">
        <f>'CFCOS P+T+D+R+M'!N610-'ACOS P+T+D+R+M'!N610</f>
        <v>-63.658261869895796</v>
      </c>
      <c r="O610" s="58">
        <f>'CFCOS P+T+D+R+M'!O610-'ACOS P+T+D+R+M'!O610</f>
        <v>-5.1679721183268157</v>
      </c>
      <c r="P610" s="58">
        <f>'CFCOS P+T+D+R+M'!P610-'ACOS P+T+D+R+M'!P610</f>
        <v>-2.6544660017841579</v>
      </c>
      <c r="Q610" s="58">
        <f>'CFCOS P+T+D+R+M'!Q610-'ACOS P+T+D+R+M'!Q610</f>
        <v>375.99378119851463</v>
      </c>
      <c r="R610" s="58">
        <f>'CFCOS P+T+D+R+M'!R610-'ACOS P+T+D+R+M'!R610</f>
        <v>-69.90246438277245</v>
      </c>
      <c r="S610" s="58">
        <f>'CFCOS P+T+D+R+M'!S610-'ACOS P+T+D+R+M'!S610</f>
        <v>-76.448867999413778</v>
      </c>
      <c r="T610" s="11">
        <f>'CFCOS P+T+D+R+M'!T610-'ACOS P+T+D+R+M'!T610</f>
        <v>0</v>
      </c>
      <c r="U610" s="13"/>
      <c r="V610" s="13">
        <v>849</v>
      </c>
      <c r="W610" s="13"/>
      <c r="X610" s="13"/>
      <c r="Y610" s="13"/>
      <c r="Z610" s="13"/>
    </row>
    <row r="611" spans="1:26">
      <c r="A611" s="26">
        <v>611</v>
      </c>
      <c r="B611" s="6"/>
      <c r="C611" s="6"/>
      <c r="E611" s="6" t="s">
        <v>241</v>
      </c>
      <c r="F611" s="47" t="s">
        <v>964</v>
      </c>
      <c r="G611" s="17"/>
      <c r="H611" s="58">
        <f>'CFCOS P+T+D+R+M'!H611-'ACOS P+T+D+R+M'!H611</f>
        <v>21.603057185870057</v>
      </c>
      <c r="I611" s="58">
        <f>'CFCOS P+T+D+R+M'!I611-'ACOS P+T+D+R+M'!I611</f>
        <v>15.004553578099149</v>
      </c>
      <c r="J611" s="58">
        <f>'CFCOS P+T+D+R+M'!J611-'ACOS P+T+D+R+M'!J611</f>
        <v>4.702125367224653</v>
      </c>
      <c r="K611" s="58">
        <f>'CFCOS P+T+D+R+M'!K611-'ACOS P+T+D+R+M'!K611</f>
        <v>2.890044863163439</v>
      </c>
      <c r="L611" s="58">
        <f>'CFCOS P+T+D+R+M'!L611-'ACOS P+T+D+R+M'!L611</f>
        <v>-1.3502346972966066</v>
      </c>
      <c r="M611" s="58">
        <f>'CFCOS P+T+D+R+M'!M611-'ACOS P+T+D+R+M'!M611</f>
        <v>-2.4845012099526684</v>
      </c>
      <c r="N611" s="58">
        <f>'CFCOS P+T+D+R+M'!N611-'ACOS P+T+D+R+M'!N611</f>
        <v>0.19909351134481312</v>
      </c>
      <c r="O611" s="58">
        <f>'CFCOS P+T+D+R+M'!O611-'ACOS P+T+D+R+M'!O611</f>
        <v>-3.5331682732087089E-3</v>
      </c>
      <c r="P611" s="58">
        <f>'CFCOS P+T+D+R+M'!P611-'ACOS P+T+D+R+M'!P611</f>
        <v>-5.2895609943650612E-3</v>
      </c>
      <c r="Q611" s="58">
        <f>'CFCOS P+T+D+R+M'!Q611-'ACOS P+T+D+R+M'!Q611</f>
        <v>3.2479701025653185</v>
      </c>
      <c r="R611" s="58">
        <f>'CFCOS P+T+D+R+M'!R611-'ACOS P+T+D+R+M'!R611</f>
        <v>-0.29121084475497128</v>
      </c>
      <c r="S611" s="58">
        <f>'CFCOS P+T+D+R+M'!S611-'ACOS P+T+D+R+M'!S611</f>
        <v>-0.30596075525727429</v>
      </c>
      <c r="T611" s="11">
        <f>'CFCOS P+T+D+R+M'!T611-'ACOS P+T+D+R+M'!T611</f>
        <v>0</v>
      </c>
      <c r="U611" s="13"/>
      <c r="V611" s="13">
        <v>850</v>
      </c>
      <c r="W611" s="13"/>
      <c r="X611" s="13"/>
      <c r="Y611" s="13"/>
      <c r="Z611" s="13"/>
    </row>
    <row r="612" spans="1:26">
      <c r="A612" s="26">
        <v>612</v>
      </c>
      <c r="B612" s="6"/>
      <c r="C612" s="6"/>
      <c r="E612" s="6" t="s">
        <v>241</v>
      </c>
      <c r="F612" s="47" t="s">
        <v>964</v>
      </c>
      <c r="G612" s="17"/>
      <c r="H612" s="58">
        <f>'CFCOS P+T+D+R+M'!H612-'ACOS P+T+D+R+M'!H612</f>
        <v>49.388074964102998</v>
      </c>
      <c r="I612" s="58">
        <f>'CFCOS P+T+D+R+M'!I612-'ACOS P+T+D+R+M'!I612</f>
        <v>34.302830869826721</v>
      </c>
      <c r="J612" s="58">
        <f>'CFCOS P+T+D+R+M'!J612-'ACOS P+T+D+R+M'!J612</f>
        <v>10.7498174045013</v>
      </c>
      <c r="K612" s="58">
        <f>'CFCOS P+T+D+R+M'!K612-'ACOS P+T+D+R+M'!K612</f>
        <v>6.607108944047468</v>
      </c>
      <c r="L612" s="58">
        <f>'CFCOS P+T+D+R+M'!L612-'ACOS P+T+D+R+M'!L612</f>
        <v>-3.0868544148851953</v>
      </c>
      <c r="M612" s="58">
        <f>'CFCOS P+T+D+R+M'!M612-'ACOS P+T+D+R+M'!M612</f>
        <v>-5.6799707073769241</v>
      </c>
      <c r="N612" s="58">
        <f>'CFCOS P+T+D+R+M'!N612-'ACOS P+T+D+R+M'!N612</f>
        <v>0.45515989605382856</v>
      </c>
      <c r="O612" s="58">
        <f>'CFCOS P+T+D+R+M'!O612-'ACOS P+T+D+R+M'!O612</f>
        <v>-8.0773928447577248E-3</v>
      </c>
      <c r="P612" s="58">
        <f>'CFCOS P+T+D+R+M'!P612-'ACOS P+T+D+R+M'!P612</f>
        <v>-1.2092790046761337E-2</v>
      </c>
      <c r="Q612" s="58">
        <f>'CFCOS P+T+D+R+M'!Q612-'ACOS P+T+D+R+M'!Q612</f>
        <v>7.4253838022327727</v>
      </c>
      <c r="R612" s="58">
        <f>'CFCOS P+T+D+R+M'!R612-'ACOS P+T+D+R+M'!R612</f>
        <v>-0.66575498585098103</v>
      </c>
      <c r="S612" s="58">
        <f>'CFCOS P+T+D+R+M'!S612-'ACOS P+T+D+R+M'!S612</f>
        <v>-0.6994756615561073</v>
      </c>
      <c r="T612" s="11">
        <f>'CFCOS P+T+D+R+M'!T612-'ACOS P+T+D+R+M'!T612</f>
        <v>0</v>
      </c>
      <c r="U612" s="13"/>
      <c r="V612" s="13">
        <v>851</v>
      </c>
      <c r="W612" s="13"/>
      <c r="X612" s="13"/>
      <c r="Y612" s="13"/>
      <c r="Z612" s="13"/>
    </row>
    <row r="613" spans="1:26">
      <c r="A613" s="26">
        <v>613</v>
      </c>
      <c r="C613" s="6"/>
      <c r="E613" s="6" t="s">
        <v>106</v>
      </c>
      <c r="F613" s="47" t="s">
        <v>917</v>
      </c>
      <c r="G613" s="17"/>
      <c r="H613" s="58">
        <f>'CFCOS P+T+D+R+M'!H613-'ACOS P+T+D+R+M'!H613</f>
        <v>27.58258309359735</v>
      </c>
      <c r="I613" s="58">
        <f>'CFCOS P+T+D+R+M'!I613-'ACOS P+T+D+R+M'!I613</f>
        <v>22.134123733395427</v>
      </c>
      <c r="J613" s="58">
        <f>'CFCOS P+T+D+R+M'!J613-'ACOS P+T+D+R+M'!J613</f>
        <v>7.9887425311380866</v>
      </c>
      <c r="K613" s="58">
        <f>'CFCOS P+T+D+R+M'!K613-'ACOS P+T+D+R+M'!K613</f>
        <v>4.096496610717395</v>
      </c>
      <c r="L613" s="58">
        <f>'CFCOS P+T+D+R+M'!L613-'ACOS P+T+D+R+M'!L613</f>
        <v>-7.3943562403086247</v>
      </c>
      <c r="M613" s="58">
        <f>'CFCOS P+T+D+R+M'!M613-'ACOS P+T+D+R+M'!M613</f>
        <v>-2.7982458713677261</v>
      </c>
      <c r="N613" s="58">
        <f>'CFCOS P+T+D+R+M'!N613-'ACOS P+T+D+R+M'!N613</f>
        <v>0.2231410785709329</v>
      </c>
      <c r="O613" s="58">
        <f>'CFCOS P+T+D+R+M'!O613-'ACOS P+T+D+R+M'!O613</f>
        <v>-4.0953779883210473E-3</v>
      </c>
      <c r="P613" s="58">
        <f>'CFCOS P+T+D+R+M'!P613-'ACOS P+T+D+R+M'!P613</f>
        <v>-1.0880804695059254E-2</v>
      </c>
      <c r="Q613" s="58">
        <f>'CFCOS P+T+D+R+M'!Q613-'ACOS P+T+D+R+M'!Q613</f>
        <v>4.1813336160294057</v>
      </c>
      <c r="R613" s="58">
        <f>'CFCOS P+T+D+R+M'!R613-'ACOS P+T+D+R+M'!R613</f>
        <v>-0.31811340531959331</v>
      </c>
      <c r="S613" s="58">
        <f>'CFCOS P+T+D+R+M'!S613-'ACOS P+T+D+R+M'!S613</f>
        <v>-0.51556277656993643</v>
      </c>
      <c r="T613" s="11">
        <f>'CFCOS P+T+D+R+M'!T613-'ACOS P+T+D+R+M'!T613</f>
        <v>0</v>
      </c>
      <c r="U613" s="13"/>
      <c r="V613" s="13">
        <v>852</v>
      </c>
      <c r="W613" s="13"/>
      <c r="X613" s="13"/>
      <c r="Y613" s="13"/>
      <c r="Z613" s="13"/>
    </row>
    <row r="614" spans="1:26">
      <c r="A614" s="26">
        <v>614</v>
      </c>
      <c r="C614" s="6"/>
      <c r="E614" s="6" t="s">
        <v>353</v>
      </c>
      <c r="F614" s="47" t="s">
        <v>949</v>
      </c>
      <c r="G614" s="17"/>
      <c r="H614" s="58">
        <f>'CFCOS P+T+D+R+M'!H614-'ACOS P+T+D+R+M'!H614</f>
        <v>0</v>
      </c>
      <c r="I614" s="58">
        <f>'CFCOS P+T+D+R+M'!I614-'ACOS P+T+D+R+M'!I614</f>
        <v>0</v>
      </c>
      <c r="J614" s="58">
        <f>'CFCOS P+T+D+R+M'!J614-'ACOS P+T+D+R+M'!J614</f>
        <v>0</v>
      </c>
      <c r="K614" s="58">
        <f>'CFCOS P+T+D+R+M'!K614-'ACOS P+T+D+R+M'!K614</f>
        <v>0</v>
      </c>
      <c r="L614" s="58">
        <f>'CFCOS P+T+D+R+M'!L614-'ACOS P+T+D+R+M'!L614</f>
        <v>0</v>
      </c>
      <c r="M614" s="58">
        <f>'CFCOS P+T+D+R+M'!M614-'ACOS P+T+D+R+M'!M614</f>
        <v>0</v>
      </c>
      <c r="N614" s="58">
        <f>'CFCOS P+T+D+R+M'!N614-'ACOS P+T+D+R+M'!N614</f>
        <v>0</v>
      </c>
      <c r="O614" s="58">
        <f>'CFCOS P+T+D+R+M'!O614-'ACOS P+T+D+R+M'!O614</f>
        <v>0</v>
      </c>
      <c r="P614" s="58">
        <f>'CFCOS P+T+D+R+M'!P614-'ACOS P+T+D+R+M'!P614</f>
        <v>0</v>
      </c>
      <c r="Q614" s="58">
        <f>'CFCOS P+T+D+R+M'!Q614-'ACOS P+T+D+R+M'!Q614</f>
        <v>0</v>
      </c>
      <c r="R614" s="58">
        <f>'CFCOS P+T+D+R+M'!R614-'ACOS P+T+D+R+M'!R614</f>
        <v>0</v>
      </c>
      <c r="S614" s="58">
        <f>'CFCOS P+T+D+R+M'!S614-'ACOS P+T+D+R+M'!S614</f>
        <v>0</v>
      </c>
      <c r="T614" s="11">
        <f>'CFCOS P+T+D+R+M'!T614-'ACOS P+T+D+R+M'!T614</f>
        <v>0</v>
      </c>
      <c r="U614" s="13"/>
      <c r="V614" s="13">
        <v>853</v>
      </c>
      <c r="W614" s="13"/>
      <c r="X614" s="13"/>
      <c r="Y614" s="13"/>
      <c r="Z614" s="13"/>
    </row>
    <row r="615" spans="1:26">
      <c r="A615" s="26">
        <v>615</v>
      </c>
      <c r="C615" s="6"/>
      <c r="E615" s="6" t="s">
        <v>241</v>
      </c>
      <c r="F615" s="47" t="s">
        <v>964</v>
      </c>
      <c r="G615" s="17"/>
      <c r="H615" s="58">
        <f>'CFCOS P+T+D+R+M'!H615-'ACOS P+T+D+R+M'!H615</f>
        <v>5342.043112013489</v>
      </c>
      <c r="I615" s="58">
        <f>'CFCOS P+T+D+R+M'!I615-'ACOS P+T+D+R+M'!I615</f>
        <v>3708.6910182554275</v>
      </c>
      <c r="J615" s="58">
        <f>'CFCOS P+T+D+R+M'!J615-'ACOS P+T+D+R+M'!J615</f>
        <v>1162.9937252653763</v>
      </c>
      <c r="K615" s="58">
        <f>'CFCOS P+T+D+R+M'!K615-'ACOS P+T+D+R+M'!K615</f>
        <v>714.38371663721045</v>
      </c>
      <c r="L615" s="58">
        <f>'CFCOS P+T+D+R+M'!L615-'ACOS P+T+D+R+M'!L615</f>
        <v>-333.56596867657208</v>
      </c>
      <c r="M615" s="58">
        <f>'CFCOS P+T+D+R+M'!M615-'ACOS P+T+D+R+M'!M615</f>
        <v>-612.92680509760976</v>
      </c>
      <c r="N615" s="58">
        <f>'CFCOS P+T+D+R+M'!N615-'ACOS P+T+D+R+M'!N615</f>
        <v>49.230807902713423</v>
      </c>
      <c r="O615" s="58">
        <f>'CFCOS P+T+D+R+M'!O615-'ACOS P+T+D+R+M'!O615</f>
        <v>-0.87162743236467577</v>
      </c>
      <c r="P615" s="58">
        <f>'CFCOS P+T+D+R+M'!P615-'ACOS P+T+D+R+M'!P615</f>
        <v>-1.3046941370489549</v>
      </c>
      <c r="Q615" s="58">
        <f>'CFCOS P+T+D+R+M'!Q615-'ACOS P+T+D+R+M'!Q615</f>
        <v>802.72736257326324</v>
      </c>
      <c r="R615" s="58">
        <f>'CFCOS P+T+D+R+M'!R615-'ACOS P+T+D+R+M'!R615</f>
        <v>-71.842241073580226</v>
      </c>
      <c r="S615" s="58">
        <f>'CFCOS P+T+D+R+M'!S615-'ACOS P+T+D+R+M'!S615</f>
        <v>-75.472182203273405</v>
      </c>
      <c r="T615" s="11">
        <f>'CFCOS P+T+D+R+M'!T615-'ACOS P+T+D+R+M'!T615</f>
        <v>0</v>
      </c>
      <c r="U615" s="13"/>
      <c r="V615" s="13">
        <v>854</v>
      </c>
      <c r="W615" s="13"/>
      <c r="X615" s="13"/>
      <c r="Y615" s="13"/>
      <c r="Z615" s="13"/>
    </row>
    <row r="616" spans="1:26">
      <c r="A616" s="26">
        <v>616</v>
      </c>
      <c r="C616" s="6"/>
      <c r="E616" s="6" t="s">
        <v>354</v>
      </c>
      <c r="F616" s="47" t="s">
        <v>921</v>
      </c>
      <c r="G616" s="17"/>
      <c r="H616" s="58">
        <f>'CFCOS P+T+D+R+M'!H616-'ACOS P+T+D+R+M'!H616</f>
        <v>6088.0511774290353</v>
      </c>
      <c r="I616" s="58">
        <f>'CFCOS P+T+D+R+M'!I616-'ACOS P+T+D+R+M'!I616</f>
        <v>7318.527497026138</v>
      </c>
      <c r="J616" s="58">
        <f>'CFCOS P+T+D+R+M'!J616-'ACOS P+T+D+R+M'!J616</f>
        <v>507.28928449889645</v>
      </c>
      <c r="K616" s="58">
        <f>'CFCOS P+T+D+R+M'!K616-'ACOS P+T+D+R+M'!K616</f>
        <v>732.55342619249132</v>
      </c>
      <c r="L616" s="58">
        <f>'CFCOS P+T+D+R+M'!L616-'ACOS P+T+D+R+M'!L616</f>
        <v>-261.02466160846234</v>
      </c>
      <c r="M616" s="58">
        <f>'CFCOS P+T+D+R+M'!M616-'ACOS P+T+D+R+M'!M616</f>
        <v>-2951.1451139996061</v>
      </c>
      <c r="N616" s="58">
        <f>'CFCOS P+T+D+R+M'!N616-'ACOS P+T+D+R+M'!N616</f>
        <v>77.617376413982129</v>
      </c>
      <c r="O616" s="58">
        <f>'CFCOS P+T+D+R+M'!O616-'ACOS P+T+D+R+M'!O616</f>
        <v>3.4255407803811977E-2</v>
      </c>
      <c r="P616" s="58">
        <f>'CFCOS P+T+D+R+M'!P616-'ACOS P+T+D+R+M'!P616</f>
        <v>-3.9766698720072782</v>
      </c>
      <c r="Q616" s="58">
        <f>'CFCOS P+T+D+R+M'!Q616-'ACOS P+T+D+R+M'!Q616</f>
        <v>1392.8071955834748</v>
      </c>
      <c r="R616" s="58">
        <f>'CFCOS P+T+D+R+M'!R616-'ACOS P+T+D+R+M'!R616</f>
        <v>-342.82684657123173</v>
      </c>
      <c r="S616" s="58">
        <f>'CFCOS P+T+D+R+M'!S616-'ACOS P+T+D+R+M'!S616</f>
        <v>-381.80456564326596</v>
      </c>
      <c r="T616" s="11">
        <f>'CFCOS P+T+D+R+M'!T616-'ACOS P+T+D+R+M'!T616</f>
        <v>0</v>
      </c>
      <c r="U616" s="13"/>
      <c r="V616" s="13">
        <v>855</v>
      </c>
      <c r="W616" s="13"/>
      <c r="X616" s="13"/>
      <c r="Y616" s="13"/>
      <c r="Z616" s="13"/>
    </row>
    <row r="617" spans="1:26">
      <c r="A617" s="26">
        <v>617</v>
      </c>
      <c r="C617" s="6"/>
      <c r="E617" s="64" t="s">
        <v>232</v>
      </c>
      <c r="F617" s="47" t="s">
        <v>916</v>
      </c>
      <c r="G617" s="17"/>
      <c r="H617" s="58">
        <f>'CFCOS P+T+D+R+M'!H617-'ACOS P+T+D+R+M'!H617</f>
        <v>4.5137797756069631</v>
      </c>
      <c r="I617" s="58">
        <f>'CFCOS P+T+D+R+M'!I617-'ACOS P+T+D+R+M'!I617</f>
        <v>3.1371100091960216</v>
      </c>
      <c r="J617" s="58">
        <f>'CFCOS P+T+D+R+M'!J617-'ACOS P+T+D+R+M'!J617</f>
        <v>0.98217214169790168</v>
      </c>
      <c r="K617" s="58">
        <f>'CFCOS P+T+D+R+M'!K617-'ACOS P+T+D+R+M'!K617</f>
        <v>0.60418335849806226</v>
      </c>
      <c r="L617" s="58">
        <f>'CFCOS P+T+D+R+M'!L617-'ACOS P+T+D+R+M'!L617</f>
        <v>-0.28251479342723584</v>
      </c>
      <c r="M617" s="58">
        <f>'CFCOS P+T+D+R+M'!M617-'ACOS P+T+D+R+M'!M617</f>
        <v>-0.52088340444186088</v>
      </c>
      <c r="N617" s="58">
        <f>'CFCOS P+T+D+R+M'!N617-'ACOS P+T+D+R+M'!N617</f>
        <v>4.1600646928550589E-2</v>
      </c>
      <c r="O617" s="58">
        <f>'CFCOS P+T+D+R+M'!O617-'ACOS P+T+D+R+M'!O617</f>
        <v>-7.4074667146384332E-4</v>
      </c>
      <c r="P617" s="58">
        <f>'CFCOS P+T+D+R+M'!P617-'ACOS P+T+D+R+M'!P617</f>
        <v>-1.1092680515005782E-3</v>
      </c>
      <c r="Q617" s="58">
        <f>'CFCOS P+T+D+R+M'!Q617-'ACOS P+T+D+R+M'!Q617</f>
        <v>0.67917037200965069</v>
      </c>
      <c r="R617" s="58">
        <f>'CFCOS P+T+D+R+M'!R617-'ACOS P+T+D+R+M'!R617</f>
        <v>-6.105266735579562E-2</v>
      </c>
      <c r="S617" s="58">
        <f>'CFCOS P+T+D+R+M'!S617-'ACOS P+T+D+R+M'!S617</f>
        <v>-6.4155872774136924E-2</v>
      </c>
      <c r="T617" s="11">
        <f>'CFCOS P+T+D+R+M'!T617-'ACOS P+T+D+R+M'!T617</f>
        <v>0</v>
      </c>
      <c r="U617" s="13"/>
      <c r="V617" s="13">
        <v>856</v>
      </c>
      <c r="W617" s="13"/>
      <c r="X617" s="13"/>
      <c r="Y617" s="13"/>
      <c r="Z617" s="13"/>
    </row>
    <row r="618" spans="1:26">
      <c r="A618" s="26">
        <v>618</v>
      </c>
      <c r="C618" s="6"/>
      <c r="E618" s="64" t="s">
        <v>153</v>
      </c>
      <c r="F618" s="47" t="s">
        <v>916</v>
      </c>
      <c r="G618" s="17"/>
      <c r="H618" s="58">
        <f>'CFCOS P+T+D+R+M'!H618-'ACOS P+T+D+R+M'!H618</f>
        <v>89.340619550894189</v>
      </c>
      <c r="I618" s="58">
        <f>'CFCOS P+T+D+R+M'!I618-'ACOS P+T+D+R+M'!I618</f>
        <v>62.092385041796661</v>
      </c>
      <c r="J618" s="58">
        <f>'CFCOS P+T+D+R+M'!J618-'ACOS P+T+D+R+M'!J618</f>
        <v>19.439997520286852</v>
      </c>
      <c r="K618" s="58">
        <f>'CFCOS P+T+D+R+M'!K618-'ACOS P+T+D+R+M'!K618</f>
        <v>11.958517750967076</v>
      </c>
      <c r="L618" s="58">
        <f>'CFCOS P+T+D+R+M'!L618-'ACOS P+T+D+R+M'!L618</f>
        <v>-5.5917762788247387</v>
      </c>
      <c r="M618" s="58">
        <f>'CFCOS P+T+D+R+M'!M618-'ACOS P+T+D+R+M'!M618</f>
        <v>-10.309773267648779</v>
      </c>
      <c r="N618" s="58">
        <f>'CFCOS P+T+D+R+M'!N618-'ACOS P+T+D+R+M'!N618</f>
        <v>0.8233958578128977</v>
      </c>
      <c r="O618" s="58">
        <f>'CFCOS P+T+D+R+M'!O618-'ACOS P+T+D+R+M'!O618</f>
        <v>-1.4661496539211782E-2</v>
      </c>
      <c r="P618" s="58">
        <f>'CFCOS P+T+D+R+M'!P618-'ACOS P+T+D+R+M'!P618</f>
        <v>-2.195558930557695E-2</v>
      </c>
      <c r="Q618" s="58">
        <f>'CFCOS P+T+D+R+M'!Q618-'ACOS P+T+D+R+M'!Q618</f>
        <v>13.442725350460023</v>
      </c>
      <c r="R618" s="58">
        <f>'CFCOS P+T+D+R+M'!R618-'ACOS P+T+D+R+M'!R618</f>
        <v>-1.2084070109663116</v>
      </c>
      <c r="S618" s="58">
        <f>'CFCOS P+T+D+R+M'!S618-'ACOS P+T+D+R+M'!S618</f>
        <v>-1.2698283271245145</v>
      </c>
      <c r="T618" s="11">
        <f>'CFCOS P+T+D+R+M'!T618-'ACOS P+T+D+R+M'!T618</f>
        <v>0</v>
      </c>
      <c r="U618" s="13"/>
      <c r="V618" s="13">
        <v>857</v>
      </c>
      <c r="W618" s="13"/>
      <c r="X618" s="13"/>
      <c r="Y618" s="13"/>
      <c r="Z618" s="13"/>
    </row>
    <row r="619" spans="1:26">
      <c r="A619" s="26">
        <v>619</v>
      </c>
      <c r="C619" s="6"/>
      <c r="D619" s="6" t="s">
        <v>411</v>
      </c>
      <c r="E619" s="6"/>
      <c r="F619" s="47">
        <v>0</v>
      </c>
      <c r="G619" s="17"/>
      <c r="H619" s="58">
        <f>'CFCOS P+T+D+R+M'!H619-'ACOS P+T+D+R+M'!H619</f>
        <v>11622.522404011339</v>
      </c>
      <c r="I619" s="58">
        <f>'CFCOS P+T+D+R+M'!I619-'ACOS P+T+D+R+M'!I619</f>
        <v>12035.963419207372</v>
      </c>
      <c r="J619" s="58">
        <f>'CFCOS P+T+D+R+M'!J619-'ACOS P+T+D+R+M'!J619</f>
        <v>971.00538874557242</v>
      </c>
      <c r="K619" s="58">
        <f>'CFCOS P+T+D+R+M'!K619-'ACOS P+T+D+R+M'!K619</f>
        <v>1925.6950253748801</v>
      </c>
      <c r="L619" s="58">
        <f>'CFCOS P+T+D+R+M'!L619-'ACOS P+T+D+R+M'!L619</f>
        <v>-726.25395084152115</v>
      </c>
      <c r="M619" s="58">
        <f>'CFCOS P+T+D+R+M'!M619-'ACOS P+T+D+R+M'!M619</f>
        <v>-4211.6044139813166</v>
      </c>
      <c r="N619" s="58">
        <f>'CFCOS P+T+D+R+M'!N619-'ACOS P+T+D+R+M'!N619</f>
        <v>64.932313437515404</v>
      </c>
      <c r="O619" s="58">
        <f>'CFCOS P+T+D+R+M'!O619-'ACOS P+T+D+R+M'!O619</f>
        <v>-6.0364523252046638</v>
      </c>
      <c r="P619" s="58">
        <f>'CFCOS P+T+D+R+M'!P619-'ACOS P+T+D+R+M'!P619</f>
        <v>-7.9871580239323521</v>
      </c>
      <c r="Q619" s="58">
        <f>'CFCOS P+T+D+R+M'!Q619-'ACOS P+T+D+R+M'!Q619</f>
        <v>2600.5049225986004</v>
      </c>
      <c r="R619" s="58">
        <f>'CFCOS P+T+D+R+M'!R619-'ACOS P+T+D+R+M'!R619</f>
        <v>-487.11609094185405</v>
      </c>
      <c r="S619" s="58">
        <f>'CFCOS P+T+D+R+M'!S619-'ACOS P+T+D+R+M'!S619</f>
        <v>-536.58059923924156</v>
      </c>
      <c r="T619" s="11">
        <f>'CFCOS P+T+D+R+M'!T619-'ACOS P+T+D+R+M'!T619</f>
        <v>0</v>
      </c>
      <c r="U619" s="13"/>
      <c r="V619" s="13"/>
      <c r="W619" s="13"/>
      <c r="X619" s="13"/>
      <c r="Y619" s="13"/>
      <c r="Z619" s="13"/>
    </row>
    <row r="620" spans="1:26">
      <c r="A620" s="26">
        <v>620</v>
      </c>
      <c r="B620" s="6"/>
      <c r="C620" s="6"/>
      <c r="D620" s="6"/>
      <c r="E620" s="6"/>
      <c r="F620" s="47">
        <v>0</v>
      </c>
      <c r="G620" s="17"/>
      <c r="H620" s="28">
        <f>'CFCOS P+T+D+R+M'!H620-'ACOS P+T+D+R+M'!H620</f>
        <v>0</v>
      </c>
      <c r="I620" s="28">
        <f>'CFCOS P+T+D+R+M'!I620-'ACOS P+T+D+R+M'!I620</f>
        <v>0</v>
      </c>
      <c r="J620" s="28">
        <f>'CFCOS P+T+D+R+M'!J620-'ACOS P+T+D+R+M'!J620</f>
        <v>0</v>
      </c>
      <c r="K620" s="28">
        <f>'CFCOS P+T+D+R+M'!K620-'ACOS P+T+D+R+M'!K620</f>
        <v>0</v>
      </c>
      <c r="L620" s="28">
        <f>'CFCOS P+T+D+R+M'!L620-'ACOS P+T+D+R+M'!L620</f>
        <v>0</v>
      </c>
      <c r="M620" s="28">
        <f>'CFCOS P+T+D+R+M'!M620-'ACOS P+T+D+R+M'!M620</f>
        <v>0</v>
      </c>
      <c r="N620" s="28">
        <f>'CFCOS P+T+D+R+M'!N620-'ACOS P+T+D+R+M'!N620</f>
        <v>0</v>
      </c>
      <c r="O620" s="28">
        <f>'CFCOS P+T+D+R+M'!O620-'ACOS P+T+D+R+M'!O620</f>
        <v>0</v>
      </c>
      <c r="P620" s="28">
        <f>'CFCOS P+T+D+R+M'!P620-'ACOS P+T+D+R+M'!P620</f>
        <v>0</v>
      </c>
      <c r="Q620" s="28">
        <f>'CFCOS P+T+D+R+M'!Q620-'ACOS P+T+D+R+M'!Q620</f>
        <v>0</v>
      </c>
      <c r="R620" s="28">
        <f>'CFCOS P+T+D+R+M'!R620-'ACOS P+T+D+R+M'!R620</f>
        <v>0</v>
      </c>
      <c r="S620" s="28">
        <f>'CFCOS P+T+D+R+M'!S620-'ACOS P+T+D+R+M'!S620</f>
        <v>0</v>
      </c>
      <c r="T620" s="11">
        <f>'CFCOS P+T+D+R+M'!T620-'ACOS P+T+D+R+M'!T620</f>
        <v>0</v>
      </c>
    </row>
    <row r="621" spans="1:26">
      <c r="A621" s="26">
        <v>621</v>
      </c>
      <c r="B621" s="6"/>
      <c r="C621" s="6" t="s">
        <v>412</v>
      </c>
      <c r="D621" s="6" t="s">
        <v>413</v>
      </c>
      <c r="E621" s="6"/>
      <c r="F621" s="47" t="s">
        <v>964</v>
      </c>
      <c r="G621" s="17"/>
      <c r="H621" s="58">
        <f>'CFCOS P+T+D+R+M'!H621-'ACOS P+T+D+R+M'!H621</f>
        <v>0</v>
      </c>
      <c r="I621" s="58">
        <f>'CFCOS P+T+D+R+M'!I621-'ACOS P+T+D+R+M'!I621</f>
        <v>0</v>
      </c>
      <c r="J621" s="58">
        <f>'CFCOS P+T+D+R+M'!J621-'ACOS P+T+D+R+M'!J621</f>
        <v>0</v>
      </c>
      <c r="K621" s="58">
        <f>'CFCOS P+T+D+R+M'!K621-'ACOS P+T+D+R+M'!K621</f>
        <v>0</v>
      </c>
      <c r="L621" s="58">
        <f>'CFCOS P+T+D+R+M'!L621-'ACOS P+T+D+R+M'!L621</f>
        <v>0</v>
      </c>
      <c r="M621" s="58">
        <f>'CFCOS P+T+D+R+M'!M621-'ACOS P+T+D+R+M'!M621</f>
        <v>0</v>
      </c>
      <c r="N621" s="58">
        <f>'CFCOS P+T+D+R+M'!N621-'ACOS P+T+D+R+M'!N621</f>
        <v>0</v>
      </c>
      <c r="O621" s="58">
        <f>'CFCOS P+T+D+R+M'!O621-'ACOS P+T+D+R+M'!O621</f>
        <v>0</v>
      </c>
      <c r="P621" s="58">
        <f>'CFCOS P+T+D+R+M'!P621-'ACOS P+T+D+R+M'!P621</f>
        <v>0</v>
      </c>
      <c r="Q621" s="58">
        <f>'CFCOS P+T+D+R+M'!Q621-'ACOS P+T+D+R+M'!Q621</f>
        <v>0</v>
      </c>
      <c r="R621" s="58">
        <f>'CFCOS P+T+D+R+M'!R621-'ACOS P+T+D+R+M'!R621</f>
        <v>0</v>
      </c>
      <c r="S621" s="58">
        <f>'CFCOS P+T+D+R+M'!S621-'ACOS P+T+D+R+M'!S621</f>
        <v>0</v>
      </c>
      <c r="T621" s="11">
        <f>'CFCOS P+T+D+R+M'!T621-'ACOS P+T+D+R+M'!T621</f>
        <v>0</v>
      </c>
      <c r="U621" s="13"/>
      <c r="V621" s="13">
        <v>862</v>
      </c>
      <c r="W621" s="13"/>
      <c r="X621" s="13"/>
      <c r="Y621" s="13"/>
      <c r="Z621" s="13"/>
    </row>
    <row r="622" spans="1:26">
      <c r="A622" s="26">
        <v>622</v>
      </c>
      <c r="B622" s="6"/>
      <c r="F622" s="47">
        <v>0</v>
      </c>
      <c r="H622" s="56">
        <f>'CFCOS P+T+D+R+M'!H622-'ACOS P+T+D+R+M'!H622</f>
        <v>0</v>
      </c>
      <c r="I622" s="56">
        <f>'CFCOS P+T+D+R+M'!I622-'ACOS P+T+D+R+M'!I622</f>
        <v>0</v>
      </c>
      <c r="J622" s="56">
        <f>'CFCOS P+T+D+R+M'!J622-'ACOS P+T+D+R+M'!J622</f>
        <v>0</v>
      </c>
      <c r="K622" s="56">
        <f>'CFCOS P+T+D+R+M'!K622-'ACOS P+T+D+R+M'!K622</f>
        <v>0</v>
      </c>
      <c r="L622" s="56">
        <f>'CFCOS P+T+D+R+M'!L622-'ACOS P+T+D+R+M'!L622</f>
        <v>0</v>
      </c>
      <c r="M622" s="56">
        <f>'CFCOS P+T+D+R+M'!M622-'ACOS P+T+D+R+M'!M622</f>
        <v>0</v>
      </c>
      <c r="N622" s="56">
        <f>'CFCOS P+T+D+R+M'!N622-'ACOS P+T+D+R+M'!N622</f>
        <v>0</v>
      </c>
      <c r="O622" s="56">
        <f>'CFCOS P+T+D+R+M'!O622-'ACOS P+T+D+R+M'!O622</f>
        <v>0</v>
      </c>
      <c r="P622" s="56">
        <f>'CFCOS P+T+D+R+M'!P622-'ACOS P+T+D+R+M'!P622</f>
        <v>0</v>
      </c>
      <c r="Q622" s="56">
        <f>'CFCOS P+T+D+R+M'!Q622-'ACOS P+T+D+R+M'!Q622</f>
        <v>0</v>
      </c>
      <c r="R622" s="56">
        <f>'CFCOS P+T+D+R+M'!R622-'ACOS P+T+D+R+M'!R622</f>
        <v>0</v>
      </c>
      <c r="S622" s="56">
        <f>'CFCOS P+T+D+R+M'!S622-'ACOS P+T+D+R+M'!S622</f>
        <v>0</v>
      </c>
      <c r="T622" s="11">
        <f>'CFCOS P+T+D+R+M'!T622-'ACOS P+T+D+R+M'!T622</f>
        <v>0</v>
      </c>
    </row>
    <row r="623" spans="1:26">
      <c r="A623" s="26">
        <v>623</v>
      </c>
      <c r="B623" s="6"/>
      <c r="C623" s="6" t="s">
        <v>414</v>
      </c>
      <c r="D623" s="6" t="s">
        <v>415</v>
      </c>
      <c r="E623" s="6"/>
      <c r="F623" s="47" t="s">
        <v>917</v>
      </c>
      <c r="G623" s="17"/>
      <c r="H623" s="58">
        <f>'CFCOS P+T+D+R+M'!H623-'ACOS P+T+D+R+M'!H623</f>
        <v>0</v>
      </c>
      <c r="I623" s="58">
        <f>'CFCOS P+T+D+R+M'!I623-'ACOS P+T+D+R+M'!I623</f>
        <v>0</v>
      </c>
      <c r="J623" s="58">
        <f>'CFCOS P+T+D+R+M'!J623-'ACOS P+T+D+R+M'!J623</f>
        <v>0</v>
      </c>
      <c r="K623" s="58">
        <f>'CFCOS P+T+D+R+M'!K623-'ACOS P+T+D+R+M'!K623</f>
        <v>0</v>
      </c>
      <c r="L623" s="58">
        <f>'CFCOS P+T+D+R+M'!L623-'ACOS P+T+D+R+M'!L623</f>
        <v>0</v>
      </c>
      <c r="M623" s="58">
        <f>'CFCOS P+T+D+R+M'!M623-'ACOS P+T+D+R+M'!M623</f>
        <v>0</v>
      </c>
      <c r="N623" s="58">
        <f>'CFCOS P+T+D+R+M'!N623-'ACOS P+T+D+R+M'!N623</f>
        <v>0</v>
      </c>
      <c r="O623" s="58">
        <f>'CFCOS P+T+D+R+M'!O623-'ACOS P+T+D+R+M'!O623</f>
        <v>0</v>
      </c>
      <c r="P623" s="58">
        <f>'CFCOS P+T+D+R+M'!P623-'ACOS P+T+D+R+M'!P623</f>
        <v>0</v>
      </c>
      <c r="Q623" s="58">
        <f>'CFCOS P+T+D+R+M'!Q623-'ACOS P+T+D+R+M'!Q623</f>
        <v>0</v>
      </c>
      <c r="R623" s="58">
        <f>'CFCOS P+T+D+R+M'!R623-'ACOS P+T+D+R+M'!R623</f>
        <v>0</v>
      </c>
      <c r="S623" s="58">
        <f>'CFCOS P+T+D+R+M'!S623-'ACOS P+T+D+R+M'!S623</f>
        <v>0</v>
      </c>
      <c r="T623" s="11">
        <f>'CFCOS P+T+D+R+M'!T623-'ACOS P+T+D+R+M'!T623</f>
        <v>0</v>
      </c>
      <c r="U623" s="13"/>
      <c r="V623" s="13">
        <v>866</v>
      </c>
      <c r="W623" s="13"/>
      <c r="X623" s="13"/>
      <c r="Y623" s="13"/>
      <c r="Z623" s="13"/>
    </row>
    <row r="624" spans="1:26">
      <c r="A624" s="26">
        <v>624</v>
      </c>
      <c r="B624" s="6"/>
      <c r="C624" s="6"/>
      <c r="D624" s="6"/>
      <c r="E624" s="6"/>
      <c r="F624" s="47">
        <v>0</v>
      </c>
      <c r="G624" s="17"/>
      <c r="H624" s="28">
        <f>'CFCOS P+T+D+R+M'!H624-'ACOS P+T+D+R+M'!H624</f>
        <v>0</v>
      </c>
      <c r="I624" s="28">
        <f>'CFCOS P+T+D+R+M'!I624-'ACOS P+T+D+R+M'!I624</f>
        <v>0</v>
      </c>
      <c r="J624" s="28">
        <f>'CFCOS P+T+D+R+M'!J624-'ACOS P+T+D+R+M'!J624</f>
        <v>0</v>
      </c>
      <c r="K624" s="28">
        <f>'CFCOS P+T+D+R+M'!K624-'ACOS P+T+D+R+M'!K624</f>
        <v>0</v>
      </c>
      <c r="L624" s="28">
        <f>'CFCOS P+T+D+R+M'!L624-'ACOS P+T+D+R+M'!L624</f>
        <v>0</v>
      </c>
      <c r="M624" s="28">
        <f>'CFCOS P+T+D+R+M'!M624-'ACOS P+T+D+R+M'!M624</f>
        <v>0</v>
      </c>
      <c r="N624" s="28">
        <f>'CFCOS P+T+D+R+M'!N624-'ACOS P+T+D+R+M'!N624</f>
        <v>0</v>
      </c>
      <c r="O624" s="28">
        <f>'CFCOS P+T+D+R+M'!O624-'ACOS P+T+D+R+M'!O624</f>
        <v>0</v>
      </c>
      <c r="P624" s="28">
        <f>'CFCOS P+T+D+R+M'!P624-'ACOS P+T+D+R+M'!P624</f>
        <v>0</v>
      </c>
      <c r="Q624" s="28">
        <f>'CFCOS P+T+D+R+M'!Q624-'ACOS P+T+D+R+M'!Q624</f>
        <v>0</v>
      </c>
      <c r="R624" s="28">
        <f>'CFCOS P+T+D+R+M'!R624-'ACOS P+T+D+R+M'!R624</f>
        <v>0</v>
      </c>
      <c r="S624" s="28">
        <f>'CFCOS P+T+D+R+M'!S624-'ACOS P+T+D+R+M'!S624</f>
        <v>0</v>
      </c>
      <c r="T624" s="11">
        <f>'CFCOS P+T+D+R+M'!T624-'ACOS P+T+D+R+M'!T624</f>
        <v>0</v>
      </c>
    </row>
    <row r="625" spans="1:26">
      <c r="A625" s="26">
        <v>625</v>
      </c>
      <c r="B625" s="6"/>
      <c r="C625" s="6" t="s">
        <v>416</v>
      </c>
      <c r="D625" s="6" t="s">
        <v>417</v>
      </c>
      <c r="E625" s="6"/>
      <c r="F625" s="47" t="s">
        <v>916</v>
      </c>
      <c r="G625" s="17"/>
      <c r="H625" s="52">
        <f>'CFCOS P+T+D+R+M'!H625-'ACOS P+T+D+R+M'!H625</f>
        <v>0</v>
      </c>
      <c r="I625" s="52">
        <f>'CFCOS P+T+D+R+M'!I625-'ACOS P+T+D+R+M'!I625</f>
        <v>0</v>
      </c>
      <c r="J625" s="52">
        <f>'CFCOS P+T+D+R+M'!J625-'ACOS P+T+D+R+M'!J625</f>
        <v>0</v>
      </c>
      <c r="K625" s="52">
        <f>'CFCOS P+T+D+R+M'!K625-'ACOS P+T+D+R+M'!K625</f>
        <v>0</v>
      </c>
      <c r="L625" s="52">
        <f>'CFCOS P+T+D+R+M'!L625-'ACOS P+T+D+R+M'!L625</f>
        <v>0</v>
      </c>
      <c r="M625" s="52">
        <f>'CFCOS P+T+D+R+M'!M625-'ACOS P+T+D+R+M'!M625</f>
        <v>0</v>
      </c>
      <c r="N625" s="52">
        <f>'CFCOS P+T+D+R+M'!N625-'ACOS P+T+D+R+M'!N625</f>
        <v>0</v>
      </c>
      <c r="O625" s="52">
        <f>'CFCOS P+T+D+R+M'!O625-'ACOS P+T+D+R+M'!O625</f>
        <v>0</v>
      </c>
      <c r="P625" s="52">
        <f>'CFCOS P+T+D+R+M'!P625-'ACOS P+T+D+R+M'!P625</f>
        <v>0</v>
      </c>
      <c r="Q625" s="52">
        <f>'CFCOS P+T+D+R+M'!Q625-'ACOS P+T+D+R+M'!Q625</f>
        <v>0</v>
      </c>
      <c r="R625" s="52">
        <f>'CFCOS P+T+D+R+M'!R625-'ACOS P+T+D+R+M'!R625</f>
        <v>0</v>
      </c>
      <c r="S625" s="52">
        <f>'CFCOS P+T+D+R+M'!S625-'ACOS P+T+D+R+M'!S625</f>
        <v>0</v>
      </c>
      <c r="T625" s="11">
        <f>'CFCOS P+T+D+R+M'!T625-'ACOS P+T+D+R+M'!T625</f>
        <v>0</v>
      </c>
      <c r="U625" s="13"/>
      <c r="V625" s="13">
        <v>871</v>
      </c>
      <c r="W625" s="13"/>
      <c r="X625" s="13"/>
      <c r="Y625" s="13"/>
      <c r="Z625" s="13"/>
    </row>
    <row r="626" spans="1:26">
      <c r="A626" s="26">
        <v>626</v>
      </c>
      <c r="B626" s="6"/>
      <c r="C626" s="6"/>
      <c r="D626" s="6"/>
      <c r="E626" s="6"/>
      <c r="F626" s="47">
        <v>0</v>
      </c>
      <c r="G626" s="17"/>
      <c r="H626" s="54">
        <f>'CFCOS P+T+D+R+M'!H626-'ACOS P+T+D+R+M'!H626</f>
        <v>0</v>
      </c>
      <c r="I626" s="54">
        <f>'CFCOS P+T+D+R+M'!I626-'ACOS P+T+D+R+M'!I626</f>
        <v>0</v>
      </c>
      <c r="J626" s="54">
        <f>'CFCOS P+T+D+R+M'!J626-'ACOS P+T+D+R+M'!J626</f>
        <v>0</v>
      </c>
      <c r="K626" s="54">
        <f>'CFCOS P+T+D+R+M'!K626-'ACOS P+T+D+R+M'!K626</f>
        <v>0</v>
      </c>
      <c r="L626" s="54">
        <f>'CFCOS P+T+D+R+M'!L626-'ACOS P+T+D+R+M'!L626</f>
        <v>0</v>
      </c>
      <c r="M626" s="54">
        <f>'CFCOS P+T+D+R+M'!M626-'ACOS P+T+D+R+M'!M626</f>
        <v>0</v>
      </c>
      <c r="N626" s="54">
        <f>'CFCOS P+T+D+R+M'!N626-'ACOS P+T+D+R+M'!N626</f>
        <v>0</v>
      </c>
      <c r="O626" s="54">
        <f>'CFCOS P+T+D+R+M'!O626-'ACOS P+T+D+R+M'!O626</f>
        <v>0</v>
      </c>
      <c r="P626" s="54">
        <f>'CFCOS P+T+D+R+M'!P626-'ACOS P+T+D+R+M'!P626</f>
        <v>0</v>
      </c>
      <c r="Q626" s="54">
        <f>'CFCOS P+T+D+R+M'!Q626-'ACOS P+T+D+R+M'!Q626</f>
        <v>0</v>
      </c>
      <c r="R626" s="54">
        <f>'CFCOS P+T+D+R+M'!R626-'ACOS P+T+D+R+M'!R626</f>
        <v>0</v>
      </c>
      <c r="S626" s="54">
        <f>'CFCOS P+T+D+R+M'!S626-'ACOS P+T+D+R+M'!S626</f>
        <v>0</v>
      </c>
      <c r="T626" s="11">
        <f>'CFCOS P+T+D+R+M'!T626-'ACOS P+T+D+R+M'!T626</f>
        <v>0</v>
      </c>
    </row>
    <row r="627" spans="1:26">
      <c r="A627" s="26">
        <v>627</v>
      </c>
      <c r="B627" s="6"/>
      <c r="C627" s="6"/>
      <c r="D627" s="6"/>
      <c r="E627" s="6"/>
      <c r="F627" s="47">
        <v>0</v>
      </c>
      <c r="G627" s="17"/>
      <c r="H627" s="28">
        <f>'CFCOS P+T+D+R+M'!H627-'ACOS P+T+D+R+M'!H627</f>
        <v>0</v>
      </c>
      <c r="I627" s="28">
        <f>'CFCOS P+T+D+R+M'!I627-'ACOS P+T+D+R+M'!I627</f>
        <v>0</v>
      </c>
      <c r="J627" s="28">
        <f>'CFCOS P+T+D+R+M'!J627-'ACOS P+T+D+R+M'!J627</f>
        <v>0</v>
      </c>
      <c r="K627" s="28">
        <f>'CFCOS P+T+D+R+M'!K627-'ACOS P+T+D+R+M'!K627</f>
        <v>0</v>
      </c>
      <c r="L627" s="28">
        <f>'CFCOS P+T+D+R+M'!L627-'ACOS P+T+D+R+M'!L627</f>
        <v>0</v>
      </c>
      <c r="M627" s="28">
        <f>'CFCOS P+T+D+R+M'!M627-'ACOS P+T+D+R+M'!M627</f>
        <v>0</v>
      </c>
      <c r="N627" s="28">
        <f>'CFCOS P+T+D+R+M'!N627-'ACOS P+T+D+R+M'!N627</f>
        <v>0</v>
      </c>
      <c r="O627" s="28">
        <f>'CFCOS P+T+D+R+M'!O627-'ACOS P+T+D+R+M'!O627</f>
        <v>0</v>
      </c>
      <c r="P627" s="28">
        <f>'CFCOS P+T+D+R+M'!P627-'ACOS P+T+D+R+M'!P627</f>
        <v>0</v>
      </c>
      <c r="Q627" s="28">
        <f>'CFCOS P+T+D+R+M'!Q627-'ACOS P+T+D+R+M'!Q627</f>
        <v>0</v>
      </c>
      <c r="R627" s="28">
        <f>'CFCOS P+T+D+R+M'!R627-'ACOS P+T+D+R+M'!R627</f>
        <v>0</v>
      </c>
      <c r="S627" s="28">
        <f>'CFCOS P+T+D+R+M'!S627-'ACOS P+T+D+R+M'!S627</f>
        <v>0</v>
      </c>
      <c r="T627" s="11">
        <f>'CFCOS P+T+D+R+M'!T627-'ACOS P+T+D+R+M'!T627</f>
        <v>0</v>
      </c>
    </row>
    <row r="628" spans="1:26" ht="13.5" thickBot="1">
      <c r="A628" s="26">
        <v>628</v>
      </c>
      <c r="C628" s="6" t="s">
        <v>418</v>
      </c>
      <c r="D628" s="6"/>
      <c r="E628" s="6"/>
      <c r="F628" s="47">
        <v>0</v>
      </c>
      <c r="G628" s="17"/>
      <c r="H628" s="57">
        <f>'CFCOS P+T+D+R+M'!H628-'ACOS P+T+D+R+M'!H628</f>
        <v>278564.60521191359</v>
      </c>
      <c r="I628" s="57">
        <f>'CFCOS P+T+D+R+M'!I628-'ACOS P+T+D+R+M'!I628</f>
        <v>200512.28149393201</v>
      </c>
      <c r="J628" s="57">
        <f>'CFCOS P+T+D+R+M'!J628-'ACOS P+T+D+R+M'!J628</f>
        <v>56116.083173036575</v>
      </c>
      <c r="K628" s="57">
        <f>'CFCOS P+T+D+R+M'!K628-'ACOS P+T+D+R+M'!K628</f>
        <v>44956.020060252398</v>
      </c>
      <c r="L628" s="57">
        <f>'CFCOS P+T+D+R+M'!L628-'ACOS P+T+D+R+M'!L628</f>
        <v>-19887.682766662678</v>
      </c>
      <c r="M628" s="57">
        <f>'CFCOS P+T+D+R+M'!M628-'ACOS P+T+D+R+M'!M628</f>
        <v>-41108.188309676945</v>
      </c>
      <c r="N628" s="57">
        <f>'CFCOS P+T+D+R+M'!N628-'ACOS P+T+D+R+M'!N628</f>
        <v>1828.8130758553743</v>
      </c>
      <c r="O628" s="57">
        <f>'CFCOS P+T+D+R+M'!O628-'ACOS P+T+D+R+M'!O628</f>
        <v>-165.98065294392291</v>
      </c>
      <c r="P628" s="57">
        <f>'CFCOS P+T+D+R+M'!P628-'ACOS P+T+D+R+M'!P628</f>
        <v>-112.13030092297413</v>
      </c>
      <c r="Q628" s="57">
        <f>'CFCOS P+T+D+R+M'!Q628-'ACOS P+T+D+R+M'!Q628</f>
        <v>46140.79677356407</v>
      </c>
      <c r="R628" s="57">
        <f>'CFCOS P+T+D+R+M'!R628-'ACOS P+T+D+R+M'!R628</f>
        <v>-4728.2922767549753</v>
      </c>
      <c r="S628" s="57">
        <f>'CFCOS P+T+D+R+M'!S628-'ACOS P+T+D+R+M'!S628</f>
        <v>-4987.1150577897206</v>
      </c>
      <c r="T628" s="11">
        <f>'CFCOS P+T+D+R+M'!T628-'ACOS P+T+D+R+M'!T628</f>
        <v>0</v>
      </c>
      <c r="U628" s="13"/>
      <c r="V628" s="13"/>
      <c r="W628" s="13"/>
      <c r="X628" s="13"/>
      <c r="Y628" s="13"/>
      <c r="Z628" s="13"/>
    </row>
    <row r="629" spans="1:26" ht="13.5" thickTop="1">
      <c r="A629" s="26">
        <v>629</v>
      </c>
      <c r="F629" s="47">
        <v>0</v>
      </c>
      <c r="H629" s="56">
        <f>'CFCOS P+T+D+R+M'!H629-'ACOS P+T+D+R+M'!H629</f>
        <v>0</v>
      </c>
      <c r="I629" s="56">
        <f>'CFCOS P+T+D+R+M'!I629-'ACOS P+T+D+R+M'!I629</f>
        <v>0</v>
      </c>
      <c r="J629" s="56">
        <f>'CFCOS P+T+D+R+M'!J629-'ACOS P+T+D+R+M'!J629</f>
        <v>0</v>
      </c>
      <c r="K629" s="56">
        <f>'CFCOS P+T+D+R+M'!K629-'ACOS P+T+D+R+M'!K629</f>
        <v>0</v>
      </c>
      <c r="L629" s="56">
        <f>'CFCOS P+T+D+R+M'!L629-'ACOS P+T+D+R+M'!L629</f>
        <v>0</v>
      </c>
      <c r="M629" s="56">
        <f>'CFCOS P+T+D+R+M'!M629-'ACOS P+T+D+R+M'!M629</f>
        <v>0</v>
      </c>
      <c r="N629" s="56">
        <f>'CFCOS P+T+D+R+M'!N629-'ACOS P+T+D+R+M'!N629</f>
        <v>0</v>
      </c>
      <c r="O629" s="56">
        <f>'CFCOS P+T+D+R+M'!O629-'ACOS P+T+D+R+M'!O629</f>
        <v>0</v>
      </c>
      <c r="P629" s="56">
        <f>'CFCOS P+T+D+R+M'!P629-'ACOS P+T+D+R+M'!P629</f>
        <v>0</v>
      </c>
      <c r="Q629" s="56">
        <f>'CFCOS P+T+D+R+M'!Q629-'ACOS P+T+D+R+M'!Q629</f>
        <v>0</v>
      </c>
      <c r="R629" s="56">
        <f>'CFCOS P+T+D+R+M'!R629-'ACOS P+T+D+R+M'!R629</f>
        <v>0</v>
      </c>
      <c r="S629" s="56">
        <f>'CFCOS P+T+D+R+M'!S629-'ACOS P+T+D+R+M'!S629</f>
        <v>0</v>
      </c>
      <c r="T629" s="11">
        <f>'CFCOS P+T+D+R+M'!T629-'ACOS P+T+D+R+M'!T629</f>
        <v>0</v>
      </c>
    </row>
    <row r="630" spans="1:26">
      <c r="A630" s="26">
        <v>630</v>
      </c>
      <c r="B630" s="6"/>
      <c r="C630" s="8"/>
      <c r="D630" s="8"/>
      <c r="E630" s="8"/>
      <c r="F630" s="47">
        <v>0</v>
      </c>
      <c r="H630" s="61" t="e">
        <f>'CFCOS P+T+D+R+M'!H630-'ACOS P+T+D+R+M'!H630</f>
        <v>#VALUE!</v>
      </c>
      <c r="I630" s="61">
        <f>'CFCOS P+T+D+R+M'!I630-'ACOS P+T+D+R+M'!I630</f>
        <v>0</v>
      </c>
      <c r="J630" s="63">
        <f>'CFCOS P+T+D+R+M'!J630-'ACOS P+T+D+R+M'!J630</f>
        <v>0</v>
      </c>
      <c r="K630" s="63">
        <f>'CFCOS P+T+D+R+M'!K630-'ACOS P+T+D+R+M'!K630</f>
        <v>0</v>
      </c>
      <c r="L630" s="63">
        <f>'CFCOS P+T+D+R+M'!L630-'ACOS P+T+D+R+M'!L630</f>
        <v>0</v>
      </c>
      <c r="M630" s="63">
        <f>'CFCOS P+T+D+R+M'!M630-'ACOS P+T+D+R+M'!M630</f>
        <v>0</v>
      </c>
      <c r="N630" s="63">
        <f>'CFCOS P+T+D+R+M'!N630-'ACOS P+T+D+R+M'!N630</f>
        <v>0</v>
      </c>
      <c r="O630" s="63">
        <f>'CFCOS P+T+D+R+M'!O630-'ACOS P+T+D+R+M'!O630</f>
        <v>0</v>
      </c>
      <c r="P630" s="63">
        <f>'CFCOS P+T+D+R+M'!P630-'ACOS P+T+D+R+M'!P630</f>
        <v>0</v>
      </c>
      <c r="Q630" s="63">
        <f>'CFCOS P+T+D+R+M'!Q630-'ACOS P+T+D+R+M'!Q630</f>
        <v>0</v>
      </c>
      <c r="R630" s="63">
        <f>'CFCOS P+T+D+R+M'!R630-'ACOS P+T+D+R+M'!R630</f>
        <v>0</v>
      </c>
      <c r="S630" s="63">
        <f>'CFCOS P+T+D+R+M'!S630-'ACOS P+T+D+R+M'!S630</f>
        <v>0</v>
      </c>
      <c r="T630" s="11">
        <f>'CFCOS P+T+D+R+M'!T630-'ACOS P+T+D+R+M'!T630</f>
        <v>0</v>
      </c>
    </row>
    <row r="631" spans="1:26">
      <c r="A631" s="26">
        <v>631</v>
      </c>
      <c r="B631" s="6"/>
      <c r="F631" s="47">
        <v>0</v>
      </c>
      <c r="H631" s="56">
        <f>'CFCOS P+T+D+R+M'!H631-'ACOS P+T+D+R+M'!H631</f>
        <v>0</v>
      </c>
      <c r="I631" s="56">
        <f>'CFCOS P+T+D+R+M'!I631-'ACOS P+T+D+R+M'!I631</f>
        <v>0</v>
      </c>
      <c r="J631" s="56">
        <f>'CFCOS P+T+D+R+M'!J631-'ACOS P+T+D+R+M'!J631</f>
        <v>0</v>
      </c>
      <c r="K631" s="56">
        <f>'CFCOS P+T+D+R+M'!K631-'ACOS P+T+D+R+M'!K631</f>
        <v>0</v>
      </c>
      <c r="L631" s="56">
        <f>'CFCOS P+T+D+R+M'!L631-'ACOS P+T+D+R+M'!L631</f>
        <v>0</v>
      </c>
      <c r="M631" s="56">
        <f>'CFCOS P+T+D+R+M'!M631-'ACOS P+T+D+R+M'!M631</f>
        <v>0</v>
      </c>
      <c r="N631" s="56">
        <f>'CFCOS P+T+D+R+M'!N631-'ACOS P+T+D+R+M'!N631</f>
        <v>0</v>
      </c>
      <c r="O631" s="56">
        <f>'CFCOS P+T+D+R+M'!O631-'ACOS P+T+D+R+M'!O631</f>
        <v>0</v>
      </c>
      <c r="P631" s="56">
        <f>'CFCOS P+T+D+R+M'!P631-'ACOS P+T+D+R+M'!P631</f>
        <v>0</v>
      </c>
      <c r="Q631" s="56">
        <f>'CFCOS P+T+D+R+M'!Q631-'ACOS P+T+D+R+M'!Q631</f>
        <v>0</v>
      </c>
      <c r="R631" s="56">
        <f>'CFCOS P+T+D+R+M'!R631-'ACOS P+T+D+R+M'!R631</f>
        <v>0</v>
      </c>
      <c r="S631" s="56">
        <f>'CFCOS P+T+D+R+M'!S631-'ACOS P+T+D+R+M'!S631</f>
        <v>0</v>
      </c>
      <c r="T631" s="11">
        <f>'CFCOS P+T+D+R+M'!T631-'ACOS P+T+D+R+M'!T631</f>
        <v>0</v>
      </c>
    </row>
    <row r="632" spans="1:26">
      <c r="A632" s="26">
        <v>632</v>
      </c>
      <c r="B632" s="6"/>
      <c r="F632" s="47">
        <v>0</v>
      </c>
      <c r="H632" s="56">
        <f>'CFCOS P+T+D+R+M'!H632-'ACOS P+T+D+R+M'!H632</f>
        <v>0</v>
      </c>
      <c r="I632" s="56">
        <f>'CFCOS P+T+D+R+M'!I632-'ACOS P+T+D+R+M'!I632</f>
        <v>0</v>
      </c>
      <c r="J632" s="56">
        <f>'CFCOS P+T+D+R+M'!J632-'ACOS P+T+D+R+M'!J632</f>
        <v>0</v>
      </c>
      <c r="K632" s="56">
        <f>'CFCOS P+T+D+R+M'!K632-'ACOS P+T+D+R+M'!K632</f>
        <v>0</v>
      </c>
      <c r="L632" s="56">
        <f>'CFCOS P+T+D+R+M'!L632-'ACOS P+T+D+R+M'!L632</f>
        <v>0</v>
      </c>
      <c r="M632" s="56">
        <f>'CFCOS P+T+D+R+M'!M632-'ACOS P+T+D+R+M'!M632</f>
        <v>0</v>
      </c>
      <c r="N632" s="56">
        <f>'CFCOS P+T+D+R+M'!N632-'ACOS P+T+D+R+M'!N632</f>
        <v>0</v>
      </c>
      <c r="O632" s="56">
        <f>'CFCOS P+T+D+R+M'!O632-'ACOS P+T+D+R+M'!O632</f>
        <v>0</v>
      </c>
      <c r="P632" s="56">
        <f>'CFCOS P+T+D+R+M'!P632-'ACOS P+T+D+R+M'!P632</f>
        <v>0</v>
      </c>
      <c r="Q632" s="56">
        <f>'CFCOS P+T+D+R+M'!Q632-'ACOS P+T+D+R+M'!Q632</f>
        <v>0</v>
      </c>
      <c r="R632" s="56">
        <f>'CFCOS P+T+D+R+M'!R632-'ACOS P+T+D+R+M'!R632</f>
        <v>0</v>
      </c>
      <c r="S632" s="56">
        <f>'CFCOS P+T+D+R+M'!S632-'ACOS P+T+D+R+M'!S632</f>
        <v>0</v>
      </c>
      <c r="T632" s="11">
        <f>'CFCOS P+T+D+R+M'!T632-'ACOS P+T+D+R+M'!T632</f>
        <v>0</v>
      </c>
    </row>
    <row r="633" spans="1:26">
      <c r="A633" s="26">
        <v>633</v>
      </c>
      <c r="B633" s="6"/>
      <c r="C633" s="6" t="s">
        <v>419</v>
      </c>
      <c r="D633" s="6" t="s">
        <v>420</v>
      </c>
      <c r="E633" s="6"/>
      <c r="F633" s="47">
        <v>0</v>
      </c>
      <c r="G633" s="17"/>
      <c r="H633" s="54">
        <f>'CFCOS P+T+D+R+M'!H633-'ACOS P+T+D+R+M'!H633</f>
        <v>0</v>
      </c>
      <c r="I633" s="54">
        <f>'CFCOS P+T+D+R+M'!I633-'ACOS P+T+D+R+M'!I633</f>
        <v>0</v>
      </c>
      <c r="J633" s="54">
        <f>'CFCOS P+T+D+R+M'!J633-'ACOS P+T+D+R+M'!J633</f>
        <v>0</v>
      </c>
      <c r="K633" s="54">
        <f>'CFCOS P+T+D+R+M'!K633-'ACOS P+T+D+R+M'!K633</f>
        <v>0</v>
      </c>
      <c r="L633" s="54">
        <f>'CFCOS P+T+D+R+M'!L633-'ACOS P+T+D+R+M'!L633</f>
        <v>0</v>
      </c>
      <c r="M633" s="54">
        <f>'CFCOS P+T+D+R+M'!M633-'ACOS P+T+D+R+M'!M633</f>
        <v>0</v>
      </c>
      <c r="N633" s="54">
        <f>'CFCOS P+T+D+R+M'!N633-'ACOS P+T+D+R+M'!N633</f>
        <v>0</v>
      </c>
      <c r="O633" s="54">
        <f>'CFCOS P+T+D+R+M'!O633-'ACOS P+T+D+R+M'!O633</f>
        <v>0</v>
      </c>
      <c r="P633" s="54">
        <f>'CFCOS P+T+D+R+M'!P633-'ACOS P+T+D+R+M'!P633</f>
        <v>0</v>
      </c>
      <c r="Q633" s="54">
        <f>'CFCOS P+T+D+R+M'!Q633-'ACOS P+T+D+R+M'!Q633</f>
        <v>0</v>
      </c>
      <c r="R633" s="54">
        <f>'CFCOS P+T+D+R+M'!R633-'ACOS P+T+D+R+M'!R633</f>
        <v>0</v>
      </c>
      <c r="S633" s="54">
        <f>'CFCOS P+T+D+R+M'!S633-'ACOS P+T+D+R+M'!S633</f>
        <v>0</v>
      </c>
      <c r="T633" s="11">
        <f>'CFCOS P+T+D+R+M'!T633-'ACOS P+T+D+R+M'!T633</f>
        <v>0</v>
      </c>
    </row>
    <row r="634" spans="1:26">
      <c r="A634" s="26">
        <v>634</v>
      </c>
      <c r="B634" s="6"/>
      <c r="D634" s="6" t="s">
        <v>375</v>
      </c>
      <c r="F634" s="47" t="s">
        <v>916</v>
      </c>
      <c r="G634" s="17"/>
      <c r="H634" s="58">
        <f>'CFCOS P+T+D+R+M'!H634-'ACOS P+T+D+R+M'!H634</f>
        <v>0</v>
      </c>
      <c r="I634" s="58">
        <f>'CFCOS P+T+D+R+M'!I634-'ACOS P+T+D+R+M'!I634</f>
        <v>0.33774516421061662</v>
      </c>
      <c r="J634" s="58">
        <f>'CFCOS P+T+D+R+M'!J634-'ACOS P+T+D+R+M'!J634</f>
        <v>-4.9507986642822743E-2</v>
      </c>
      <c r="K634" s="58">
        <f>'CFCOS P+T+D+R+M'!K634-'ACOS P+T+D+R+M'!K634</f>
        <v>5.5230961602426021E-2</v>
      </c>
      <c r="L634" s="58">
        <f>'CFCOS P+T+D+R+M'!L634-'ACOS P+T+D+R+M'!L634</f>
        <v>-6.5533168098684591E-2</v>
      </c>
      <c r="M634" s="58">
        <f>'CFCOS P+T+D+R+M'!M634-'ACOS P+T+D+R+M'!M634</f>
        <v>-0.29364874147040609</v>
      </c>
      <c r="N634" s="58">
        <f>'CFCOS P+T+D+R+M'!N634-'ACOS P+T+D+R+M'!N634</f>
        <v>2.8370432711177784E-4</v>
      </c>
      <c r="O634" s="58">
        <f>'CFCOS P+T+D+R+M'!O634-'ACOS P+T+D+R+M'!O634</f>
        <v>-4.1874876703332231E-4</v>
      </c>
      <c r="P634" s="58">
        <f>'CFCOS P+T+D+R+M'!P634-'ACOS P+T+D+R+M'!P634</f>
        <v>-6.7422002445594043E-4</v>
      </c>
      <c r="Q634" s="58">
        <f>'CFCOS P+T+D+R+M'!Q634-'ACOS P+T+D+R+M'!Q634</f>
        <v>8.8708541836510335E-2</v>
      </c>
      <c r="R634" s="58">
        <f>'CFCOS P+T+D+R+M'!R634-'ACOS P+T+D+R+M'!R634</f>
        <v>-3.4320538356816144E-2</v>
      </c>
      <c r="S634" s="58">
        <f>'CFCOS P+T+D+R+M'!S634-'ACOS P+T+D+R+M'!S634</f>
        <v>-3.786496861625821E-2</v>
      </c>
      <c r="T634" s="11">
        <f>'CFCOS P+T+D+R+M'!T634-'ACOS P+T+D+R+M'!T634</f>
        <v>0</v>
      </c>
      <c r="U634" s="13"/>
      <c r="V634" s="2">
        <v>876</v>
      </c>
      <c r="W634" s="68"/>
      <c r="X634" s="68"/>
      <c r="Y634" s="68"/>
      <c r="Z634" s="69"/>
    </row>
    <row r="635" spans="1:26">
      <c r="A635" s="26">
        <v>635</v>
      </c>
      <c r="B635" s="6"/>
      <c r="D635" s="6" t="s">
        <v>241</v>
      </c>
      <c r="F635" s="47" t="s">
        <v>916</v>
      </c>
      <c r="G635" s="17"/>
      <c r="H635" s="58">
        <f>'CFCOS P+T+D+R+M'!H635-'ACOS P+T+D+R+M'!H635</f>
        <v>0</v>
      </c>
      <c r="I635" s="58">
        <f>'CFCOS P+T+D+R+M'!I635-'ACOS P+T+D+R+M'!I635</f>
        <v>0</v>
      </c>
      <c r="J635" s="58">
        <f>'CFCOS P+T+D+R+M'!J635-'ACOS P+T+D+R+M'!J635</f>
        <v>0</v>
      </c>
      <c r="K635" s="58">
        <f>'CFCOS P+T+D+R+M'!K635-'ACOS P+T+D+R+M'!K635</f>
        <v>0</v>
      </c>
      <c r="L635" s="58">
        <f>'CFCOS P+T+D+R+M'!L635-'ACOS P+T+D+R+M'!L635</f>
        <v>0</v>
      </c>
      <c r="M635" s="58">
        <f>'CFCOS P+T+D+R+M'!M635-'ACOS P+T+D+R+M'!M635</f>
        <v>0</v>
      </c>
      <c r="N635" s="58">
        <f>'CFCOS P+T+D+R+M'!N635-'ACOS P+T+D+R+M'!N635</f>
        <v>0</v>
      </c>
      <c r="O635" s="58">
        <f>'CFCOS P+T+D+R+M'!O635-'ACOS P+T+D+R+M'!O635</f>
        <v>0</v>
      </c>
      <c r="P635" s="58">
        <f>'CFCOS P+T+D+R+M'!P635-'ACOS P+T+D+R+M'!P635</f>
        <v>0</v>
      </c>
      <c r="Q635" s="58">
        <f>'CFCOS P+T+D+R+M'!Q635-'ACOS P+T+D+R+M'!Q635</f>
        <v>0</v>
      </c>
      <c r="R635" s="58">
        <f>'CFCOS P+T+D+R+M'!R635-'ACOS P+T+D+R+M'!R635</f>
        <v>0</v>
      </c>
      <c r="S635" s="58">
        <f>'CFCOS P+T+D+R+M'!S635-'ACOS P+T+D+R+M'!S635</f>
        <v>0</v>
      </c>
      <c r="T635" s="11">
        <f>'CFCOS P+T+D+R+M'!T635-'ACOS P+T+D+R+M'!T635</f>
        <v>0</v>
      </c>
      <c r="U635" s="13"/>
      <c r="V635" s="2">
        <v>877</v>
      </c>
      <c r="W635" s="68"/>
      <c r="X635" s="68"/>
      <c r="Y635" s="68"/>
      <c r="Z635" s="69"/>
    </row>
    <row r="636" spans="1:26">
      <c r="A636" s="26">
        <v>636</v>
      </c>
      <c r="B636" s="6"/>
      <c r="C636" s="6"/>
      <c r="D636" s="6" t="s">
        <v>354</v>
      </c>
      <c r="E636" s="6"/>
      <c r="F636" s="47" t="s">
        <v>921</v>
      </c>
      <c r="G636" s="17"/>
      <c r="H636" s="58">
        <f>'CFCOS P+T+D+R+M'!H636-'ACOS P+T+D+R+M'!H636</f>
        <v>247.1086195425014</v>
      </c>
      <c r="I636" s="58">
        <f>'CFCOS P+T+D+R+M'!I636-'ACOS P+T+D+R+M'!I636</f>
        <v>297.0525664401066</v>
      </c>
      <c r="J636" s="58">
        <f>'CFCOS P+T+D+R+M'!J636-'ACOS P+T+D+R+M'!J636</f>
        <v>20.590423954701691</v>
      </c>
      <c r="K636" s="58">
        <f>'CFCOS P+T+D+R+M'!K636-'ACOS P+T+D+R+M'!K636</f>
        <v>29.733696483806852</v>
      </c>
      <c r="L636" s="58">
        <f>'CFCOS P+T+D+R+M'!L636-'ACOS P+T+D+R+M'!L636</f>
        <v>-10.594760444156236</v>
      </c>
      <c r="M636" s="58">
        <f>'CFCOS P+T+D+R+M'!M636-'ACOS P+T+D+R+M'!M636</f>
        <v>-119.78437334655609</v>
      </c>
      <c r="N636" s="58">
        <f>'CFCOS P+T+D+R+M'!N636-'ACOS P+T+D+R+M'!N636</f>
        <v>3.1504207469993162</v>
      </c>
      <c r="O636" s="58">
        <f>'CFCOS P+T+D+R+M'!O636-'ACOS P+T+D+R+M'!O636</f>
        <v>1.390396743971678E-3</v>
      </c>
      <c r="P636" s="58">
        <f>'CFCOS P+T+D+R+M'!P636-'ACOS P+T+D+R+M'!P636</f>
        <v>-0.16140951739880904</v>
      </c>
      <c r="Q636" s="58">
        <f>'CFCOS P+T+D+R+M'!Q636-'ACOS P+T+D+R+M'!Q636</f>
        <v>56.532813762387377</v>
      </c>
      <c r="R636" s="58">
        <f>'CFCOS P+T+D+R+M'!R636-'ACOS P+T+D+R+M'!R636</f>
        <v>-13.915038873591584</v>
      </c>
      <c r="S636" s="58">
        <f>'CFCOS P+T+D+R+M'!S636-'ACOS P+T+D+R+M'!S636</f>
        <v>-15.497110060592604</v>
      </c>
      <c r="T636" s="11">
        <f>'CFCOS P+T+D+R+M'!T636-'ACOS P+T+D+R+M'!T636</f>
        <v>0</v>
      </c>
      <c r="U636" s="13"/>
      <c r="V636" s="2">
        <v>878</v>
      </c>
      <c r="W636" s="68"/>
      <c r="X636" s="68"/>
      <c r="Y636" s="68"/>
      <c r="Z636" s="69"/>
    </row>
    <row r="637" spans="1:26">
      <c r="A637" s="26">
        <v>637</v>
      </c>
      <c r="B637" s="6"/>
      <c r="D637" s="6" t="s">
        <v>241</v>
      </c>
      <c r="F637" s="47" t="s">
        <v>916</v>
      </c>
      <c r="G637" s="17"/>
      <c r="H637" s="58">
        <f>'CFCOS P+T+D+R+M'!H637-'ACOS P+T+D+R+M'!H637</f>
        <v>0</v>
      </c>
      <c r="I637" s="58">
        <f>'CFCOS P+T+D+R+M'!I637-'ACOS P+T+D+R+M'!I637</f>
        <v>0</v>
      </c>
      <c r="J637" s="58">
        <f>'CFCOS P+T+D+R+M'!J637-'ACOS P+T+D+R+M'!J637</f>
        <v>0</v>
      </c>
      <c r="K637" s="58">
        <f>'CFCOS P+T+D+R+M'!K637-'ACOS P+T+D+R+M'!K637</f>
        <v>0</v>
      </c>
      <c r="L637" s="58">
        <f>'CFCOS P+T+D+R+M'!L637-'ACOS P+T+D+R+M'!L637</f>
        <v>0</v>
      </c>
      <c r="M637" s="58">
        <f>'CFCOS P+T+D+R+M'!M637-'ACOS P+T+D+R+M'!M637</f>
        <v>0</v>
      </c>
      <c r="N637" s="58">
        <f>'CFCOS P+T+D+R+M'!N637-'ACOS P+T+D+R+M'!N637</f>
        <v>0</v>
      </c>
      <c r="O637" s="58">
        <f>'CFCOS P+T+D+R+M'!O637-'ACOS P+T+D+R+M'!O637</f>
        <v>0</v>
      </c>
      <c r="P637" s="58">
        <f>'CFCOS P+T+D+R+M'!P637-'ACOS P+T+D+R+M'!P637</f>
        <v>0</v>
      </c>
      <c r="Q637" s="58">
        <f>'CFCOS P+T+D+R+M'!Q637-'ACOS P+T+D+R+M'!Q637</f>
        <v>0</v>
      </c>
      <c r="R637" s="58">
        <f>'CFCOS P+T+D+R+M'!R637-'ACOS P+T+D+R+M'!R637</f>
        <v>0</v>
      </c>
      <c r="S637" s="58">
        <f>'CFCOS P+T+D+R+M'!S637-'ACOS P+T+D+R+M'!S637</f>
        <v>0</v>
      </c>
      <c r="T637" s="11">
        <f>'CFCOS P+T+D+R+M'!T637-'ACOS P+T+D+R+M'!T637</f>
        <v>0</v>
      </c>
      <c r="U637" s="13"/>
      <c r="V637" s="2">
        <v>879</v>
      </c>
      <c r="W637" s="68"/>
      <c r="X637" s="68"/>
      <c r="Y637" s="68"/>
      <c r="Z637" s="69"/>
    </row>
    <row r="638" spans="1:26">
      <c r="A638" s="26">
        <v>638</v>
      </c>
      <c r="B638" s="6"/>
      <c r="C638" s="6"/>
      <c r="D638" s="6" t="s">
        <v>353</v>
      </c>
      <c r="E638" s="6"/>
      <c r="F638" s="47" t="s">
        <v>949</v>
      </c>
      <c r="G638" s="17"/>
      <c r="H638" s="58">
        <f>'CFCOS P+T+D+R+M'!H638-'ACOS P+T+D+R+M'!H638</f>
        <v>0</v>
      </c>
      <c r="I638" s="58">
        <f>'CFCOS P+T+D+R+M'!I638-'ACOS P+T+D+R+M'!I638</f>
        <v>0</v>
      </c>
      <c r="J638" s="58">
        <f>'CFCOS P+T+D+R+M'!J638-'ACOS P+T+D+R+M'!J638</f>
        <v>0</v>
      </c>
      <c r="K638" s="58">
        <f>'CFCOS P+T+D+R+M'!K638-'ACOS P+T+D+R+M'!K638</f>
        <v>0</v>
      </c>
      <c r="L638" s="58">
        <f>'CFCOS P+T+D+R+M'!L638-'ACOS P+T+D+R+M'!L638</f>
        <v>0</v>
      </c>
      <c r="M638" s="58">
        <f>'CFCOS P+T+D+R+M'!M638-'ACOS P+T+D+R+M'!M638</f>
        <v>0</v>
      </c>
      <c r="N638" s="58">
        <f>'CFCOS P+T+D+R+M'!N638-'ACOS P+T+D+R+M'!N638</f>
        <v>0</v>
      </c>
      <c r="O638" s="58">
        <f>'CFCOS P+T+D+R+M'!O638-'ACOS P+T+D+R+M'!O638</f>
        <v>0</v>
      </c>
      <c r="P638" s="58">
        <f>'CFCOS P+T+D+R+M'!P638-'ACOS P+T+D+R+M'!P638</f>
        <v>0</v>
      </c>
      <c r="Q638" s="58">
        <f>'CFCOS P+T+D+R+M'!Q638-'ACOS P+T+D+R+M'!Q638</f>
        <v>0</v>
      </c>
      <c r="R638" s="58">
        <f>'CFCOS P+T+D+R+M'!R638-'ACOS P+T+D+R+M'!R638</f>
        <v>0</v>
      </c>
      <c r="S638" s="58">
        <f>'CFCOS P+T+D+R+M'!S638-'ACOS P+T+D+R+M'!S638</f>
        <v>0</v>
      </c>
      <c r="T638" s="11">
        <f>'CFCOS P+T+D+R+M'!T638-'ACOS P+T+D+R+M'!T638</f>
        <v>0</v>
      </c>
      <c r="U638" s="13"/>
      <c r="V638" s="2">
        <v>880</v>
      </c>
      <c r="W638" s="68"/>
      <c r="X638" s="68"/>
      <c r="Y638" s="68"/>
      <c r="Z638" s="69"/>
    </row>
    <row r="639" spans="1:26">
      <c r="A639" s="26">
        <v>639</v>
      </c>
      <c r="D639" s="6" t="s">
        <v>241</v>
      </c>
      <c r="F639" s="47" t="s">
        <v>916</v>
      </c>
      <c r="H639" s="70">
        <f>'CFCOS P+T+D+R+M'!H639-'ACOS P+T+D+R+M'!H639</f>
        <v>0</v>
      </c>
      <c r="I639" s="70">
        <f>'CFCOS P+T+D+R+M'!I639-'ACOS P+T+D+R+M'!I639</f>
        <v>0</v>
      </c>
      <c r="J639" s="70">
        <f>'CFCOS P+T+D+R+M'!J639-'ACOS P+T+D+R+M'!J639</f>
        <v>0</v>
      </c>
      <c r="K639" s="70">
        <f>'CFCOS P+T+D+R+M'!K639-'ACOS P+T+D+R+M'!K639</f>
        <v>0</v>
      </c>
      <c r="L639" s="70">
        <f>'CFCOS P+T+D+R+M'!L639-'ACOS P+T+D+R+M'!L639</f>
        <v>0</v>
      </c>
      <c r="M639" s="70">
        <f>'CFCOS P+T+D+R+M'!M639-'ACOS P+T+D+R+M'!M639</f>
        <v>0</v>
      </c>
      <c r="N639" s="70">
        <f>'CFCOS P+T+D+R+M'!N639-'ACOS P+T+D+R+M'!N639</f>
        <v>0</v>
      </c>
      <c r="O639" s="70">
        <f>'CFCOS P+T+D+R+M'!O639-'ACOS P+T+D+R+M'!O639</f>
        <v>0</v>
      </c>
      <c r="P639" s="70">
        <f>'CFCOS P+T+D+R+M'!P639-'ACOS P+T+D+R+M'!P639</f>
        <v>0</v>
      </c>
      <c r="Q639" s="70">
        <f>'CFCOS P+T+D+R+M'!Q639-'ACOS P+T+D+R+M'!Q639</f>
        <v>0</v>
      </c>
      <c r="R639" s="70">
        <f>'CFCOS P+T+D+R+M'!R639-'ACOS P+T+D+R+M'!R639</f>
        <v>0</v>
      </c>
      <c r="S639" s="70">
        <f>'CFCOS P+T+D+R+M'!S639-'ACOS P+T+D+R+M'!S639</f>
        <v>0</v>
      </c>
      <c r="T639" s="11">
        <f>'CFCOS P+T+D+R+M'!T639-'ACOS P+T+D+R+M'!T639</f>
        <v>0</v>
      </c>
      <c r="V639" s="2">
        <v>881</v>
      </c>
    </row>
    <row r="640" spans="1:26">
      <c r="A640" s="26">
        <v>640</v>
      </c>
      <c r="B640" s="6"/>
      <c r="C640" s="6"/>
      <c r="D640" s="6" t="s">
        <v>421</v>
      </c>
      <c r="E640" s="6"/>
      <c r="F640" s="47">
        <v>0</v>
      </c>
      <c r="G640" s="17"/>
      <c r="H640" s="28">
        <f>'CFCOS P+T+D+R+M'!H640-'ACOS P+T+D+R+M'!H640</f>
        <v>247.1086195425014</v>
      </c>
      <c r="I640" s="28">
        <f>'CFCOS P+T+D+R+M'!I640-'ACOS P+T+D+R+M'!I640</f>
        <v>297.3903116043366</v>
      </c>
      <c r="J640" s="28">
        <f>'CFCOS P+T+D+R+M'!J640-'ACOS P+T+D+R+M'!J640</f>
        <v>20.540915968063928</v>
      </c>
      <c r="K640" s="28">
        <f>'CFCOS P+T+D+R+M'!K640-'ACOS P+T+D+R+M'!K640</f>
        <v>29.788927445410081</v>
      </c>
      <c r="L640" s="28">
        <f>'CFCOS P+T+D+R+M'!L640-'ACOS P+T+D+R+M'!L640</f>
        <v>-10.660293612254691</v>
      </c>
      <c r="M640" s="28">
        <f>'CFCOS P+T+D+R+M'!M640-'ACOS P+T+D+R+M'!M640</f>
        <v>-120.07802208802605</v>
      </c>
      <c r="N640" s="28">
        <f>'CFCOS P+T+D+R+M'!N640-'ACOS P+T+D+R+M'!N640</f>
        <v>3.1507044513264191</v>
      </c>
      <c r="O640" s="28">
        <f>'CFCOS P+T+D+R+M'!O640-'ACOS P+T+D+R+M'!O640</f>
        <v>9.7164797692528282E-4</v>
      </c>
      <c r="P640" s="28">
        <f>'CFCOS P+T+D+R+M'!P640-'ACOS P+T+D+R+M'!P640</f>
        <v>-0.16208373742327353</v>
      </c>
      <c r="Q640" s="28">
        <f>'CFCOS P+T+D+R+M'!Q640-'ACOS P+T+D+R+M'!Q640</f>
        <v>56.621522304223618</v>
      </c>
      <c r="R640" s="28">
        <f>'CFCOS P+T+D+R+M'!R640-'ACOS P+T+D+R+M'!R640</f>
        <v>-13.949359411947171</v>
      </c>
      <c r="S640" s="28">
        <f>'CFCOS P+T+D+R+M'!S640-'ACOS P+T+D+R+M'!S640</f>
        <v>-15.534975029209818</v>
      </c>
      <c r="T640" s="11">
        <f>'CFCOS P+T+D+R+M'!T640-'ACOS P+T+D+R+M'!T640</f>
        <v>0</v>
      </c>
      <c r="U640" s="13"/>
      <c r="W640" s="68"/>
      <c r="X640" s="68"/>
      <c r="Y640" s="68"/>
      <c r="Z640" s="69"/>
    </row>
    <row r="641" spans="1:26">
      <c r="A641" s="26">
        <v>641</v>
      </c>
      <c r="B641" s="6"/>
      <c r="C641" s="6"/>
      <c r="D641" s="6"/>
      <c r="E641" s="6"/>
      <c r="F641" s="47">
        <v>0</v>
      </c>
      <c r="G641" s="17"/>
      <c r="H641" s="28">
        <f>'CFCOS P+T+D+R+M'!H641-'ACOS P+T+D+R+M'!H641</f>
        <v>0</v>
      </c>
      <c r="I641" s="28">
        <f>'CFCOS P+T+D+R+M'!I641-'ACOS P+T+D+R+M'!I641</f>
        <v>0</v>
      </c>
      <c r="J641" s="28">
        <f>'CFCOS P+T+D+R+M'!J641-'ACOS P+T+D+R+M'!J641</f>
        <v>0</v>
      </c>
      <c r="K641" s="28">
        <f>'CFCOS P+T+D+R+M'!K641-'ACOS P+T+D+R+M'!K641</f>
        <v>0</v>
      </c>
      <c r="L641" s="28">
        <f>'CFCOS P+T+D+R+M'!L641-'ACOS P+T+D+R+M'!L641</f>
        <v>0</v>
      </c>
      <c r="M641" s="28">
        <f>'CFCOS P+T+D+R+M'!M641-'ACOS P+T+D+R+M'!M641</f>
        <v>0</v>
      </c>
      <c r="N641" s="28">
        <f>'CFCOS P+T+D+R+M'!N641-'ACOS P+T+D+R+M'!N641</f>
        <v>0</v>
      </c>
      <c r="O641" s="28">
        <f>'CFCOS P+T+D+R+M'!O641-'ACOS P+T+D+R+M'!O641</f>
        <v>0</v>
      </c>
      <c r="P641" s="28">
        <f>'CFCOS P+T+D+R+M'!P641-'ACOS P+T+D+R+M'!P641</f>
        <v>0</v>
      </c>
      <c r="Q641" s="28">
        <f>'CFCOS P+T+D+R+M'!Q641-'ACOS P+T+D+R+M'!Q641</f>
        <v>0</v>
      </c>
      <c r="R641" s="28">
        <f>'CFCOS P+T+D+R+M'!R641-'ACOS P+T+D+R+M'!R641</f>
        <v>0</v>
      </c>
      <c r="S641" s="28">
        <f>'CFCOS P+T+D+R+M'!S641-'ACOS P+T+D+R+M'!S641</f>
        <v>0</v>
      </c>
      <c r="T641" s="11">
        <f>'CFCOS P+T+D+R+M'!T641-'ACOS P+T+D+R+M'!T641</f>
        <v>0</v>
      </c>
      <c r="W641" s="71"/>
      <c r="X641" s="71"/>
      <c r="Y641" s="71"/>
      <c r="Z641" s="69"/>
    </row>
    <row r="642" spans="1:26">
      <c r="A642" s="26">
        <v>642</v>
      </c>
      <c r="B642" s="6"/>
      <c r="C642" s="6" t="s">
        <v>422</v>
      </c>
      <c r="D642" s="6" t="s">
        <v>423</v>
      </c>
      <c r="E642" s="6"/>
      <c r="F642" s="47" t="s">
        <v>916</v>
      </c>
      <c r="G642" s="17"/>
      <c r="H642" s="58">
        <f>'CFCOS P+T+D+R+M'!H642-'ACOS P+T+D+R+M'!H642</f>
        <v>0</v>
      </c>
      <c r="I642" s="58">
        <f>'CFCOS P+T+D+R+M'!I642-'ACOS P+T+D+R+M'!I642</f>
        <v>0</v>
      </c>
      <c r="J642" s="58">
        <f>'CFCOS P+T+D+R+M'!J642-'ACOS P+T+D+R+M'!J642</f>
        <v>0</v>
      </c>
      <c r="K642" s="58">
        <f>'CFCOS P+T+D+R+M'!K642-'ACOS P+T+D+R+M'!K642</f>
        <v>0</v>
      </c>
      <c r="L642" s="58">
        <f>'CFCOS P+T+D+R+M'!L642-'ACOS P+T+D+R+M'!L642</f>
        <v>0</v>
      </c>
      <c r="M642" s="58">
        <f>'CFCOS P+T+D+R+M'!M642-'ACOS P+T+D+R+M'!M642</f>
        <v>0</v>
      </c>
      <c r="N642" s="58">
        <f>'CFCOS P+T+D+R+M'!N642-'ACOS P+T+D+R+M'!N642</f>
        <v>0</v>
      </c>
      <c r="O642" s="58">
        <f>'CFCOS P+T+D+R+M'!O642-'ACOS P+T+D+R+M'!O642</f>
        <v>0</v>
      </c>
      <c r="P642" s="58">
        <f>'CFCOS P+T+D+R+M'!P642-'ACOS P+T+D+R+M'!P642</f>
        <v>0</v>
      </c>
      <c r="Q642" s="58">
        <f>'CFCOS P+T+D+R+M'!Q642-'ACOS P+T+D+R+M'!Q642</f>
        <v>0</v>
      </c>
      <c r="R642" s="58">
        <f>'CFCOS P+T+D+R+M'!R642-'ACOS P+T+D+R+M'!R642</f>
        <v>0</v>
      </c>
      <c r="S642" s="58">
        <f>'CFCOS P+T+D+R+M'!S642-'ACOS P+T+D+R+M'!S642</f>
        <v>0</v>
      </c>
      <c r="T642" s="11">
        <f>'CFCOS P+T+D+R+M'!T642-'ACOS P+T+D+R+M'!T642</f>
        <v>0</v>
      </c>
      <c r="U642" s="13"/>
      <c r="V642" s="2">
        <v>886</v>
      </c>
      <c r="W642" s="68"/>
      <c r="X642" s="68"/>
      <c r="Y642" s="68"/>
      <c r="Z642" s="69"/>
    </row>
    <row r="643" spans="1:26">
      <c r="A643" s="26">
        <v>643</v>
      </c>
      <c r="B643" s="6"/>
      <c r="C643" s="6"/>
      <c r="D643" s="6"/>
      <c r="E643" s="6"/>
      <c r="F643" s="47">
        <v>0</v>
      </c>
      <c r="G643" s="17"/>
      <c r="H643" s="28">
        <f>'CFCOS P+T+D+R+M'!H643-'ACOS P+T+D+R+M'!H643</f>
        <v>0</v>
      </c>
      <c r="I643" s="28">
        <f>'CFCOS P+T+D+R+M'!I643-'ACOS P+T+D+R+M'!I643</f>
        <v>0</v>
      </c>
      <c r="J643" s="28">
        <f>'CFCOS P+T+D+R+M'!J643-'ACOS P+T+D+R+M'!J643</f>
        <v>0</v>
      </c>
      <c r="K643" s="28">
        <f>'CFCOS P+T+D+R+M'!K643-'ACOS P+T+D+R+M'!K643</f>
        <v>0</v>
      </c>
      <c r="L643" s="28">
        <f>'CFCOS P+T+D+R+M'!L643-'ACOS P+T+D+R+M'!L643</f>
        <v>0</v>
      </c>
      <c r="M643" s="28">
        <f>'CFCOS P+T+D+R+M'!M643-'ACOS P+T+D+R+M'!M643</f>
        <v>0</v>
      </c>
      <c r="N643" s="28">
        <f>'CFCOS P+T+D+R+M'!N643-'ACOS P+T+D+R+M'!N643</f>
        <v>0</v>
      </c>
      <c r="O643" s="28">
        <f>'CFCOS P+T+D+R+M'!O643-'ACOS P+T+D+R+M'!O643</f>
        <v>0</v>
      </c>
      <c r="P643" s="28">
        <f>'CFCOS P+T+D+R+M'!P643-'ACOS P+T+D+R+M'!P643</f>
        <v>0</v>
      </c>
      <c r="Q643" s="28">
        <f>'CFCOS P+T+D+R+M'!Q643-'ACOS P+T+D+R+M'!Q643</f>
        <v>0</v>
      </c>
      <c r="R643" s="28">
        <f>'CFCOS P+T+D+R+M'!R643-'ACOS P+T+D+R+M'!R643</f>
        <v>0</v>
      </c>
      <c r="S643" s="28">
        <f>'CFCOS P+T+D+R+M'!S643-'ACOS P+T+D+R+M'!S643</f>
        <v>0</v>
      </c>
      <c r="T643" s="11">
        <f>'CFCOS P+T+D+R+M'!T643-'ACOS P+T+D+R+M'!T643</f>
        <v>0</v>
      </c>
      <c r="W643" s="71"/>
      <c r="X643" s="71"/>
      <c r="Y643" s="71"/>
      <c r="Z643" s="69"/>
    </row>
    <row r="644" spans="1:26">
      <c r="A644" s="26">
        <v>644</v>
      </c>
      <c r="B644" s="6"/>
      <c r="C644" s="6" t="s">
        <v>424</v>
      </c>
      <c r="D644" s="6" t="s">
        <v>425</v>
      </c>
      <c r="E644" s="6"/>
      <c r="F644" s="47">
        <v>0</v>
      </c>
      <c r="G644" s="17"/>
      <c r="H644" s="54">
        <f>'CFCOS P+T+D+R+M'!H644-'ACOS P+T+D+R+M'!H644</f>
        <v>0</v>
      </c>
      <c r="I644" s="54">
        <f>'CFCOS P+T+D+R+M'!I644-'ACOS P+T+D+R+M'!I644</f>
        <v>0</v>
      </c>
      <c r="J644" s="54">
        <f>'CFCOS P+T+D+R+M'!J644-'ACOS P+T+D+R+M'!J644</f>
        <v>0</v>
      </c>
      <c r="K644" s="54">
        <f>'CFCOS P+T+D+R+M'!K644-'ACOS P+T+D+R+M'!K644</f>
        <v>0</v>
      </c>
      <c r="L644" s="54">
        <f>'CFCOS P+T+D+R+M'!L644-'ACOS P+T+D+R+M'!L644</f>
        <v>0</v>
      </c>
      <c r="M644" s="54">
        <f>'CFCOS P+T+D+R+M'!M644-'ACOS P+T+D+R+M'!M644</f>
        <v>0</v>
      </c>
      <c r="N644" s="54">
        <f>'CFCOS P+T+D+R+M'!N644-'ACOS P+T+D+R+M'!N644</f>
        <v>0</v>
      </c>
      <c r="O644" s="54">
        <f>'CFCOS P+T+D+R+M'!O644-'ACOS P+T+D+R+M'!O644</f>
        <v>0</v>
      </c>
      <c r="P644" s="54">
        <f>'CFCOS P+T+D+R+M'!P644-'ACOS P+T+D+R+M'!P644</f>
        <v>0</v>
      </c>
      <c r="Q644" s="54">
        <f>'CFCOS P+T+D+R+M'!Q644-'ACOS P+T+D+R+M'!Q644</f>
        <v>0</v>
      </c>
      <c r="R644" s="54">
        <f>'CFCOS P+T+D+R+M'!R644-'ACOS P+T+D+R+M'!R644</f>
        <v>0</v>
      </c>
      <c r="S644" s="54">
        <f>'CFCOS P+T+D+R+M'!S644-'ACOS P+T+D+R+M'!S644</f>
        <v>0</v>
      </c>
      <c r="T644" s="11">
        <f>'CFCOS P+T+D+R+M'!T644-'ACOS P+T+D+R+M'!T644</f>
        <v>0</v>
      </c>
      <c r="W644" s="72"/>
      <c r="X644" s="72"/>
      <c r="Y644" s="72"/>
      <c r="Z644" s="69"/>
    </row>
    <row r="645" spans="1:26">
      <c r="A645" s="26">
        <v>645</v>
      </c>
      <c r="B645" s="6"/>
      <c r="D645" s="6"/>
      <c r="E645" s="6" t="s">
        <v>375</v>
      </c>
      <c r="F645" s="47" t="s">
        <v>963</v>
      </c>
      <c r="G645" s="17"/>
      <c r="H645" s="58">
        <f>'CFCOS P+T+D+R+M'!H645-'ACOS P+T+D+R+M'!H645</f>
        <v>0</v>
      </c>
      <c r="I645" s="58">
        <f>'CFCOS P+T+D+R+M'!I645-'ACOS P+T+D+R+M'!I645</f>
        <v>2858.1846970324405</v>
      </c>
      <c r="J645" s="58">
        <f>'CFCOS P+T+D+R+M'!J645-'ACOS P+T+D+R+M'!J645</f>
        <v>-63.128274897113442</v>
      </c>
      <c r="K645" s="58">
        <f>'CFCOS P+T+D+R+M'!K645-'ACOS P+T+D+R+M'!K645</f>
        <v>287.00230353261577</v>
      </c>
      <c r="L645" s="58">
        <f>'CFCOS P+T+D+R+M'!L645-'ACOS P+T+D+R+M'!L645</f>
        <v>-587.15560619547614</v>
      </c>
      <c r="M645" s="58">
        <f>'CFCOS P+T+D+R+M'!M645-'ACOS P+T+D+R+M'!M645</f>
        <v>-2559.0955362378154</v>
      </c>
      <c r="N645" s="58">
        <f>'CFCOS P+T+D+R+M'!N645-'ACOS P+T+D+R+M'!N645</f>
        <v>39.791979529869423</v>
      </c>
      <c r="O645" s="58">
        <f>'CFCOS P+T+D+R+M'!O645-'ACOS P+T+D+R+M'!O645</f>
        <v>-1.1714766840671018</v>
      </c>
      <c r="P645" s="58">
        <f>'CFCOS P+T+D+R+M'!P645-'ACOS P+T+D+R+M'!P645</f>
        <v>-5.1814163539193032</v>
      </c>
      <c r="Q645" s="58">
        <f>'CFCOS P+T+D+R+M'!Q645-'ACOS P+T+D+R+M'!Q645</f>
        <v>665.44793283380568</v>
      </c>
      <c r="R645" s="58">
        <f>'CFCOS P+T+D+R+M'!R645-'ACOS P+T+D+R+M'!R645</f>
        <v>-301.46759670853498</v>
      </c>
      <c r="S645" s="58">
        <f>'CFCOS P+T+D+R+M'!S645-'ACOS P+T+D+R+M'!S645</f>
        <v>-333.22700585247367</v>
      </c>
      <c r="T645" s="11">
        <f>'CFCOS P+T+D+R+M'!T645-'ACOS P+T+D+R+M'!T645</f>
        <v>0</v>
      </c>
      <c r="U645" s="13"/>
      <c r="V645" s="2">
        <v>889</v>
      </c>
      <c r="W645" s="68"/>
      <c r="X645" s="68"/>
      <c r="Y645" s="68"/>
      <c r="Z645" s="69"/>
    </row>
    <row r="646" spans="1:26">
      <c r="A646" s="26">
        <v>646</v>
      </c>
      <c r="B646" s="6"/>
      <c r="C646" s="6"/>
      <c r="D646" s="6"/>
      <c r="E646" s="6" t="s">
        <v>106</v>
      </c>
      <c r="F646" s="47" t="s">
        <v>917</v>
      </c>
      <c r="G646" s="17"/>
      <c r="H646" s="58">
        <f>'CFCOS P+T+D+R+M'!H646-'ACOS P+T+D+R+M'!H646</f>
        <v>27.18554027670325</v>
      </c>
      <c r="I646" s="58">
        <f>'CFCOS P+T+D+R+M'!I646-'ACOS P+T+D+R+M'!I646</f>
        <v>21.815509816535268</v>
      </c>
      <c r="J646" s="58">
        <f>'CFCOS P+T+D+R+M'!J646-'ACOS P+T+D+R+M'!J646</f>
        <v>7.873747034623193</v>
      </c>
      <c r="K646" s="58">
        <f>'CFCOS P+T+D+R+M'!K646-'ACOS P+T+D+R+M'!K646</f>
        <v>4.0375287994652354</v>
      </c>
      <c r="L646" s="58">
        <f>'CFCOS P+T+D+R+M'!L646-'ACOS P+T+D+R+M'!L646</f>
        <v>-7.2879167519980683</v>
      </c>
      <c r="M646" s="58">
        <f>'CFCOS P+T+D+R+M'!M646-'ACOS P+T+D+R+M'!M646</f>
        <v>-2.7579659809971417</v>
      </c>
      <c r="N646" s="58">
        <f>'CFCOS P+T+D+R+M'!N646-'ACOS P+T+D+R+M'!N646</f>
        <v>0.21992903124021268</v>
      </c>
      <c r="O646" s="58">
        <f>'CFCOS P+T+D+R+M'!O646-'ACOS P+T+D+R+M'!O646</f>
        <v>-4.0364262792955685E-3</v>
      </c>
      <c r="P646" s="58">
        <f>'CFCOS P+T+D+R+M'!P646-'ACOS P+T+D+R+M'!P646</f>
        <v>-1.0724178851440058E-2</v>
      </c>
      <c r="Q646" s="58">
        <f>'CFCOS P+T+D+R+M'!Q646-'ACOS P+T+D+R+M'!Q646</f>
        <v>4.1211446021272877</v>
      </c>
      <c r="R646" s="58">
        <f>'CFCOS P+T+D+R+M'!R646-'ACOS P+T+D+R+M'!R646</f>
        <v>-0.31353426049798827</v>
      </c>
      <c r="S646" s="58">
        <f>'CFCOS P+T+D+R+M'!S646-'ACOS P+T+D+R+M'!S646</f>
        <v>-0.50814140865816171</v>
      </c>
      <c r="T646" s="11">
        <f>'CFCOS P+T+D+R+M'!T646-'ACOS P+T+D+R+M'!T646</f>
        <v>0</v>
      </c>
      <c r="U646" s="13"/>
      <c r="V646" s="2">
        <v>890</v>
      </c>
      <c r="W646" s="68"/>
      <c r="X646" s="68"/>
      <c r="Y646" s="68"/>
      <c r="Z646" s="69"/>
    </row>
    <row r="647" spans="1:26">
      <c r="A647" s="26">
        <v>647</v>
      </c>
      <c r="B647" s="6"/>
      <c r="C647" s="6"/>
      <c r="D647" s="6"/>
      <c r="E647" s="6" t="s">
        <v>241</v>
      </c>
      <c r="F647" s="47" t="s">
        <v>964</v>
      </c>
      <c r="G647" s="17"/>
      <c r="H647" s="58">
        <f>'CFCOS P+T+D+R+M'!H647-'ACOS P+T+D+R+M'!H647</f>
        <v>7088.6720343315974</v>
      </c>
      <c r="I647" s="58">
        <f>'CFCOS P+T+D+R+M'!I647-'ACOS P+T+D+R+M'!I647</f>
        <v>4925.1300144817214</v>
      </c>
      <c r="J647" s="58">
        <f>'CFCOS P+T+D+R+M'!J647-'ACOS P+T+D+R+M'!J647</f>
        <v>1542.6807278981432</v>
      </c>
      <c r="K647" s="58">
        <f>'CFCOS P+T+D+R+M'!K647-'ACOS P+T+D+R+M'!K647</f>
        <v>948.5873350482434</v>
      </c>
      <c r="L647" s="58">
        <f>'CFCOS P+T+D+R+M'!L647-'ACOS P+T+D+R+M'!L647</f>
        <v>-443.37521943368847</v>
      </c>
      <c r="M647" s="58">
        <f>'CFCOS P+T+D+R+M'!M647-'ACOS P+T+D+R+M'!M647</f>
        <v>-816.67536218266468</v>
      </c>
      <c r="N647" s="58">
        <f>'CFCOS P+T+D+R+M'!N647-'ACOS P+T+D+R+M'!N647</f>
        <v>65.33049553247838</v>
      </c>
      <c r="O647" s="58">
        <f>'CFCOS P+T+D+R+M'!O647-'ACOS P+T+D+R+M'!O647</f>
        <v>-1.1613862133274324</v>
      </c>
      <c r="P647" s="58">
        <f>'CFCOS P+T+D+R+M'!P647-'ACOS P+T+D+R+M'!P647</f>
        <v>-1.7389595026584175</v>
      </c>
      <c r="Q647" s="58">
        <f>'CFCOS P+T+D+R+M'!Q647-'ACOS P+T+D+R+M'!Q647</f>
        <v>1066.1972639840096</v>
      </c>
      <c r="R647" s="58">
        <f>'CFCOS P+T+D+R+M'!R647-'ACOS P+T+D+R+M'!R647</f>
        <v>-95.722848686025827</v>
      </c>
      <c r="S647" s="58">
        <f>'CFCOS P+T+D+R+M'!S647-'ACOS P+T+D+R+M'!S647</f>
        <v>-100.58002659489284</v>
      </c>
      <c r="T647" s="11">
        <f>'CFCOS P+T+D+R+M'!T647-'ACOS P+T+D+R+M'!T647</f>
        <v>0</v>
      </c>
      <c r="U647" s="13"/>
      <c r="V647" s="2">
        <v>891</v>
      </c>
      <c r="W647" s="68"/>
      <c r="X647" s="68"/>
      <c r="Y647" s="68"/>
      <c r="Z647" s="69"/>
    </row>
    <row r="648" spans="1:26">
      <c r="A648" s="26">
        <v>648</v>
      </c>
      <c r="B648" s="6"/>
      <c r="C648" s="6"/>
      <c r="D648" s="6"/>
      <c r="E648" s="6" t="s">
        <v>354</v>
      </c>
      <c r="F648" s="47" t="s">
        <v>921</v>
      </c>
      <c r="G648" s="17"/>
      <c r="H648" s="58">
        <f>'CFCOS P+T+D+R+M'!H648-'ACOS P+T+D+R+M'!H648</f>
        <v>3801.0924125681631</v>
      </c>
      <c r="I648" s="58">
        <f>'CFCOS P+T+D+R+M'!I648-'ACOS P+T+D+R+M'!I648</f>
        <v>4569.3438720181584</v>
      </c>
      <c r="J648" s="58">
        <f>'CFCOS P+T+D+R+M'!J648-'ACOS P+T+D+R+M'!J648</f>
        <v>316.72753629856743</v>
      </c>
      <c r="K648" s="58">
        <f>'CFCOS P+T+D+R+M'!K648-'ACOS P+T+D+R+M'!K648</f>
        <v>457.37185660074465</v>
      </c>
      <c r="L648" s="58">
        <f>'CFCOS P+T+D+R+M'!L648-'ACOS P+T+D+R+M'!L648</f>
        <v>-162.97150464365041</v>
      </c>
      <c r="M648" s="58">
        <f>'CFCOS P+T+D+R+M'!M648-'ACOS P+T+D+R+M'!M648</f>
        <v>-1842.5560124724871</v>
      </c>
      <c r="N648" s="58">
        <f>'CFCOS P+T+D+R+M'!N648-'ACOS P+T+D+R+M'!N648</f>
        <v>48.460634112998378</v>
      </c>
      <c r="O648" s="58">
        <f>'CFCOS P+T+D+R+M'!O648-'ACOS P+T+D+R+M'!O648</f>
        <v>2.1387463228847992E-2</v>
      </c>
      <c r="P648" s="58">
        <f>'CFCOS P+T+D+R+M'!P648-'ACOS P+T+D+R+M'!P648</f>
        <v>-2.4828453699296915</v>
      </c>
      <c r="Q648" s="58">
        <f>'CFCOS P+T+D+R+M'!Q648-'ACOS P+T+D+R+M'!Q648</f>
        <v>869.60321275395108</v>
      </c>
      <c r="R648" s="58">
        <f>'CFCOS P+T+D+R+M'!R648-'ACOS P+T+D+R+M'!R648</f>
        <v>-214.04493611316866</v>
      </c>
      <c r="S648" s="58">
        <f>'CFCOS P+T+D+R+M'!S648-'ACOS P+T+D+R+M'!S648</f>
        <v>-238.38078808059799</v>
      </c>
      <c r="T648" s="11">
        <f>'CFCOS P+T+D+R+M'!T648-'ACOS P+T+D+R+M'!T648</f>
        <v>0</v>
      </c>
      <c r="U648" s="13"/>
      <c r="V648" s="2">
        <v>892</v>
      </c>
      <c r="W648" s="68"/>
      <c r="X648" s="68"/>
      <c r="Y648" s="68"/>
      <c r="Z648" s="69"/>
    </row>
    <row r="649" spans="1:26">
      <c r="A649" s="26">
        <v>649</v>
      </c>
      <c r="B649" s="6"/>
      <c r="C649" s="6"/>
      <c r="D649" s="6"/>
      <c r="E649" s="6" t="s">
        <v>353</v>
      </c>
      <c r="F649" s="47" t="s">
        <v>949</v>
      </c>
      <c r="G649" s="17"/>
      <c r="H649" s="58">
        <f>'CFCOS P+T+D+R+M'!H649-'ACOS P+T+D+R+M'!H649</f>
        <v>0</v>
      </c>
      <c r="I649" s="58">
        <f>'CFCOS P+T+D+R+M'!I649-'ACOS P+T+D+R+M'!I649</f>
        <v>0</v>
      </c>
      <c r="J649" s="58">
        <f>'CFCOS P+T+D+R+M'!J649-'ACOS P+T+D+R+M'!J649</f>
        <v>0</v>
      </c>
      <c r="K649" s="58">
        <f>'CFCOS P+T+D+R+M'!K649-'ACOS P+T+D+R+M'!K649</f>
        <v>0</v>
      </c>
      <c r="L649" s="58">
        <f>'CFCOS P+T+D+R+M'!L649-'ACOS P+T+D+R+M'!L649</f>
        <v>0</v>
      </c>
      <c r="M649" s="58">
        <f>'CFCOS P+T+D+R+M'!M649-'ACOS P+T+D+R+M'!M649</f>
        <v>0</v>
      </c>
      <c r="N649" s="58">
        <f>'CFCOS P+T+D+R+M'!N649-'ACOS P+T+D+R+M'!N649</f>
        <v>0</v>
      </c>
      <c r="O649" s="58">
        <f>'CFCOS P+T+D+R+M'!O649-'ACOS P+T+D+R+M'!O649</f>
        <v>0</v>
      </c>
      <c r="P649" s="58">
        <f>'CFCOS P+T+D+R+M'!P649-'ACOS P+T+D+R+M'!P649</f>
        <v>0</v>
      </c>
      <c r="Q649" s="58">
        <f>'CFCOS P+T+D+R+M'!Q649-'ACOS P+T+D+R+M'!Q649</f>
        <v>0</v>
      </c>
      <c r="R649" s="58">
        <f>'CFCOS P+T+D+R+M'!R649-'ACOS P+T+D+R+M'!R649</f>
        <v>0</v>
      </c>
      <c r="S649" s="58">
        <f>'CFCOS P+T+D+R+M'!S649-'ACOS P+T+D+R+M'!S649</f>
        <v>0</v>
      </c>
      <c r="T649" s="11">
        <f>'CFCOS P+T+D+R+M'!T649-'ACOS P+T+D+R+M'!T649</f>
        <v>0</v>
      </c>
      <c r="U649" s="13"/>
      <c r="V649" s="2">
        <v>893</v>
      </c>
      <c r="W649" s="68"/>
      <c r="X649" s="68"/>
      <c r="Y649" s="68"/>
      <c r="Z649" s="69"/>
    </row>
    <row r="650" spans="1:26">
      <c r="A650" s="26">
        <v>650</v>
      </c>
      <c r="B650" s="6"/>
      <c r="C650" s="6"/>
      <c r="D650" s="6"/>
      <c r="E650" s="6" t="s">
        <v>241</v>
      </c>
      <c r="F650" s="47" t="s">
        <v>964</v>
      </c>
      <c r="G650" s="17"/>
      <c r="H650" s="58">
        <f>'CFCOS P+T+D+R+M'!H650-'ACOS P+T+D+R+M'!H650</f>
        <v>1577.2681307834573</v>
      </c>
      <c r="I650" s="58">
        <f>'CFCOS P+T+D+R+M'!I650-'ACOS P+T+D+R+M'!I650</f>
        <v>1095.8682492550579</v>
      </c>
      <c r="J650" s="58">
        <f>'CFCOS P+T+D+R+M'!J650-'ACOS P+T+D+R+M'!J650</f>
        <v>343.25486301281489</v>
      </c>
      <c r="K650" s="58">
        <f>'CFCOS P+T+D+R+M'!K650-'ACOS P+T+D+R+M'!K650</f>
        <v>211.06584781888523</v>
      </c>
      <c r="L650" s="58">
        <f>'CFCOS P+T+D+R+M'!L650-'ACOS P+T+D+R+M'!L650</f>
        <v>-98.653400835145021</v>
      </c>
      <c r="M650" s="58">
        <f>'CFCOS P+T+D+R+M'!M650-'ACOS P+T+D+R+M'!M650</f>
        <v>-181.7147154964623</v>
      </c>
      <c r="N650" s="58">
        <f>'CFCOS P+T+D+R+M'!N650-'ACOS P+T+D+R+M'!N650</f>
        <v>14.536391029603692</v>
      </c>
      <c r="O650" s="58">
        <f>'CFCOS P+T+D+R+M'!O650-'ACOS P+T+D+R+M'!O650</f>
        <v>-0.25841475708574535</v>
      </c>
      <c r="P650" s="58">
        <f>'CFCOS P+T+D+R+M'!P650-'ACOS P+T+D+R+M'!P650</f>
        <v>-0.38692795928233181</v>
      </c>
      <c r="Q650" s="58">
        <f>'CFCOS P+T+D+R+M'!Q650-'ACOS P+T+D+R+M'!Q650</f>
        <v>237.23469748150092</v>
      </c>
      <c r="R650" s="58">
        <f>'CFCOS P+T+D+R+M'!R650-'ACOS P+T+D+R+M'!R650</f>
        <v>-21.298855115459446</v>
      </c>
      <c r="S650" s="58">
        <f>'CFCOS P+T+D+R+M'!S650-'ACOS P+T+D+R+M'!S650</f>
        <v>-22.379603651163052</v>
      </c>
      <c r="T650" s="11">
        <f>'CFCOS P+T+D+R+M'!T650-'ACOS P+T+D+R+M'!T650</f>
        <v>0</v>
      </c>
      <c r="U650" s="13"/>
      <c r="V650" s="2">
        <v>894</v>
      </c>
      <c r="W650" s="68"/>
      <c r="X650" s="68"/>
      <c r="Y650" s="68"/>
      <c r="Z650" s="69"/>
    </row>
    <row r="651" spans="1:26">
      <c r="A651" s="26">
        <v>651</v>
      </c>
      <c r="B651" s="6"/>
      <c r="C651" s="6"/>
      <c r="D651" s="6"/>
      <c r="E651" s="6" t="s">
        <v>241</v>
      </c>
      <c r="F651" s="47" t="s">
        <v>964</v>
      </c>
      <c r="G651" s="17"/>
      <c r="H651" s="58">
        <f>'CFCOS P+T+D+R+M'!H651-'ACOS P+T+D+R+M'!H651</f>
        <v>187.8943049988593</v>
      </c>
      <c r="I651" s="58">
        <f>'CFCOS P+T+D+R+M'!I651-'ACOS P+T+D+R+M'!I651</f>
        <v>130.5468607685907</v>
      </c>
      <c r="J651" s="58">
        <f>'CFCOS P+T+D+R+M'!J651-'ACOS P+T+D+R+M'!J651</f>
        <v>40.890722803895187</v>
      </c>
      <c r="K651" s="58">
        <f>'CFCOS P+T+D+R+M'!K651-'ACOS P+T+D+R+M'!K651</f>
        <v>25.143518727678384</v>
      </c>
      <c r="L651" s="58">
        <f>'CFCOS P+T+D+R+M'!L651-'ACOS P+T+D+R+M'!L651</f>
        <v>-11.752226412186872</v>
      </c>
      <c r="M651" s="58">
        <f>'CFCOS P+T+D+R+M'!M651-'ACOS P+T+D+R+M'!M651</f>
        <v>-21.647023426077794</v>
      </c>
      <c r="N651" s="58">
        <f>'CFCOS P+T+D+R+M'!N651-'ACOS P+T+D+R+M'!N651</f>
        <v>1.7316682156904335</v>
      </c>
      <c r="O651" s="58">
        <f>'CFCOS P+T+D+R+M'!O651-'ACOS P+T+D+R+M'!O651</f>
        <v>-3.078402475547648E-2</v>
      </c>
      <c r="P651" s="58">
        <f>'CFCOS P+T+D+R+M'!P651-'ACOS P+T+D+R+M'!P651</f>
        <v>-4.609334239059848E-2</v>
      </c>
      <c r="Q651" s="58">
        <f>'CFCOS P+T+D+R+M'!Q651-'ACOS P+T+D+R+M'!Q651</f>
        <v>28.260920090209765</v>
      </c>
      <c r="R651" s="58">
        <f>'CFCOS P+T+D+R+M'!R651-'ACOS P+T+D+R+M'!R651</f>
        <v>-2.5372563491805522</v>
      </c>
      <c r="S651" s="58">
        <f>'CFCOS P+T+D+R+M'!S651-'ACOS P+T+D+R+M'!S651</f>
        <v>-2.6660020526105654</v>
      </c>
      <c r="T651" s="11">
        <f>'CFCOS P+T+D+R+M'!T651-'ACOS P+T+D+R+M'!T651</f>
        <v>0</v>
      </c>
      <c r="U651" s="13"/>
      <c r="V651" s="2">
        <v>895</v>
      </c>
      <c r="W651" s="68"/>
      <c r="X651" s="68"/>
      <c r="Y651" s="68"/>
      <c r="Z651" s="69"/>
    </row>
    <row r="652" spans="1:26">
      <c r="A652" s="26">
        <v>652</v>
      </c>
      <c r="B652" s="6"/>
      <c r="C652" s="6"/>
      <c r="D652" s="6"/>
      <c r="E652" s="6" t="s">
        <v>241</v>
      </c>
      <c r="F652" s="47" t="s">
        <v>964</v>
      </c>
      <c r="G652" s="17"/>
      <c r="H652" s="58">
        <f>'CFCOS P+T+D+R+M'!H652-'ACOS P+T+D+R+M'!H652</f>
        <v>48.106663898674014</v>
      </c>
      <c r="I652" s="58">
        <f>'CFCOS P+T+D+R+M'!I652-'ACOS P+T+D+R+M'!I652</f>
        <v>33.434483809136509</v>
      </c>
      <c r="J652" s="58">
        <f>'CFCOS P+T+D+R+M'!J652-'ACOS P+T+D+R+M'!J652</f>
        <v>10.467729366555432</v>
      </c>
      <c r="K652" s="58">
        <f>'CFCOS P+T+D+R+M'!K652-'ACOS P+T+D+R+M'!K652</f>
        <v>6.4392254840404348</v>
      </c>
      <c r="L652" s="58">
        <f>'CFCOS P+T+D+R+M'!L652-'ACOS P+T+D+R+M'!L652</f>
        <v>-3.0109675016167472</v>
      </c>
      <c r="M652" s="58">
        <f>'CFCOS P+T+D+R+M'!M652-'ACOS P+T+D+R+M'!M652</f>
        <v>-5.5514367367477462</v>
      </c>
      <c r="N652" s="58">
        <f>'CFCOS P+T+D+R+M'!N652-'ACOS P+T+D+R+M'!N652</f>
        <v>0.44336862657189613</v>
      </c>
      <c r="O652" s="58">
        <f>'CFCOS P+T+D+R+M'!O652-'ACOS P+T+D+R+M'!O652</f>
        <v>-7.8946809391915451E-3</v>
      </c>
      <c r="P652" s="58">
        <f>'CFCOS P+T+D+R+M'!P652-'ACOS P+T+D+R+M'!P652</f>
        <v>-1.1822283757725316E-2</v>
      </c>
      <c r="Q652" s="58">
        <f>'CFCOS P+T+D+R+M'!Q652-'ACOS P+T+D+R+M'!Q652</f>
        <v>7.2384171227777188</v>
      </c>
      <c r="R652" s="58">
        <f>'CFCOS P+T+D+R+M'!R652-'ACOS P+T+D+R+M'!R652</f>
        <v>-0.65068308482318571</v>
      </c>
      <c r="S652" s="58">
        <f>'CFCOS P+T+D+R+M'!S652-'ACOS P+T+D+R+M'!S652</f>
        <v>-0.68375622252381163</v>
      </c>
      <c r="T652" s="11">
        <f>'CFCOS P+T+D+R+M'!T652-'ACOS P+T+D+R+M'!T652</f>
        <v>0</v>
      </c>
      <c r="U652" s="13"/>
      <c r="V652" s="2">
        <v>896</v>
      </c>
      <c r="W652" s="68"/>
      <c r="X652" s="68"/>
      <c r="Y652" s="68"/>
      <c r="Z652" s="69"/>
    </row>
    <row r="653" spans="1:26">
      <c r="A653" s="26">
        <v>653</v>
      </c>
      <c r="B653" s="6"/>
      <c r="C653" s="6"/>
      <c r="D653" s="6"/>
      <c r="E653" s="6" t="s">
        <v>241</v>
      </c>
      <c r="F653" s="47" t="s">
        <v>964</v>
      </c>
      <c r="G653" s="17"/>
      <c r="H653" s="58">
        <f>'CFCOS P+T+D+R+M'!H653-'ACOS P+T+D+R+M'!H653</f>
        <v>0</v>
      </c>
      <c r="I653" s="58">
        <f>'CFCOS P+T+D+R+M'!I653-'ACOS P+T+D+R+M'!I653</f>
        <v>0</v>
      </c>
      <c r="J653" s="58">
        <f>'CFCOS P+T+D+R+M'!J653-'ACOS P+T+D+R+M'!J653</f>
        <v>0</v>
      </c>
      <c r="K653" s="58">
        <f>'CFCOS P+T+D+R+M'!K653-'ACOS P+T+D+R+M'!K653</f>
        <v>0</v>
      </c>
      <c r="L653" s="58">
        <f>'CFCOS P+T+D+R+M'!L653-'ACOS P+T+D+R+M'!L653</f>
        <v>0</v>
      </c>
      <c r="M653" s="58">
        <f>'CFCOS P+T+D+R+M'!M653-'ACOS P+T+D+R+M'!M653</f>
        <v>0</v>
      </c>
      <c r="N653" s="58">
        <f>'CFCOS P+T+D+R+M'!N653-'ACOS P+T+D+R+M'!N653</f>
        <v>0</v>
      </c>
      <c r="O653" s="58">
        <f>'CFCOS P+T+D+R+M'!O653-'ACOS P+T+D+R+M'!O653</f>
        <v>0</v>
      </c>
      <c r="P653" s="58">
        <f>'CFCOS P+T+D+R+M'!P653-'ACOS P+T+D+R+M'!P653</f>
        <v>0</v>
      </c>
      <c r="Q653" s="58">
        <f>'CFCOS P+T+D+R+M'!Q653-'ACOS P+T+D+R+M'!Q653</f>
        <v>0</v>
      </c>
      <c r="R653" s="58">
        <f>'CFCOS P+T+D+R+M'!R653-'ACOS P+T+D+R+M'!R653</f>
        <v>0</v>
      </c>
      <c r="S653" s="58">
        <f>'CFCOS P+T+D+R+M'!S653-'ACOS P+T+D+R+M'!S653</f>
        <v>0</v>
      </c>
      <c r="T653" s="11">
        <f>'CFCOS P+T+D+R+M'!T653-'ACOS P+T+D+R+M'!T653</f>
        <v>0</v>
      </c>
      <c r="U653" s="13"/>
      <c r="V653" s="2">
        <v>897</v>
      </c>
      <c r="W653" s="68"/>
      <c r="X653" s="68"/>
      <c r="Y653" s="68"/>
      <c r="Z653" s="69"/>
    </row>
    <row r="654" spans="1:26">
      <c r="A654" s="26">
        <v>654</v>
      </c>
      <c r="E654" s="6" t="s">
        <v>241</v>
      </c>
      <c r="F654" s="47" t="s">
        <v>964</v>
      </c>
      <c r="H654" s="58">
        <f>'CFCOS P+T+D+R+M'!H654-'ACOS P+T+D+R+M'!H654</f>
        <v>154.75284730040585</v>
      </c>
      <c r="I654" s="58">
        <f>'CFCOS P+T+D+R+M'!I654-'ACOS P+T+D+R+M'!I654</f>
        <v>107.52054677863634</v>
      </c>
      <c r="J654" s="58">
        <f>'CFCOS P+T+D+R+M'!J654-'ACOS P+T+D+R+M'!J654</f>
        <v>33.678273442677892</v>
      </c>
      <c r="K654" s="58">
        <f>'CFCOS P+T+D+R+M'!K654-'ACOS P+T+D+R+M'!K654</f>
        <v>20.708616550582519</v>
      </c>
      <c r="L654" s="58">
        <f>'CFCOS P+T+D+R+M'!L654-'ACOS P+T+D+R+M'!L654</f>
        <v>-9.6793274251502055</v>
      </c>
      <c r="M654" s="58">
        <f>'CFCOS P+T+D+R+M'!M654-'ACOS P+T+D+R+M'!M654</f>
        <v>-17.828845375515812</v>
      </c>
      <c r="N654" s="58">
        <f>'CFCOS P+T+D+R+M'!N654-'ACOS P+T+D+R+M'!N654</f>
        <v>1.4262304914423112</v>
      </c>
      <c r="O654" s="58">
        <f>'CFCOS P+T+D+R+M'!O654-'ACOS P+T+D+R+M'!O654</f>
        <v>-2.5354230306803061E-2</v>
      </c>
      <c r="P654" s="58">
        <f>'CFCOS P+T+D+R+M'!P654-'ACOS P+T+D+R+M'!P654</f>
        <v>-3.7963236706836767E-2</v>
      </c>
      <c r="Q654" s="58">
        <f>'CFCOS P+T+D+R+M'!Q654-'ACOS P+T+D+R+M'!Q654</f>
        <v>23.276159707532315</v>
      </c>
      <c r="R654" s="58">
        <f>'CFCOS P+T+D+R+M'!R654-'ACOS P+T+D+R+M'!R654</f>
        <v>-2.0897261594445808</v>
      </c>
      <c r="S654" s="58">
        <f>'CFCOS P+T+D+R+M'!S654-'ACOS P+T+D+R+M'!S654</f>
        <v>-2.1957632433445724</v>
      </c>
      <c r="T654" s="11">
        <f>'CFCOS P+T+D+R+M'!T654-'ACOS P+T+D+R+M'!T654</f>
        <v>0</v>
      </c>
      <c r="V654" s="2">
        <v>898</v>
      </c>
    </row>
    <row r="655" spans="1:26">
      <c r="A655" s="26">
        <v>655</v>
      </c>
      <c r="C655" s="6"/>
      <c r="D655" s="6"/>
      <c r="E655" s="6" t="s">
        <v>241</v>
      </c>
      <c r="F655" s="47" t="s">
        <v>916</v>
      </c>
      <c r="G655" s="17"/>
      <c r="H655" s="58">
        <f>'CFCOS P+T+D+R+M'!H655-'ACOS P+T+D+R+M'!H655</f>
        <v>10.083661791391023</v>
      </c>
      <c r="I655" s="58">
        <f>'CFCOS P+T+D+R+M'!I655-'ACOS P+T+D+R+M'!I655</f>
        <v>7.008218811664392</v>
      </c>
      <c r="J655" s="58">
        <f>'CFCOS P+T+D+R+M'!J655-'ACOS P+T+D+R+M'!J655</f>
        <v>2.1941459686022426</v>
      </c>
      <c r="K655" s="58">
        <f>'CFCOS P+T+D+R+M'!K655-'ACOS P+T+D+R+M'!K655</f>
        <v>1.3497292623811745</v>
      </c>
      <c r="L655" s="58">
        <f>'CFCOS P+T+D+R+M'!L655-'ACOS P+T+D+R+M'!L655</f>
        <v>-0.63113039838140317</v>
      </c>
      <c r="M655" s="58">
        <f>'CFCOS P+T+D+R+M'!M655-'ACOS P+T+D+R+M'!M655</f>
        <v>-1.163639420674599</v>
      </c>
      <c r="N655" s="58">
        <f>'CFCOS P+T+D+R+M'!N655-'ACOS P+T+D+R+M'!N655</f>
        <v>9.2934718746704448E-2</v>
      </c>
      <c r="O655" s="58">
        <f>'CFCOS P+T+D+R+M'!O655-'ACOS P+T+D+R+M'!O655</f>
        <v>-1.6548080055889258E-3</v>
      </c>
      <c r="P655" s="58">
        <f>'CFCOS P+T+D+R+M'!P655-'ACOS P+T+D+R+M'!P655</f>
        <v>-2.4780747895092325E-3</v>
      </c>
      <c r="Q655" s="58">
        <f>'CFCOS P+T+D+R+M'!Q655-'ACOS P+T+D+R+M'!Q655</f>
        <v>1.5172482200147215</v>
      </c>
      <c r="R655" s="58">
        <f>'CFCOS P+T+D+R+M'!R655-'ACOS P+T+D+R+M'!R655</f>
        <v>-0.1363900056456373</v>
      </c>
      <c r="S655" s="58">
        <f>'CFCOS P+T+D+R+M'!S655-'ACOS P+T+D+R+M'!S655</f>
        <v>-0.14332248251940882</v>
      </c>
      <c r="T655" s="11">
        <f>'CFCOS P+T+D+R+M'!T655-'ACOS P+T+D+R+M'!T655</f>
        <v>0</v>
      </c>
      <c r="U655" s="13"/>
      <c r="V655" s="2">
        <v>899</v>
      </c>
      <c r="W655" s="68"/>
      <c r="X655" s="68"/>
      <c r="Y655" s="68"/>
      <c r="Z655" s="69"/>
    </row>
    <row r="656" spans="1:26">
      <c r="A656" s="26">
        <v>656</v>
      </c>
      <c r="B656" s="6"/>
      <c r="C656" s="6"/>
      <c r="D656" s="6" t="s">
        <v>426</v>
      </c>
      <c r="E656" s="6"/>
      <c r="F656" s="47">
        <v>0</v>
      </c>
      <c r="G656" s="17"/>
      <c r="H656" s="58">
        <f>'CFCOS P+T+D+R+M'!H656-'ACOS P+T+D+R+M'!H656</f>
        <v>12895.055595951155</v>
      </c>
      <c r="I656" s="58">
        <f>'CFCOS P+T+D+R+M'!I656-'ACOS P+T+D+R+M'!I656</f>
        <v>13748.852452771738</v>
      </c>
      <c r="J656" s="58">
        <f>'CFCOS P+T+D+R+M'!J656-'ACOS P+T+D+R+M'!J656</f>
        <v>2234.6394709306769</v>
      </c>
      <c r="K656" s="58">
        <f>'CFCOS P+T+D+R+M'!K656-'ACOS P+T+D+R+M'!K656</f>
        <v>1961.7059618243948</v>
      </c>
      <c r="L656" s="58">
        <f>'CFCOS P+T+D+R+M'!L656-'ACOS P+T+D+R+M'!L656</f>
        <v>-1324.5172995972971</v>
      </c>
      <c r="M656" s="58">
        <f>'CFCOS P+T+D+R+M'!M656-'ACOS P+T+D+R+M'!M656</f>
        <v>-5448.9905373286456</v>
      </c>
      <c r="N656" s="58">
        <f>'CFCOS P+T+D+R+M'!N656-'ACOS P+T+D+R+M'!N656</f>
        <v>172.03363128867932</v>
      </c>
      <c r="O656" s="58">
        <f>'CFCOS P+T+D+R+M'!O656-'ACOS P+T+D+R+M'!O656</f>
        <v>-2.6396143615384062</v>
      </c>
      <c r="P656" s="58">
        <f>'CFCOS P+T+D+R+M'!P656-'ACOS P+T+D+R+M'!P656</f>
        <v>-9.8992303022860142</v>
      </c>
      <c r="Q656" s="58">
        <f>'CFCOS P+T+D+R+M'!Q656-'ACOS P+T+D+R+M'!Q656</f>
        <v>2902.8969967958983</v>
      </c>
      <c r="R656" s="58">
        <f>'CFCOS P+T+D+R+M'!R656-'ACOS P+T+D+R+M'!R656</f>
        <v>-638.26182648277609</v>
      </c>
      <c r="S656" s="58">
        <f>'CFCOS P+T+D+R+M'!S656-'ACOS P+T+D+R+M'!S656</f>
        <v>-700.76440958876628</v>
      </c>
      <c r="T656" s="11">
        <f>'CFCOS P+T+D+R+M'!T656-'ACOS P+T+D+R+M'!T656</f>
        <v>0</v>
      </c>
      <c r="U656" s="13"/>
      <c r="W656" s="68"/>
      <c r="X656" s="68"/>
      <c r="Y656" s="68"/>
      <c r="Z656" s="69"/>
    </row>
    <row r="657" spans="1:26">
      <c r="A657" s="26">
        <v>657</v>
      </c>
      <c r="B657" s="6"/>
      <c r="C657" s="6"/>
      <c r="D657" s="6"/>
      <c r="E657" s="6"/>
      <c r="F657" s="47">
        <v>0</v>
      </c>
      <c r="G657" s="17"/>
      <c r="H657" s="61">
        <f>'CFCOS P+T+D+R+M'!H657-'ACOS P+T+D+R+M'!H657</f>
        <v>0</v>
      </c>
      <c r="I657" s="61">
        <f>'CFCOS P+T+D+R+M'!I657-'ACOS P+T+D+R+M'!I657</f>
        <v>0</v>
      </c>
      <c r="J657" s="61">
        <f>'CFCOS P+T+D+R+M'!J657-'ACOS P+T+D+R+M'!J657</f>
        <v>0</v>
      </c>
      <c r="K657" s="61">
        <f>'CFCOS P+T+D+R+M'!K657-'ACOS P+T+D+R+M'!K657</f>
        <v>0</v>
      </c>
      <c r="L657" s="61">
        <f>'CFCOS P+T+D+R+M'!L657-'ACOS P+T+D+R+M'!L657</f>
        <v>0</v>
      </c>
      <c r="M657" s="61">
        <f>'CFCOS P+T+D+R+M'!M657-'ACOS P+T+D+R+M'!M657</f>
        <v>0</v>
      </c>
      <c r="N657" s="61">
        <f>'CFCOS P+T+D+R+M'!N657-'ACOS P+T+D+R+M'!N657</f>
        <v>0</v>
      </c>
      <c r="O657" s="61">
        <f>'CFCOS P+T+D+R+M'!O657-'ACOS P+T+D+R+M'!O657</f>
        <v>0</v>
      </c>
      <c r="P657" s="61">
        <f>'CFCOS P+T+D+R+M'!P657-'ACOS P+T+D+R+M'!P657</f>
        <v>0</v>
      </c>
      <c r="Q657" s="61">
        <f>'CFCOS P+T+D+R+M'!Q657-'ACOS P+T+D+R+M'!Q657</f>
        <v>0</v>
      </c>
      <c r="R657" s="61">
        <f>'CFCOS P+T+D+R+M'!R657-'ACOS P+T+D+R+M'!R657</f>
        <v>0</v>
      </c>
      <c r="S657" s="61">
        <f>'CFCOS P+T+D+R+M'!S657-'ACOS P+T+D+R+M'!S657</f>
        <v>0</v>
      </c>
      <c r="T657" s="11">
        <f>'CFCOS P+T+D+R+M'!T657-'ACOS P+T+D+R+M'!T657</f>
        <v>0</v>
      </c>
      <c r="W657" s="73"/>
      <c r="X657" s="73"/>
      <c r="Y657" s="73"/>
      <c r="Z657" s="69"/>
    </row>
    <row r="658" spans="1:26">
      <c r="A658" s="26">
        <v>658</v>
      </c>
      <c r="B658" s="6"/>
      <c r="C658" s="20" t="s">
        <v>150</v>
      </c>
      <c r="D658" s="6"/>
      <c r="E658" s="6"/>
      <c r="F658" s="47">
        <v>0</v>
      </c>
      <c r="G658" s="17"/>
      <c r="H658" s="61" t="e">
        <f>'CFCOS P+T+D+R+M'!H658-'ACOS P+T+D+R+M'!H658</f>
        <v>#VALUE!</v>
      </c>
      <c r="I658" s="61">
        <f>'CFCOS P+T+D+R+M'!I658-'ACOS P+T+D+R+M'!I658</f>
        <v>0</v>
      </c>
      <c r="J658" s="61">
        <f>'CFCOS P+T+D+R+M'!J658-'ACOS P+T+D+R+M'!J658</f>
        <v>0</v>
      </c>
      <c r="K658" s="61">
        <f>'CFCOS P+T+D+R+M'!K658-'ACOS P+T+D+R+M'!K658</f>
        <v>0</v>
      </c>
      <c r="L658" s="61">
        <f>'CFCOS P+T+D+R+M'!L658-'ACOS P+T+D+R+M'!L658</f>
        <v>0</v>
      </c>
      <c r="M658" s="61">
        <f>'CFCOS P+T+D+R+M'!M658-'ACOS P+T+D+R+M'!M658</f>
        <v>0</v>
      </c>
      <c r="N658" s="61">
        <f>'CFCOS P+T+D+R+M'!N658-'ACOS P+T+D+R+M'!N658</f>
        <v>0</v>
      </c>
      <c r="O658" s="61">
        <f>'CFCOS P+T+D+R+M'!O658-'ACOS P+T+D+R+M'!O658</f>
        <v>0</v>
      </c>
      <c r="P658" s="61">
        <f>'CFCOS P+T+D+R+M'!P658-'ACOS P+T+D+R+M'!P658</f>
        <v>0</v>
      </c>
      <c r="Q658" s="61">
        <f>'CFCOS P+T+D+R+M'!Q658-'ACOS P+T+D+R+M'!Q658</f>
        <v>0</v>
      </c>
      <c r="R658" s="63">
        <f>'CFCOS P+T+D+R+M'!R658-'ACOS P+T+D+R+M'!R658</f>
        <v>0</v>
      </c>
      <c r="S658" s="63">
        <f>'CFCOS P+T+D+R+M'!S658-'ACOS P+T+D+R+M'!S658</f>
        <v>0</v>
      </c>
      <c r="T658" s="11">
        <f>'CFCOS P+T+D+R+M'!T658-'ACOS P+T+D+R+M'!T658</f>
        <v>0</v>
      </c>
      <c r="W658" s="73"/>
      <c r="X658" s="73"/>
      <c r="Y658" s="73"/>
      <c r="Z658" s="69"/>
    </row>
    <row r="659" spans="1:26">
      <c r="A659" s="26">
        <v>659</v>
      </c>
      <c r="B659" s="6"/>
      <c r="C659" s="6"/>
      <c r="D659" s="6"/>
      <c r="E659" s="6"/>
      <c r="F659" s="47">
        <v>0</v>
      </c>
      <c r="G659" s="17"/>
      <c r="H659" s="54">
        <f>'CFCOS P+T+D+R+M'!H659-'ACOS P+T+D+R+M'!H659</f>
        <v>0</v>
      </c>
      <c r="I659" s="54">
        <f>'CFCOS P+T+D+R+M'!I659-'ACOS P+T+D+R+M'!I659</f>
        <v>0</v>
      </c>
      <c r="J659" s="54">
        <f>'CFCOS P+T+D+R+M'!J659-'ACOS P+T+D+R+M'!J659</f>
        <v>0</v>
      </c>
      <c r="K659" s="54">
        <f>'CFCOS P+T+D+R+M'!K659-'ACOS P+T+D+R+M'!K659</f>
        <v>0</v>
      </c>
      <c r="L659" s="54">
        <f>'CFCOS P+T+D+R+M'!L659-'ACOS P+T+D+R+M'!L659</f>
        <v>0</v>
      </c>
      <c r="M659" s="54">
        <f>'CFCOS P+T+D+R+M'!M659-'ACOS P+T+D+R+M'!M659</f>
        <v>0</v>
      </c>
      <c r="N659" s="54">
        <f>'CFCOS P+T+D+R+M'!N659-'ACOS P+T+D+R+M'!N659</f>
        <v>0</v>
      </c>
      <c r="O659" s="54">
        <f>'CFCOS P+T+D+R+M'!O659-'ACOS P+T+D+R+M'!O659</f>
        <v>0</v>
      </c>
      <c r="P659" s="54">
        <f>'CFCOS P+T+D+R+M'!P659-'ACOS P+T+D+R+M'!P659</f>
        <v>0</v>
      </c>
      <c r="Q659" s="54">
        <f>'CFCOS P+T+D+R+M'!Q659-'ACOS P+T+D+R+M'!Q659</f>
        <v>0</v>
      </c>
      <c r="R659" s="56">
        <f>'CFCOS P+T+D+R+M'!R659-'ACOS P+T+D+R+M'!R659</f>
        <v>0</v>
      </c>
      <c r="S659" s="56">
        <f>'CFCOS P+T+D+R+M'!S659-'ACOS P+T+D+R+M'!S659</f>
        <v>0</v>
      </c>
      <c r="T659" s="11">
        <f>'CFCOS P+T+D+R+M'!T659-'ACOS P+T+D+R+M'!T659</f>
        <v>0</v>
      </c>
      <c r="W659" s="72"/>
      <c r="X659" s="72"/>
      <c r="Y659" s="72"/>
      <c r="Z659" s="69"/>
    </row>
    <row r="660" spans="1:26">
      <c r="A660" s="26">
        <v>660</v>
      </c>
      <c r="B660" s="6"/>
      <c r="C660" s="6"/>
      <c r="D660" s="6"/>
      <c r="E660" s="6"/>
      <c r="F660" s="47">
        <v>0</v>
      </c>
      <c r="G660" s="17"/>
      <c r="H660" s="54">
        <f>'CFCOS P+T+D+R+M'!H660-'ACOS P+T+D+R+M'!H660</f>
        <v>0</v>
      </c>
      <c r="I660" s="54">
        <f>'CFCOS P+T+D+R+M'!I660-'ACOS P+T+D+R+M'!I660</f>
        <v>0</v>
      </c>
      <c r="J660" s="54">
        <f>'CFCOS P+T+D+R+M'!J660-'ACOS P+T+D+R+M'!J660</f>
        <v>0</v>
      </c>
      <c r="K660" s="54">
        <f>'CFCOS P+T+D+R+M'!K660-'ACOS P+T+D+R+M'!K660</f>
        <v>0</v>
      </c>
      <c r="L660" s="54">
        <f>'CFCOS P+T+D+R+M'!L660-'ACOS P+T+D+R+M'!L660</f>
        <v>0</v>
      </c>
      <c r="M660" s="54">
        <f>'CFCOS P+T+D+R+M'!M660-'ACOS P+T+D+R+M'!M660</f>
        <v>0</v>
      </c>
      <c r="N660" s="54">
        <f>'CFCOS P+T+D+R+M'!N660-'ACOS P+T+D+R+M'!N660</f>
        <v>0</v>
      </c>
      <c r="O660" s="54">
        <f>'CFCOS P+T+D+R+M'!O660-'ACOS P+T+D+R+M'!O660</f>
        <v>0</v>
      </c>
      <c r="P660" s="54">
        <f>'CFCOS P+T+D+R+M'!P660-'ACOS P+T+D+R+M'!P660</f>
        <v>0</v>
      </c>
      <c r="Q660" s="54">
        <f>'CFCOS P+T+D+R+M'!Q660-'ACOS P+T+D+R+M'!Q660</f>
        <v>0</v>
      </c>
      <c r="R660" s="56">
        <f>'CFCOS P+T+D+R+M'!R660-'ACOS P+T+D+R+M'!R660</f>
        <v>0</v>
      </c>
      <c r="S660" s="56">
        <f>'CFCOS P+T+D+R+M'!S660-'ACOS P+T+D+R+M'!S660</f>
        <v>0</v>
      </c>
      <c r="T660" s="11">
        <f>'CFCOS P+T+D+R+M'!T660-'ACOS P+T+D+R+M'!T660</f>
        <v>0</v>
      </c>
      <c r="W660" s="72"/>
      <c r="X660" s="72"/>
      <c r="Y660" s="72"/>
      <c r="Z660" s="69"/>
    </row>
    <row r="661" spans="1:26">
      <c r="A661" s="26">
        <v>661</v>
      </c>
      <c r="B661" s="6"/>
      <c r="C661" s="16" t="s">
        <v>4</v>
      </c>
      <c r="D661" s="6"/>
      <c r="E661" s="16" t="s">
        <v>5</v>
      </c>
      <c r="F661" s="47" t="s">
        <v>6</v>
      </c>
      <c r="G661" s="17"/>
      <c r="H661" s="16" t="e">
        <f>'CFCOS P+T+D+R+M'!H661-'ACOS P+T+D+R+M'!H661</f>
        <v>#VALUE!</v>
      </c>
      <c r="I661" s="16" t="e">
        <f>'CFCOS P+T+D+R+M'!I661-'ACOS P+T+D+R+M'!I661</f>
        <v>#VALUE!</v>
      </c>
      <c r="J661" s="16" t="e">
        <f>'CFCOS P+T+D+R+M'!J661-'ACOS P+T+D+R+M'!J661</f>
        <v>#VALUE!</v>
      </c>
      <c r="K661" s="16" t="e">
        <f>'CFCOS P+T+D+R+M'!K661-'ACOS P+T+D+R+M'!K661</f>
        <v>#VALUE!</v>
      </c>
      <c r="L661" s="16" t="e">
        <f>'CFCOS P+T+D+R+M'!L661-'ACOS P+T+D+R+M'!L661</f>
        <v>#VALUE!</v>
      </c>
      <c r="M661" s="16" t="e">
        <f>'CFCOS P+T+D+R+M'!M661-'ACOS P+T+D+R+M'!M661</f>
        <v>#VALUE!</v>
      </c>
      <c r="N661" s="16" t="e">
        <f>'CFCOS P+T+D+R+M'!N661-'ACOS P+T+D+R+M'!N661</f>
        <v>#VALUE!</v>
      </c>
      <c r="O661" s="16" t="e">
        <f>'CFCOS P+T+D+R+M'!O661-'ACOS P+T+D+R+M'!O661</f>
        <v>#VALUE!</v>
      </c>
      <c r="P661" s="16" t="e">
        <f>'CFCOS P+T+D+R+M'!P661-'ACOS P+T+D+R+M'!P661</f>
        <v>#VALUE!</v>
      </c>
      <c r="Q661" s="16" t="e">
        <f>'CFCOS P+T+D+R+M'!Q661-'ACOS P+T+D+R+M'!Q661</f>
        <v>#VALUE!</v>
      </c>
      <c r="R661" s="16" t="e">
        <f>'CFCOS P+T+D+R+M'!R661-'ACOS P+T+D+R+M'!R661</f>
        <v>#VALUE!</v>
      </c>
      <c r="S661" s="16" t="e">
        <f>'CFCOS P+T+D+R+M'!S661-'ACOS P+T+D+R+M'!S661</f>
        <v>#VALUE!</v>
      </c>
      <c r="T661" s="11">
        <f>'CFCOS P+T+D+R+M'!T661-'ACOS P+T+D+R+M'!T661</f>
        <v>0</v>
      </c>
      <c r="W661" s="74"/>
      <c r="X661" s="74"/>
      <c r="Y661" s="74"/>
      <c r="Z661" s="69"/>
    </row>
    <row r="662" spans="1:26" ht="25.5">
      <c r="A662" s="26">
        <v>662</v>
      </c>
      <c r="B662" s="6"/>
      <c r="C662" s="49" t="s">
        <v>904</v>
      </c>
      <c r="D662" s="20"/>
      <c r="E662" s="21" t="s">
        <v>20</v>
      </c>
      <c r="F662" s="47" t="s">
        <v>829</v>
      </c>
      <c r="G662" s="22"/>
      <c r="H662" s="23" t="e">
        <f>'CFCOS P+T+D+R+M'!H662-'ACOS P+T+D+R+M'!H662</f>
        <v>#VALUE!</v>
      </c>
      <c r="I662" s="23" t="e">
        <f>'CFCOS P+T+D+R+M'!I662-'ACOS P+T+D+R+M'!I662</f>
        <v>#VALUE!</v>
      </c>
      <c r="J662" s="23" t="e">
        <f>'CFCOS P+T+D+R+M'!J662-'ACOS P+T+D+R+M'!J662</f>
        <v>#VALUE!</v>
      </c>
      <c r="K662" s="23" t="e">
        <f>'CFCOS P+T+D+R+M'!K662-'ACOS P+T+D+R+M'!K662</f>
        <v>#VALUE!</v>
      </c>
      <c r="L662" s="23" t="e">
        <f>'CFCOS P+T+D+R+M'!L662-'ACOS P+T+D+R+M'!L662</f>
        <v>#VALUE!</v>
      </c>
      <c r="M662" s="23" t="e">
        <f>'CFCOS P+T+D+R+M'!M662-'ACOS P+T+D+R+M'!M662</f>
        <v>#VALUE!</v>
      </c>
      <c r="N662" s="23" t="e">
        <f>'CFCOS P+T+D+R+M'!N662-'ACOS P+T+D+R+M'!N662</f>
        <v>#VALUE!</v>
      </c>
      <c r="O662" s="23" t="e">
        <f>'CFCOS P+T+D+R+M'!O662-'ACOS P+T+D+R+M'!O662</f>
        <v>#VALUE!</v>
      </c>
      <c r="P662" s="23" t="e">
        <f>'CFCOS P+T+D+R+M'!P662-'ACOS P+T+D+R+M'!P662</f>
        <v>#VALUE!</v>
      </c>
      <c r="Q662" s="23" t="e">
        <f>'CFCOS P+T+D+R+M'!Q662-'ACOS P+T+D+R+M'!Q662</f>
        <v>#VALUE!</v>
      </c>
      <c r="R662" s="23" t="e">
        <f>'CFCOS P+T+D+R+M'!R662-'ACOS P+T+D+R+M'!R662</f>
        <v>#VALUE!</v>
      </c>
      <c r="S662" s="23" t="e">
        <f>'CFCOS P+T+D+R+M'!S662-'ACOS P+T+D+R+M'!S662</f>
        <v>#VALUE!</v>
      </c>
      <c r="T662" s="11">
        <f>'CFCOS P+T+D+R+M'!T662-'ACOS P+T+D+R+M'!T662</f>
        <v>0</v>
      </c>
      <c r="W662" s="75"/>
      <c r="X662" s="75"/>
      <c r="Y662" s="75"/>
      <c r="Z662" s="69"/>
    </row>
    <row r="663" spans="1:26">
      <c r="A663" s="26">
        <v>663</v>
      </c>
      <c r="B663" s="6"/>
      <c r="C663" s="76" t="s">
        <v>427</v>
      </c>
      <c r="D663" s="3" t="s">
        <v>428</v>
      </c>
      <c r="F663" s="47" t="s">
        <v>916</v>
      </c>
      <c r="G663" s="22"/>
      <c r="H663" s="58">
        <f>'CFCOS P+T+D+R+M'!H663-'ACOS P+T+D+R+M'!H663</f>
        <v>0</v>
      </c>
      <c r="I663" s="58">
        <f>'CFCOS P+T+D+R+M'!I663-'ACOS P+T+D+R+M'!I663</f>
        <v>0</v>
      </c>
      <c r="J663" s="58">
        <f>'CFCOS P+T+D+R+M'!J663-'ACOS P+T+D+R+M'!J663</f>
        <v>0</v>
      </c>
      <c r="K663" s="58">
        <f>'CFCOS P+T+D+R+M'!K663-'ACOS P+T+D+R+M'!K663</f>
        <v>0</v>
      </c>
      <c r="L663" s="58">
        <f>'CFCOS P+T+D+R+M'!L663-'ACOS P+T+D+R+M'!L663</f>
        <v>0</v>
      </c>
      <c r="M663" s="58">
        <f>'CFCOS P+T+D+R+M'!M663-'ACOS P+T+D+R+M'!M663</f>
        <v>0</v>
      </c>
      <c r="N663" s="58">
        <f>'CFCOS P+T+D+R+M'!N663-'ACOS P+T+D+R+M'!N663</f>
        <v>0</v>
      </c>
      <c r="O663" s="58">
        <f>'CFCOS P+T+D+R+M'!O663-'ACOS P+T+D+R+M'!O663</f>
        <v>0</v>
      </c>
      <c r="P663" s="58">
        <f>'CFCOS P+T+D+R+M'!P663-'ACOS P+T+D+R+M'!P663</f>
        <v>0</v>
      </c>
      <c r="Q663" s="58">
        <f>'CFCOS P+T+D+R+M'!Q663-'ACOS P+T+D+R+M'!Q663</f>
        <v>0</v>
      </c>
      <c r="R663" s="58">
        <f>'CFCOS P+T+D+R+M'!R663-'ACOS P+T+D+R+M'!R663</f>
        <v>0</v>
      </c>
      <c r="S663" s="58">
        <f>'CFCOS P+T+D+R+M'!S663-'ACOS P+T+D+R+M'!S663</f>
        <v>0</v>
      </c>
      <c r="T663" s="11">
        <f>'CFCOS P+T+D+R+M'!T663-'ACOS P+T+D+R+M'!T663</f>
        <v>0</v>
      </c>
      <c r="U663" s="13"/>
      <c r="V663" s="13">
        <v>904</v>
      </c>
      <c r="W663" s="68"/>
      <c r="X663" s="68"/>
      <c r="Y663" s="68"/>
      <c r="Z663" s="69"/>
    </row>
    <row r="664" spans="1:26">
      <c r="A664" s="26">
        <v>664</v>
      </c>
      <c r="B664" s="6"/>
      <c r="C664" s="21"/>
      <c r="D664" s="20"/>
      <c r="E664" s="21"/>
      <c r="F664" s="47">
        <v>0</v>
      </c>
      <c r="G664" s="22"/>
      <c r="H664" s="77">
        <f>'CFCOS P+T+D+R+M'!H664-'ACOS P+T+D+R+M'!H664</f>
        <v>0</v>
      </c>
      <c r="I664" s="77">
        <f>'CFCOS P+T+D+R+M'!I664-'ACOS P+T+D+R+M'!I664</f>
        <v>0</v>
      </c>
      <c r="J664" s="77">
        <f>'CFCOS P+T+D+R+M'!J664-'ACOS P+T+D+R+M'!J664</f>
        <v>0</v>
      </c>
      <c r="K664" s="77">
        <f>'CFCOS P+T+D+R+M'!K664-'ACOS P+T+D+R+M'!K664</f>
        <v>0</v>
      </c>
      <c r="L664" s="77">
        <f>'CFCOS P+T+D+R+M'!L664-'ACOS P+T+D+R+M'!L664</f>
        <v>0</v>
      </c>
      <c r="M664" s="77">
        <f>'CFCOS P+T+D+R+M'!M664-'ACOS P+T+D+R+M'!M664</f>
        <v>0</v>
      </c>
      <c r="N664" s="77">
        <f>'CFCOS P+T+D+R+M'!N664-'ACOS P+T+D+R+M'!N664</f>
        <v>0</v>
      </c>
      <c r="O664" s="77">
        <f>'CFCOS P+T+D+R+M'!O664-'ACOS P+T+D+R+M'!O664</f>
        <v>0</v>
      </c>
      <c r="P664" s="77">
        <f>'CFCOS P+T+D+R+M'!P664-'ACOS P+T+D+R+M'!P664</f>
        <v>0</v>
      </c>
      <c r="Q664" s="77">
        <f>'CFCOS P+T+D+R+M'!Q664-'ACOS P+T+D+R+M'!Q664</f>
        <v>0</v>
      </c>
      <c r="R664" s="77">
        <f>'CFCOS P+T+D+R+M'!R664-'ACOS P+T+D+R+M'!R664</f>
        <v>0</v>
      </c>
      <c r="S664" s="77">
        <f>'CFCOS P+T+D+R+M'!S664-'ACOS P+T+D+R+M'!S664</f>
        <v>0</v>
      </c>
      <c r="T664" s="11">
        <f>'CFCOS P+T+D+R+M'!T664-'ACOS P+T+D+R+M'!T664</f>
        <v>0</v>
      </c>
      <c r="W664" s="78"/>
      <c r="X664" s="78"/>
      <c r="Y664" s="78"/>
      <c r="Z664" s="69"/>
    </row>
    <row r="665" spans="1:26">
      <c r="A665" s="26">
        <v>665</v>
      </c>
      <c r="B665" s="6"/>
      <c r="C665" s="6" t="s">
        <v>429</v>
      </c>
      <c r="D665" s="6" t="s">
        <v>430</v>
      </c>
      <c r="E665" s="6"/>
      <c r="F665" s="47" t="s">
        <v>916</v>
      </c>
      <c r="G665" s="17"/>
      <c r="H665" s="58">
        <f>'CFCOS P+T+D+R+M'!H665-'ACOS P+T+D+R+M'!H665</f>
        <v>172.26594434944855</v>
      </c>
      <c r="I665" s="58">
        <f>'CFCOS P+T+D+R+M'!I665-'ACOS P+T+D+R+M'!I665</f>
        <v>119.72609323624783</v>
      </c>
      <c r="J665" s="58">
        <f>'CFCOS P+T+D+R+M'!J665-'ACOS P+T+D+R+M'!J665</f>
        <v>37.484064335090807</v>
      </c>
      <c r="K665" s="58">
        <f>'CFCOS P+T+D+R+M'!K665-'ACOS P+T+D+R+M'!K665</f>
        <v>23.058328493194495</v>
      </c>
      <c r="L665" s="58">
        <f>'CFCOS P+T+D+R+M'!L665-'ACOS P+T+D+R+M'!L665</f>
        <v>-10.782023071979324</v>
      </c>
      <c r="M665" s="58">
        <f>'CFCOS P+T+D+R+M'!M665-'ACOS P+T+D+R+M'!M665</f>
        <v>-19.879231159444316</v>
      </c>
      <c r="N665" s="58">
        <f>'CFCOS P+T+D+R+M'!N665-'ACOS P+T+D+R+M'!N665</f>
        <v>1.5876660105177507</v>
      </c>
      <c r="O665" s="58">
        <f>'CFCOS P+T+D+R+M'!O665-'ACOS P+T+D+R+M'!O665</f>
        <v>-2.8270192882029477E-2</v>
      </c>
      <c r="P665" s="58">
        <f>'CFCOS P+T+D+R+M'!P665-'ACOS P+T+D+R+M'!P665</f>
        <v>-4.2334610443575116E-2</v>
      </c>
      <c r="Q665" s="58">
        <f>'CFCOS P+T+D+R+M'!Q665-'ACOS P+T+D+R+M'!Q665</f>
        <v>25.920166983039053</v>
      </c>
      <c r="R665" s="58">
        <f>'CFCOS P+T+D+R+M'!R665-'ACOS P+T+D+R+M'!R665</f>
        <v>-2.3300417654259036</v>
      </c>
      <c r="S665" s="58">
        <f>'CFCOS P+T+D+R+M'!S665-'ACOS P+T+D+R+M'!S665</f>
        <v>-2.4484739084359717</v>
      </c>
      <c r="T665" s="11">
        <f>'CFCOS P+T+D+R+M'!T665-'ACOS P+T+D+R+M'!T665</f>
        <v>0</v>
      </c>
      <c r="U665" s="13"/>
      <c r="V665" s="13">
        <v>909</v>
      </c>
      <c r="W665" s="68"/>
      <c r="X665" s="68"/>
      <c r="Y665" s="68"/>
      <c r="Z665" s="69"/>
    </row>
    <row r="666" spans="1:26">
      <c r="A666" s="26">
        <v>666</v>
      </c>
      <c r="B666" s="6"/>
      <c r="C666" s="6"/>
      <c r="D666" s="6"/>
      <c r="E666" s="6"/>
      <c r="F666" s="47">
        <v>0</v>
      </c>
      <c r="G666" s="17"/>
      <c r="H666" s="28">
        <f>'CFCOS P+T+D+R+M'!H666-'ACOS P+T+D+R+M'!H666</f>
        <v>0</v>
      </c>
      <c r="I666" s="28">
        <f>'CFCOS P+T+D+R+M'!I666-'ACOS P+T+D+R+M'!I666</f>
        <v>0</v>
      </c>
      <c r="J666" s="28">
        <f>'CFCOS P+T+D+R+M'!J666-'ACOS P+T+D+R+M'!J666</f>
        <v>0</v>
      </c>
      <c r="K666" s="28">
        <f>'CFCOS P+T+D+R+M'!K666-'ACOS P+T+D+R+M'!K666</f>
        <v>0</v>
      </c>
      <c r="L666" s="28">
        <f>'CFCOS P+T+D+R+M'!L666-'ACOS P+T+D+R+M'!L666</f>
        <v>0</v>
      </c>
      <c r="M666" s="28">
        <f>'CFCOS P+T+D+R+M'!M666-'ACOS P+T+D+R+M'!M666</f>
        <v>0</v>
      </c>
      <c r="N666" s="28">
        <f>'CFCOS P+T+D+R+M'!N666-'ACOS P+T+D+R+M'!N666</f>
        <v>0</v>
      </c>
      <c r="O666" s="28">
        <f>'CFCOS P+T+D+R+M'!O666-'ACOS P+T+D+R+M'!O666</f>
        <v>0</v>
      </c>
      <c r="P666" s="28">
        <f>'CFCOS P+T+D+R+M'!P666-'ACOS P+T+D+R+M'!P666</f>
        <v>0</v>
      </c>
      <c r="Q666" s="28">
        <f>'CFCOS P+T+D+R+M'!Q666-'ACOS P+T+D+R+M'!Q666</f>
        <v>0</v>
      </c>
      <c r="R666" s="28">
        <f>'CFCOS P+T+D+R+M'!R666-'ACOS P+T+D+R+M'!R666</f>
        <v>0</v>
      </c>
      <c r="S666" s="28">
        <f>'CFCOS P+T+D+R+M'!S666-'ACOS P+T+D+R+M'!S666</f>
        <v>0</v>
      </c>
      <c r="T666" s="11">
        <f>'CFCOS P+T+D+R+M'!T666-'ACOS P+T+D+R+M'!T666</f>
        <v>0</v>
      </c>
      <c r="W666" s="71"/>
      <c r="X666" s="71"/>
      <c r="Y666" s="71"/>
      <c r="Z666" s="69"/>
    </row>
    <row r="667" spans="1:26">
      <c r="A667" s="26">
        <v>667</v>
      </c>
      <c r="B667" s="6"/>
      <c r="C667" s="6" t="s">
        <v>431</v>
      </c>
      <c r="D667" s="6" t="s">
        <v>430</v>
      </c>
      <c r="E667" s="6"/>
      <c r="F667" s="47" t="s">
        <v>916</v>
      </c>
      <c r="G667" s="17"/>
      <c r="H667" s="58">
        <f>'CFCOS P+T+D+R+M'!H667-'ACOS P+T+D+R+M'!H667</f>
        <v>0</v>
      </c>
      <c r="I667" s="58">
        <f>'CFCOS P+T+D+R+M'!I667-'ACOS P+T+D+R+M'!I667</f>
        <v>0</v>
      </c>
      <c r="J667" s="58">
        <f>'CFCOS P+T+D+R+M'!J667-'ACOS P+T+D+R+M'!J667</f>
        <v>0</v>
      </c>
      <c r="K667" s="58">
        <f>'CFCOS P+T+D+R+M'!K667-'ACOS P+T+D+R+M'!K667</f>
        <v>0</v>
      </c>
      <c r="L667" s="58">
        <f>'CFCOS P+T+D+R+M'!L667-'ACOS P+T+D+R+M'!L667</f>
        <v>0</v>
      </c>
      <c r="M667" s="58">
        <f>'CFCOS P+T+D+R+M'!M667-'ACOS P+T+D+R+M'!M667</f>
        <v>0</v>
      </c>
      <c r="N667" s="58">
        <f>'CFCOS P+T+D+R+M'!N667-'ACOS P+T+D+R+M'!N667</f>
        <v>0</v>
      </c>
      <c r="O667" s="58">
        <f>'CFCOS P+T+D+R+M'!O667-'ACOS P+T+D+R+M'!O667</f>
        <v>0</v>
      </c>
      <c r="P667" s="58">
        <f>'CFCOS P+T+D+R+M'!P667-'ACOS P+T+D+R+M'!P667</f>
        <v>0</v>
      </c>
      <c r="Q667" s="58">
        <f>'CFCOS P+T+D+R+M'!Q667-'ACOS P+T+D+R+M'!Q667</f>
        <v>0</v>
      </c>
      <c r="R667" s="58">
        <f>'CFCOS P+T+D+R+M'!R667-'ACOS P+T+D+R+M'!R667</f>
        <v>0</v>
      </c>
      <c r="S667" s="58">
        <f>'CFCOS P+T+D+R+M'!S667-'ACOS P+T+D+R+M'!S667</f>
        <v>0</v>
      </c>
      <c r="T667" s="11">
        <f>'CFCOS P+T+D+R+M'!T667-'ACOS P+T+D+R+M'!T667</f>
        <v>0</v>
      </c>
      <c r="U667" s="13"/>
      <c r="V667" s="13">
        <v>917</v>
      </c>
      <c r="W667" s="68"/>
      <c r="X667" s="68"/>
      <c r="Y667" s="68"/>
      <c r="Z667" s="69"/>
    </row>
    <row r="668" spans="1:26">
      <c r="A668" s="26">
        <v>668</v>
      </c>
      <c r="B668" s="6"/>
      <c r="C668" s="6"/>
      <c r="D668" s="6"/>
      <c r="E668" s="6"/>
      <c r="F668" s="47">
        <v>0</v>
      </c>
      <c r="G668" s="17"/>
      <c r="H668" s="28">
        <f>'CFCOS P+T+D+R+M'!H668-'ACOS P+T+D+R+M'!H668</f>
        <v>0</v>
      </c>
      <c r="I668" s="28">
        <f>'CFCOS P+T+D+R+M'!I668-'ACOS P+T+D+R+M'!I668</f>
        <v>0</v>
      </c>
      <c r="J668" s="28">
        <f>'CFCOS P+T+D+R+M'!J668-'ACOS P+T+D+R+M'!J668</f>
        <v>0</v>
      </c>
      <c r="K668" s="28">
        <f>'CFCOS P+T+D+R+M'!K668-'ACOS P+T+D+R+M'!K668</f>
        <v>0</v>
      </c>
      <c r="L668" s="28">
        <f>'CFCOS P+T+D+R+M'!L668-'ACOS P+T+D+R+M'!L668</f>
        <v>0</v>
      </c>
      <c r="M668" s="28">
        <f>'CFCOS P+T+D+R+M'!M668-'ACOS P+T+D+R+M'!M668</f>
        <v>0</v>
      </c>
      <c r="N668" s="28">
        <f>'CFCOS P+T+D+R+M'!N668-'ACOS P+T+D+R+M'!N668</f>
        <v>0</v>
      </c>
      <c r="O668" s="28">
        <f>'CFCOS P+T+D+R+M'!O668-'ACOS P+T+D+R+M'!O668</f>
        <v>0</v>
      </c>
      <c r="P668" s="28">
        <f>'CFCOS P+T+D+R+M'!P668-'ACOS P+T+D+R+M'!P668</f>
        <v>0</v>
      </c>
      <c r="Q668" s="28">
        <f>'CFCOS P+T+D+R+M'!Q668-'ACOS P+T+D+R+M'!Q668</f>
        <v>0</v>
      </c>
      <c r="R668" s="28">
        <f>'CFCOS P+T+D+R+M'!R668-'ACOS P+T+D+R+M'!R668</f>
        <v>0</v>
      </c>
      <c r="S668" s="28">
        <f>'CFCOS P+T+D+R+M'!S668-'ACOS P+T+D+R+M'!S668</f>
        <v>0</v>
      </c>
      <c r="T668" s="11">
        <f>'CFCOS P+T+D+R+M'!T668-'ACOS P+T+D+R+M'!T668</f>
        <v>0</v>
      </c>
      <c r="W668" s="71"/>
      <c r="X668" s="71"/>
      <c r="Y668" s="71"/>
      <c r="Z668" s="69"/>
    </row>
    <row r="669" spans="1:26">
      <c r="A669" s="26">
        <v>669</v>
      </c>
      <c r="B669" s="6"/>
      <c r="C669" s="6" t="s">
        <v>432</v>
      </c>
      <c r="D669" s="6" t="s">
        <v>433</v>
      </c>
      <c r="E669" s="6"/>
      <c r="F669" s="47" t="s">
        <v>916</v>
      </c>
      <c r="G669" s="17"/>
      <c r="H669" s="58">
        <f>'CFCOS P+T+D+R+M'!H669-'ACOS P+T+D+R+M'!H669</f>
        <v>2906.0182600868866</v>
      </c>
      <c r="I669" s="58">
        <f>'CFCOS P+T+D+R+M'!I669-'ACOS P+T+D+R+M'!I669</f>
        <v>2130.3923183764564</v>
      </c>
      <c r="J669" s="58">
        <f>'CFCOS P+T+D+R+M'!J669-'ACOS P+T+D+R+M'!J669</f>
        <v>616.10749398812186</v>
      </c>
      <c r="K669" s="58">
        <f>'CFCOS P+T+D+R+M'!K669-'ACOS P+T+D+R+M'!K669</f>
        <v>407.08021464679041</v>
      </c>
      <c r="L669" s="58">
        <f>'CFCOS P+T+D+R+M'!L669-'ACOS P+T+D+R+M'!L669</f>
        <v>-203.36296963304903</v>
      </c>
      <c r="M669" s="58">
        <f>'CFCOS P+T+D+R+M'!M669-'ACOS P+T+D+R+M'!M669</f>
        <v>-431.58687566552544</v>
      </c>
      <c r="N669" s="58">
        <f>'CFCOS P+T+D+R+M'!N669-'ACOS P+T+D+R+M'!N669</f>
        <v>26.875905869896087</v>
      </c>
      <c r="O669" s="58">
        <f>'CFCOS P+T+D+R+M'!O669-'ACOS P+T+D+R+M'!O669</f>
        <v>-0.61413583296109664</v>
      </c>
      <c r="P669" s="58">
        <f>'CFCOS P+T+D+R+M'!P669-'ACOS P+T+D+R+M'!P669</f>
        <v>-0.93511864915251408</v>
      </c>
      <c r="Q669" s="58">
        <f>'CFCOS P+T+D+R+M'!Q669-'ACOS P+T+D+R+M'!Q669</f>
        <v>466.32915197586408</v>
      </c>
      <c r="R669" s="58">
        <f>'CFCOS P+T+D+R+M'!R669-'ACOS P+T+D+R+M'!R669</f>
        <v>-50.554121136432514</v>
      </c>
      <c r="S669" s="58">
        <f>'CFCOS P+T+D+R+M'!S669-'ACOS P+T+D+R+M'!S669</f>
        <v>-53.713603852585948</v>
      </c>
      <c r="T669" s="11">
        <f>'CFCOS P+T+D+R+M'!T669-'ACOS P+T+D+R+M'!T669</f>
        <v>0</v>
      </c>
      <c r="U669" s="13"/>
      <c r="V669" s="13">
        <v>925</v>
      </c>
      <c r="W669" s="68"/>
      <c r="X669" s="68"/>
      <c r="Y669" s="68"/>
      <c r="Z669" s="69"/>
    </row>
    <row r="670" spans="1:26">
      <c r="A670" s="26">
        <v>670</v>
      </c>
      <c r="B670" s="6"/>
      <c r="C670" s="6"/>
      <c r="D670" s="6"/>
      <c r="E670" s="6"/>
      <c r="F670" s="47">
        <v>0</v>
      </c>
      <c r="G670" s="17"/>
      <c r="H670" s="28">
        <f>'CFCOS P+T+D+R+M'!H670-'ACOS P+T+D+R+M'!H670</f>
        <v>0</v>
      </c>
      <c r="I670" s="28">
        <f>'CFCOS P+T+D+R+M'!I670-'ACOS P+T+D+R+M'!I670</f>
        <v>0</v>
      </c>
      <c r="J670" s="28">
        <f>'CFCOS P+T+D+R+M'!J670-'ACOS P+T+D+R+M'!J670</f>
        <v>0</v>
      </c>
      <c r="K670" s="28">
        <f>'CFCOS P+T+D+R+M'!K670-'ACOS P+T+D+R+M'!K670</f>
        <v>0</v>
      </c>
      <c r="L670" s="28">
        <f>'CFCOS P+T+D+R+M'!L670-'ACOS P+T+D+R+M'!L670</f>
        <v>0</v>
      </c>
      <c r="M670" s="28">
        <f>'CFCOS P+T+D+R+M'!M670-'ACOS P+T+D+R+M'!M670</f>
        <v>0</v>
      </c>
      <c r="N670" s="28">
        <f>'CFCOS P+T+D+R+M'!N670-'ACOS P+T+D+R+M'!N670</f>
        <v>0</v>
      </c>
      <c r="O670" s="28">
        <f>'CFCOS P+T+D+R+M'!O670-'ACOS P+T+D+R+M'!O670</f>
        <v>0</v>
      </c>
      <c r="P670" s="28">
        <f>'CFCOS P+T+D+R+M'!P670-'ACOS P+T+D+R+M'!P670</f>
        <v>0</v>
      </c>
      <c r="Q670" s="28">
        <f>'CFCOS P+T+D+R+M'!Q670-'ACOS P+T+D+R+M'!Q670</f>
        <v>0</v>
      </c>
      <c r="R670" s="28">
        <f>'CFCOS P+T+D+R+M'!R670-'ACOS P+T+D+R+M'!R670</f>
        <v>0</v>
      </c>
      <c r="S670" s="28">
        <f>'CFCOS P+T+D+R+M'!S670-'ACOS P+T+D+R+M'!S670</f>
        <v>0</v>
      </c>
      <c r="T670" s="11">
        <f>'CFCOS P+T+D+R+M'!T670-'ACOS P+T+D+R+M'!T670</f>
        <v>0</v>
      </c>
      <c r="W670" s="71"/>
      <c r="X670" s="71"/>
      <c r="Y670" s="71"/>
      <c r="Z670" s="69"/>
    </row>
    <row r="671" spans="1:26">
      <c r="A671" s="26">
        <v>671</v>
      </c>
      <c r="B671" s="6"/>
      <c r="C671" s="6" t="s">
        <v>434</v>
      </c>
      <c r="D671" s="6" t="s">
        <v>435</v>
      </c>
      <c r="E671" s="6"/>
      <c r="F671" s="47" t="s">
        <v>967</v>
      </c>
      <c r="G671" s="17"/>
      <c r="H671" s="52">
        <f>'CFCOS P+T+D+R+M'!H671-'ACOS P+T+D+R+M'!H671</f>
        <v>0</v>
      </c>
      <c r="I671" s="52">
        <f>'CFCOS P+T+D+R+M'!I671-'ACOS P+T+D+R+M'!I671</f>
        <v>-1457.3077649329789</v>
      </c>
      <c r="J671" s="52">
        <f>'CFCOS P+T+D+R+M'!J671-'ACOS P+T+D+R+M'!J671</f>
        <v>235.90217855526134</v>
      </c>
      <c r="K671" s="52">
        <f>'CFCOS P+T+D+R+M'!K671-'ACOS P+T+D+R+M'!K671</f>
        <v>-416.99576698854798</v>
      </c>
      <c r="L671" s="52">
        <f>'CFCOS P+T+D+R+M'!L671-'ACOS P+T+D+R+M'!L671</f>
        <v>373.27208279854676</v>
      </c>
      <c r="M671" s="52">
        <f>'CFCOS P+T+D+R+M'!M671-'ACOS P+T+D+R+M'!M671</f>
        <v>1371.3154753018171</v>
      </c>
      <c r="N671" s="52">
        <f>'CFCOS P+T+D+R+M'!N671-'ACOS P+T+D+R+M'!N671</f>
        <v>13.476836778761935</v>
      </c>
      <c r="O671" s="52">
        <f>'CFCOS P+T+D+R+M'!O671-'ACOS P+T+D+R+M'!O671</f>
        <v>4.3558943586031091</v>
      </c>
      <c r="P671" s="52">
        <f>'CFCOS P+T+D+R+M'!P671-'ACOS P+T+D+R+M'!P671</f>
        <v>3.8151029820260192</v>
      </c>
      <c r="Q671" s="52">
        <f>'CFCOS P+T+D+R+M'!Q671-'ACOS P+T+D+R+M'!Q671</f>
        <v>-459.79415350808995</v>
      </c>
      <c r="R671" s="52">
        <f>'CFCOS P+T+D+R+M'!R671-'ACOS P+T+D+R+M'!R671</f>
        <v>158.45044733576651</v>
      </c>
      <c r="S671" s="52">
        <f>'CFCOS P+T+D+R+M'!S671-'ACOS P+T+D+R+M'!S671</f>
        <v>173.50966731921653</v>
      </c>
      <c r="T671" s="11">
        <f>'CFCOS P+T+D+R+M'!T671-'ACOS P+T+D+R+M'!T671</f>
        <v>0</v>
      </c>
      <c r="U671" s="13"/>
      <c r="V671" s="13">
        <v>934</v>
      </c>
      <c r="W671" s="68"/>
      <c r="X671" s="68"/>
      <c r="Y671" s="68"/>
      <c r="Z671" s="69"/>
    </row>
    <row r="672" spans="1:26">
      <c r="A672" s="26">
        <v>672</v>
      </c>
      <c r="B672" s="6"/>
      <c r="C672" s="6"/>
      <c r="D672" s="6"/>
      <c r="E672" s="6"/>
      <c r="F672" s="47">
        <v>0</v>
      </c>
      <c r="G672" s="17"/>
      <c r="H672" s="28">
        <f>'CFCOS P+T+D+R+M'!H672-'ACOS P+T+D+R+M'!H672</f>
        <v>0</v>
      </c>
      <c r="I672" s="28">
        <f>'CFCOS P+T+D+R+M'!I672-'ACOS P+T+D+R+M'!I672</f>
        <v>0</v>
      </c>
      <c r="J672" s="28">
        <f>'CFCOS P+T+D+R+M'!J672-'ACOS P+T+D+R+M'!J672</f>
        <v>0</v>
      </c>
      <c r="K672" s="28">
        <f>'CFCOS P+T+D+R+M'!K672-'ACOS P+T+D+R+M'!K672</f>
        <v>0</v>
      </c>
      <c r="L672" s="28">
        <f>'CFCOS P+T+D+R+M'!L672-'ACOS P+T+D+R+M'!L672</f>
        <v>0</v>
      </c>
      <c r="M672" s="28">
        <f>'CFCOS P+T+D+R+M'!M672-'ACOS P+T+D+R+M'!M672</f>
        <v>0</v>
      </c>
      <c r="N672" s="28">
        <f>'CFCOS P+T+D+R+M'!N672-'ACOS P+T+D+R+M'!N672</f>
        <v>0</v>
      </c>
      <c r="O672" s="28">
        <f>'CFCOS P+T+D+R+M'!O672-'ACOS P+T+D+R+M'!O672</f>
        <v>0</v>
      </c>
      <c r="P672" s="28">
        <f>'CFCOS P+T+D+R+M'!P672-'ACOS P+T+D+R+M'!P672</f>
        <v>0</v>
      </c>
      <c r="Q672" s="28">
        <f>'CFCOS P+T+D+R+M'!Q672-'ACOS P+T+D+R+M'!Q672</f>
        <v>0</v>
      </c>
      <c r="R672" s="28">
        <f>'CFCOS P+T+D+R+M'!R672-'ACOS P+T+D+R+M'!R672</f>
        <v>0</v>
      </c>
      <c r="S672" s="28">
        <f>'CFCOS P+T+D+R+M'!S672-'ACOS P+T+D+R+M'!S672</f>
        <v>0</v>
      </c>
      <c r="T672" s="11">
        <f>'CFCOS P+T+D+R+M'!T672-'ACOS P+T+D+R+M'!T672</f>
        <v>0</v>
      </c>
      <c r="W672" s="71"/>
      <c r="X672" s="71"/>
      <c r="Y672" s="71"/>
      <c r="Z672" s="69"/>
    </row>
    <row r="673" spans="1:26">
      <c r="A673" s="26">
        <v>673</v>
      </c>
      <c r="B673" s="6"/>
      <c r="C673" s="6"/>
      <c r="D673" s="6"/>
      <c r="E673" s="6"/>
      <c r="F673" s="47">
        <v>0</v>
      </c>
      <c r="G673" s="17"/>
      <c r="H673" s="28">
        <f>'CFCOS P+T+D+R+M'!H673-'ACOS P+T+D+R+M'!H673</f>
        <v>0</v>
      </c>
      <c r="I673" s="28">
        <f>'CFCOS P+T+D+R+M'!I673-'ACOS P+T+D+R+M'!I673</f>
        <v>0</v>
      </c>
      <c r="J673" s="28">
        <f>'CFCOS P+T+D+R+M'!J673-'ACOS P+T+D+R+M'!J673</f>
        <v>0</v>
      </c>
      <c r="K673" s="28">
        <f>'CFCOS P+T+D+R+M'!K673-'ACOS P+T+D+R+M'!K673</f>
        <v>0</v>
      </c>
      <c r="L673" s="28">
        <f>'CFCOS P+T+D+R+M'!L673-'ACOS P+T+D+R+M'!L673</f>
        <v>0</v>
      </c>
      <c r="M673" s="28">
        <f>'CFCOS P+T+D+R+M'!M673-'ACOS P+T+D+R+M'!M673</f>
        <v>0</v>
      </c>
      <c r="N673" s="28">
        <f>'CFCOS P+T+D+R+M'!N673-'ACOS P+T+D+R+M'!N673</f>
        <v>0</v>
      </c>
      <c r="O673" s="28">
        <f>'CFCOS P+T+D+R+M'!O673-'ACOS P+T+D+R+M'!O673</f>
        <v>0</v>
      </c>
      <c r="P673" s="28">
        <f>'CFCOS P+T+D+R+M'!P673-'ACOS P+T+D+R+M'!P673</f>
        <v>0</v>
      </c>
      <c r="Q673" s="28">
        <f>'CFCOS P+T+D+R+M'!Q673-'ACOS P+T+D+R+M'!Q673</f>
        <v>0</v>
      </c>
      <c r="R673" s="28">
        <f>'CFCOS P+T+D+R+M'!R673-'ACOS P+T+D+R+M'!R673</f>
        <v>0</v>
      </c>
      <c r="S673" s="28">
        <f>'CFCOS P+T+D+R+M'!S673-'ACOS P+T+D+R+M'!S673</f>
        <v>0</v>
      </c>
      <c r="T673" s="11">
        <f>'CFCOS P+T+D+R+M'!T673-'ACOS P+T+D+R+M'!T673</f>
        <v>0</v>
      </c>
      <c r="W673" s="71"/>
      <c r="X673" s="71"/>
      <c r="Y673" s="71"/>
      <c r="Z673" s="69"/>
    </row>
    <row r="674" spans="1:26">
      <c r="A674" s="26">
        <v>674</v>
      </c>
      <c r="B674" s="6"/>
      <c r="C674" s="6" t="s">
        <v>436</v>
      </c>
      <c r="D674" s="6"/>
      <c r="E674" s="6"/>
      <c r="F674" s="47">
        <v>0</v>
      </c>
      <c r="G674" s="17"/>
      <c r="H674" s="58">
        <f>'CFCOS P+T+D+R+M'!H674-'ACOS P+T+D+R+M'!H674</f>
        <v>16220.448419926688</v>
      </c>
      <c r="I674" s="58">
        <f>'CFCOS P+T+D+R+M'!I674-'ACOS P+T+D+R+M'!I674</f>
        <v>14839.053411056288</v>
      </c>
      <c r="J674" s="58">
        <f>'CFCOS P+T+D+R+M'!J674-'ACOS P+T+D+R+M'!J674</f>
        <v>3144.6741237766109</v>
      </c>
      <c r="K674" s="58">
        <f>'CFCOS P+T+D+R+M'!K674-'ACOS P+T+D+R+M'!K674</f>
        <v>2004.6376654212363</v>
      </c>
      <c r="L674" s="58">
        <f>'CFCOS P+T+D+R+M'!L674-'ACOS P+T+D+R+M'!L674</f>
        <v>-1176.0505031160374</v>
      </c>
      <c r="M674" s="58">
        <f>'CFCOS P+T+D+R+M'!M674-'ACOS P+T+D+R+M'!M674</f>
        <v>-4649.2191909397952</v>
      </c>
      <c r="N674" s="58">
        <f>'CFCOS P+T+D+R+M'!N674-'ACOS P+T+D+R+M'!N674</f>
        <v>217.12474439915968</v>
      </c>
      <c r="O674" s="58">
        <f>'CFCOS P+T+D+R+M'!O674-'ACOS P+T+D+R+M'!O674</f>
        <v>1.0748456191986406</v>
      </c>
      <c r="P674" s="58">
        <f>'CFCOS P+T+D+R+M'!P674-'ACOS P+T+D+R+M'!P674</f>
        <v>-7.2236643172791446</v>
      </c>
      <c r="Q674" s="58">
        <f>'CFCOS P+T+D+R+M'!Q674-'ACOS P+T+D+R+M'!Q674</f>
        <v>2991.9736845506122</v>
      </c>
      <c r="R674" s="58">
        <f>'CFCOS P+T+D+R+M'!R674-'ACOS P+T+D+R+M'!R674</f>
        <v>-546.64490146079333</v>
      </c>
      <c r="S674" s="58">
        <f>'CFCOS P+T+D+R+M'!S674-'ACOS P+T+D+R+M'!S674</f>
        <v>-598.95179505995475</v>
      </c>
      <c r="T674" s="11">
        <f>'CFCOS P+T+D+R+M'!T674-'ACOS P+T+D+R+M'!T674</f>
        <v>0</v>
      </c>
      <c r="U674" s="13"/>
      <c r="V674" s="13"/>
      <c r="W674" s="68"/>
      <c r="X674" s="68"/>
      <c r="Y674" s="68"/>
      <c r="Z674" s="69"/>
    </row>
    <row r="675" spans="1:26">
      <c r="A675" s="26">
        <v>675</v>
      </c>
      <c r="B675" s="6"/>
      <c r="F675" s="47">
        <v>0</v>
      </c>
      <c r="H675" s="56">
        <f>'CFCOS P+T+D+R+M'!H675-'ACOS P+T+D+R+M'!H675</f>
        <v>0</v>
      </c>
      <c r="I675" s="56">
        <f>'CFCOS P+T+D+R+M'!I675-'ACOS P+T+D+R+M'!I675</f>
        <v>0</v>
      </c>
      <c r="J675" s="56">
        <f>'CFCOS P+T+D+R+M'!J675-'ACOS P+T+D+R+M'!J675</f>
        <v>0</v>
      </c>
      <c r="K675" s="56">
        <f>'CFCOS P+T+D+R+M'!K675-'ACOS P+T+D+R+M'!K675</f>
        <v>0</v>
      </c>
      <c r="L675" s="56">
        <f>'CFCOS P+T+D+R+M'!L675-'ACOS P+T+D+R+M'!L675</f>
        <v>0</v>
      </c>
      <c r="M675" s="56">
        <f>'CFCOS P+T+D+R+M'!M675-'ACOS P+T+D+R+M'!M675</f>
        <v>0</v>
      </c>
      <c r="N675" s="56">
        <f>'CFCOS P+T+D+R+M'!N675-'ACOS P+T+D+R+M'!N675</f>
        <v>0</v>
      </c>
      <c r="O675" s="56">
        <f>'CFCOS P+T+D+R+M'!O675-'ACOS P+T+D+R+M'!O675</f>
        <v>0</v>
      </c>
      <c r="P675" s="56">
        <f>'CFCOS P+T+D+R+M'!P675-'ACOS P+T+D+R+M'!P675</f>
        <v>0</v>
      </c>
      <c r="Q675" s="56">
        <f>'CFCOS P+T+D+R+M'!Q675-'ACOS P+T+D+R+M'!Q675</f>
        <v>0</v>
      </c>
      <c r="R675" s="56">
        <f>'CFCOS P+T+D+R+M'!R675-'ACOS P+T+D+R+M'!R675</f>
        <v>0</v>
      </c>
      <c r="S675" s="56">
        <f>'CFCOS P+T+D+R+M'!S675-'ACOS P+T+D+R+M'!S675</f>
        <v>0</v>
      </c>
      <c r="T675" s="11">
        <f>'CFCOS P+T+D+R+M'!T675-'ACOS P+T+D+R+M'!T675</f>
        <v>0</v>
      </c>
      <c r="W675" s="69"/>
      <c r="X675" s="69"/>
      <c r="Y675" s="69"/>
      <c r="Z675" s="69"/>
    </row>
    <row r="676" spans="1:26">
      <c r="A676" s="26">
        <v>676</v>
      </c>
      <c r="B676" s="6"/>
      <c r="F676" s="47">
        <v>0</v>
      </c>
      <c r="H676" s="56">
        <f>'CFCOS P+T+D+R+M'!H676-'ACOS P+T+D+R+M'!H676</f>
        <v>0</v>
      </c>
      <c r="I676" s="56">
        <f>'CFCOS P+T+D+R+M'!I676-'ACOS P+T+D+R+M'!I676</f>
        <v>0</v>
      </c>
      <c r="J676" s="56">
        <f>'CFCOS P+T+D+R+M'!J676-'ACOS P+T+D+R+M'!J676</f>
        <v>0</v>
      </c>
      <c r="K676" s="56">
        <f>'CFCOS P+T+D+R+M'!K676-'ACOS P+T+D+R+M'!K676</f>
        <v>0</v>
      </c>
      <c r="L676" s="56">
        <f>'CFCOS P+T+D+R+M'!L676-'ACOS P+T+D+R+M'!L676</f>
        <v>0</v>
      </c>
      <c r="M676" s="56">
        <f>'CFCOS P+T+D+R+M'!M676-'ACOS P+T+D+R+M'!M676</f>
        <v>0</v>
      </c>
      <c r="N676" s="56">
        <f>'CFCOS P+T+D+R+M'!N676-'ACOS P+T+D+R+M'!N676</f>
        <v>0</v>
      </c>
      <c r="O676" s="56">
        <f>'CFCOS P+T+D+R+M'!O676-'ACOS P+T+D+R+M'!O676</f>
        <v>0</v>
      </c>
      <c r="P676" s="56">
        <f>'CFCOS P+T+D+R+M'!P676-'ACOS P+T+D+R+M'!P676</f>
        <v>0</v>
      </c>
      <c r="Q676" s="56">
        <f>'CFCOS P+T+D+R+M'!Q676-'ACOS P+T+D+R+M'!Q676</f>
        <v>0</v>
      </c>
      <c r="R676" s="56">
        <f>'CFCOS P+T+D+R+M'!R676-'ACOS P+T+D+R+M'!R676</f>
        <v>0</v>
      </c>
      <c r="S676" s="56">
        <f>'CFCOS P+T+D+R+M'!S676-'ACOS P+T+D+R+M'!S676</f>
        <v>0</v>
      </c>
      <c r="T676" s="11">
        <f>'CFCOS P+T+D+R+M'!T676-'ACOS P+T+D+R+M'!T676</f>
        <v>0</v>
      </c>
    </row>
    <row r="677" spans="1:26">
      <c r="A677" s="26">
        <v>677</v>
      </c>
      <c r="C677" s="7"/>
      <c r="D677" s="36"/>
      <c r="E677" s="36"/>
      <c r="F677" s="47">
        <v>0</v>
      </c>
      <c r="H677" s="61" t="e">
        <f>'CFCOS P+T+D+R+M'!H677-'ACOS P+T+D+R+M'!H677</f>
        <v>#VALUE!</v>
      </c>
      <c r="I677" s="61">
        <f>'CFCOS P+T+D+R+M'!I677-'ACOS P+T+D+R+M'!I677</f>
        <v>0</v>
      </c>
      <c r="J677" s="61">
        <f>'CFCOS P+T+D+R+M'!J677-'ACOS P+T+D+R+M'!J677</f>
        <v>0</v>
      </c>
      <c r="K677" s="61">
        <f>'CFCOS P+T+D+R+M'!K677-'ACOS P+T+D+R+M'!K677</f>
        <v>0</v>
      </c>
      <c r="L677" s="61">
        <f>'CFCOS P+T+D+R+M'!L677-'ACOS P+T+D+R+M'!L677</f>
        <v>0</v>
      </c>
      <c r="M677" s="61">
        <f>'CFCOS P+T+D+R+M'!M677-'ACOS P+T+D+R+M'!M677</f>
        <v>0</v>
      </c>
      <c r="N677" s="61">
        <f>'CFCOS P+T+D+R+M'!N677-'ACOS P+T+D+R+M'!N677</f>
        <v>0</v>
      </c>
      <c r="O677" s="61">
        <f>'CFCOS P+T+D+R+M'!O677-'ACOS P+T+D+R+M'!O677</f>
        <v>0</v>
      </c>
      <c r="P677" s="61">
        <f>'CFCOS P+T+D+R+M'!P677-'ACOS P+T+D+R+M'!P677</f>
        <v>0</v>
      </c>
      <c r="Q677" s="61">
        <f>'CFCOS P+T+D+R+M'!Q677-'ACOS P+T+D+R+M'!Q677</f>
        <v>0</v>
      </c>
      <c r="R677" s="61">
        <f>'CFCOS P+T+D+R+M'!R677-'ACOS P+T+D+R+M'!R677</f>
        <v>0</v>
      </c>
      <c r="S677" s="61">
        <f>'CFCOS P+T+D+R+M'!S677-'ACOS P+T+D+R+M'!S677</f>
        <v>0</v>
      </c>
      <c r="T677" s="11">
        <f>'CFCOS P+T+D+R+M'!T677-'ACOS P+T+D+R+M'!T677</f>
        <v>0</v>
      </c>
    </row>
    <row r="678" spans="1:26">
      <c r="A678" s="26">
        <v>678</v>
      </c>
      <c r="B678" s="6"/>
      <c r="C678" s="6"/>
      <c r="D678" s="6"/>
      <c r="E678" s="6"/>
      <c r="F678" s="47">
        <v>0</v>
      </c>
      <c r="G678" s="17"/>
      <c r="H678" s="28">
        <f>'CFCOS P+T+D+R+M'!H678-'ACOS P+T+D+R+M'!H678</f>
        <v>0</v>
      </c>
      <c r="I678" s="28">
        <f>'CFCOS P+T+D+R+M'!I678-'ACOS P+T+D+R+M'!I678</f>
        <v>0</v>
      </c>
      <c r="J678" s="28">
        <f>'CFCOS P+T+D+R+M'!J678-'ACOS P+T+D+R+M'!J678</f>
        <v>0</v>
      </c>
      <c r="K678" s="28">
        <f>'CFCOS P+T+D+R+M'!K678-'ACOS P+T+D+R+M'!K678</f>
        <v>0</v>
      </c>
      <c r="L678" s="28">
        <f>'CFCOS P+T+D+R+M'!L678-'ACOS P+T+D+R+M'!L678</f>
        <v>0</v>
      </c>
      <c r="M678" s="28">
        <f>'CFCOS P+T+D+R+M'!M678-'ACOS P+T+D+R+M'!M678</f>
        <v>0</v>
      </c>
      <c r="N678" s="28">
        <f>'CFCOS P+T+D+R+M'!N678-'ACOS P+T+D+R+M'!N678</f>
        <v>0</v>
      </c>
      <c r="O678" s="28">
        <f>'CFCOS P+T+D+R+M'!O678-'ACOS P+T+D+R+M'!O678</f>
        <v>0</v>
      </c>
      <c r="P678" s="28">
        <f>'CFCOS P+T+D+R+M'!P678-'ACOS P+T+D+R+M'!P678</f>
        <v>0</v>
      </c>
      <c r="Q678" s="28">
        <f>'CFCOS P+T+D+R+M'!Q678-'ACOS P+T+D+R+M'!Q678</f>
        <v>0</v>
      </c>
      <c r="R678" s="28">
        <f>'CFCOS P+T+D+R+M'!R678-'ACOS P+T+D+R+M'!R678</f>
        <v>0</v>
      </c>
      <c r="S678" s="28">
        <f>'CFCOS P+T+D+R+M'!S678-'ACOS P+T+D+R+M'!S678</f>
        <v>0</v>
      </c>
      <c r="T678" s="11">
        <f>'CFCOS P+T+D+R+M'!T678-'ACOS P+T+D+R+M'!T678</f>
        <v>0</v>
      </c>
    </row>
    <row r="679" spans="1:26">
      <c r="A679" s="26">
        <v>679</v>
      </c>
      <c r="B679" s="6"/>
      <c r="D679" s="6"/>
      <c r="E679" s="6"/>
      <c r="F679" s="47">
        <v>0</v>
      </c>
      <c r="G679" s="17"/>
      <c r="H679" s="28">
        <f>'CFCOS P+T+D+R+M'!H679-'ACOS P+T+D+R+M'!H679</f>
        <v>0</v>
      </c>
      <c r="I679" s="28">
        <f>'CFCOS P+T+D+R+M'!I679-'ACOS P+T+D+R+M'!I679</f>
        <v>0</v>
      </c>
      <c r="J679" s="28">
        <f>'CFCOS P+T+D+R+M'!J679-'ACOS P+T+D+R+M'!J679</f>
        <v>0</v>
      </c>
      <c r="K679" s="28">
        <f>'CFCOS P+T+D+R+M'!K679-'ACOS P+T+D+R+M'!K679</f>
        <v>0</v>
      </c>
      <c r="L679" s="28">
        <f>'CFCOS P+T+D+R+M'!L679-'ACOS P+T+D+R+M'!L679</f>
        <v>0</v>
      </c>
      <c r="M679" s="28">
        <f>'CFCOS P+T+D+R+M'!M679-'ACOS P+T+D+R+M'!M679</f>
        <v>0</v>
      </c>
      <c r="N679" s="28">
        <f>'CFCOS P+T+D+R+M'!N679-'ACOS P+T+D+R+M'!N679</f>
        <v>0</v>
      </c>
      <c r="O679" s="28">
        <f>'CFCOS P+T+D+R+M'!O679-'ACOS P+T+D+R+M'!O679</f>
        <v>0</v>
      </c>
      <c r="P679" s="28">
        <f>'CFCOS P+T+D+R+M'!P679-'ACOS P+T+D+R+M'!P679</f>
        <v>0</v>
      </c>
      <c r="Q679" s="28">
        <f>'CFCOS P+T+D+R+M'!Q679-'ACOS P+T+D+R+M'!Q679</f>
        <v>0</v>
      </c>
      <c r="R679" s="28">
        <f>'CFCOS P+T+D+R+M'!R679-'ACOS P+T+D+R+M'!R679</f>
        <v>0</v>
      </c>
      <c r="S679" s="28">
        <f>'CFCOS P+T+D+R+M'!S679-'ACOS P+T+D+R+M'!S679</f>
        <v>0</v>
      </c>
      <c r="T679" s="11">
        <f>'CFCOS P+T+D+R+M'!T679-'ACOS P+T+D+R+M'!T679</f>
        <v>0</v>
      </c>
    </row>
    <row r="680" spans="1:26">
      <c r="A680" s="26">
        <v>680</v>
      </c>
      <c r="B680" s="6"/>
      <c r="C680" s="6" t="s">
        <v>437</v>
      </c>
      <c r="D680" s="6" t="s">
        <v>438</v>
      </c>
      <c r="E680" s="6"/>
      <c r="F680" s="47" t="s">
        <v>969</v>
      </c>
      <c r="G680" s="17"/>
      <c r="H680" s="58">
        <f>'CFCOS P+T+D+R+M'!H680-'ACOS P+T+D+R+M'!H680</f>
        <v>64419.496299959719</v>
      </c>
      <c r="I680" s="58">
        <f>'CFCOS P+T+D+R+M'!I680-'ACOS P+T+D+R+M'!I680</f>
        <v>51096.598558302969</v>
      </c>
      <c r="J680" s="58">
        <f>'CFCOS P+T+D+R+M'!J680-'ACOS P+T+D+R+M'!J680</f>
        <v>10349.93510337919</v>
      </c>
      <c r="K680" s="58">
        <f>'CFCOS P+T+D+R+M'!K680-'ACOS P+T+D+R+M'!K680</f>
        <v>10406.536563870497</v>
      </c>
      <c r="L680" s="58">
        <f>'CFCOS P+T+D+R+M'!L680-'ACOS P+T+D+R+M'!L680</f>
        <v>-4622.7005494444165</v>
      </c>
      <c r="M680" s="58">
        <f>'CFCOS P+T+D+R+M'!M680-'ACOS P+T+D+R+M'!M680</f>
        <v>-11767.286405853927</v>
      </c>
      <c r="N680" s="58">
        <f>'CFCOS P+T+D+R+M'!N680-'ACOS P+T+D+R+M'!N680</f>
        <v>340.03689023491461</v>
      </c>
      <c r="O680" s="58">
        <f>'CFCOS P+T+D+R+M'!O680-'ACOS P+T+D+R+M'!O680</f>
        <v>-35.269727171620616</v>
      </c>
      <c r="P680" s="58">
        <f>'CFCOS P+T+D+R+M'!P680-'ACOS P+T+D+R+M'!P680</f>
        <v>-29.156298390182201</v>
      </c>
      <c r="Q680" s="58">
        <f>'CFCOS P+T+D+R+M'!Q680-'ACOS P+T+D+R+M'!Q680</f>
        <v>11523.255326109007</v>
      </c>
      <c r="R680" s="58">
        <f>'CFCOS P+T+D+R+M'!R680-'ACOS P+T+D+R+M'!R680</f>
        <v>-1354.0934557267465</v>
      </c>
      <c r="S680" s="58">
        <f>'CFCOS P+T+D+R+M'!S680-'ACOS P+T+D+R+M'!S680</f>
        <v>-1488.3597053631674</v>
      </c>
      <c r="T680" s="11">
        <f>'CFCOS P+T+D+R+M'!T680-'ACOS P+T+D+R+M'!T680</f>
        <v>0</v>
      </c>
      <c r="U680" s="13"/>
      <c r="V680" s="13">
        <v>947</v>
      </c>
      <c r="W680" s="13"/>
      <c r="X680" s="13"/>
      <c r="Y680" s="13"/>
      <c r="Z680" s="13"/>
    </row>
    <row r="681" spans="1:26">
      <c r="A681" s="26">
        <v>681</v>
      </c>
      <c r="B681" s="6"/>
      <c r="C681" s="6"/>
      <c r="D681" s="6"/>
      <c r="E681" s="6"/>
      <c r="F681" s="47">
        <v>0</v>
      </c>
      <c r="G681" s="17"/>
      <c r="H681" s="54">
        <f>'CFCOS P+T+D+R+M'!H681-'ACOS P+T+D+R+M'!H681</f>
        <v>0</v>
      </c>
      <c r="I681" s="54">
        <f>'CFCOS P+T+D+R+M'!I681-'ACOS P+T+D+R+M'!I681</f>
        <v>0</v>
      </c>
      <c r="J681" s="54">
        <f>'CFCOS P+T+D+R+M'!J681-'ACOS P+T+D+R+M'!J681</f>
        <v>0</v>
      </c>
      <c r="K681" s="54">
        <f>'CFCOS P+T+D+R+M'!K681-'ACOS P+T+D+R+M'!K681</f>
        <v>0</v>
      </c>
      <c r="L681" s="54">
        <f>'CFCOS P+T+D+R+M'!L681-'ACOS P+T+D+R+M'!L681</f>
        <v>0</v>
      </c>
      <c r="M681" s="54">
        <f>'CFCOS P+T+D+R+M'!M681-'ACOS P+T+D+R+M'!M681</f>
        <v>0</v>
      </c>
      <c r="N681" s="54">
        <f>'CFCOS P+T+D+R+M'!N681-'ACOS P+T+D+R+M'!N681</f>
        <v>0</v>
      </c>
      <c r="O681" s="54">
        <f>'CFCOS P+T+D+R+M'!O681-'ACOS P+T+D+R+M'!O681</f>
        <v>0</v>
      </c>
      <c r="P681" s="54">
        <f>'CFCOS P+T+D+R+M'!P681-'ACOS P+T+D+R+M'!P681</f>
        <v>0</v>
      </c>
      <c r="Q681" s="54">
        <f>'CFCOS P+T+D+R+M'!Q681-'ACOS P+T+D+R+M'!Q681</f>
        <v>0</v>
      </c>
      <c r="R681" s="54">
        <f>'CFCOS P+T+D+R+M'!R681-'ACOS P+T+D+R+M'!R681</f>
        <v>0</v>
      </c>
      <c r="S681" s="54">
        <f>'CFCOS P+T+D+R+M'!S681-'ACOS P+T+D+R+M'!S681</f>
        <v>0</v>
      </c>
      <c r="T681" s="11">
        <f>'CFCOS P+T+D+R+M'!T681-'ACOS P+T+D+R+M'!T681</f>
        <v>0</v>
      </c>
    </row>
    <row r="682" spans="1:26">
      <c r="A682" s="26">
        <v>682</v>
      </c>
      <c r="B682" s="6"/>
      <c r="C682" s="6"/>
      <c r="D682" s="6"/>
      <c r="E682" s="6"/>
      <c r="F682" s="47">
        <v>0</v>
      </c>
      <c r="G682" s="17"/>
      <c r="H682" s="28">
        <f>'CFCOS P+T+D+R+M'!H682-'ACOS P+T+D+R+M'!H682</f>
        <v>0</v>
      </c>
      <c r="I682" s="28">
        <f>'CFCOS P+T+D+R+M'!I682-'ACOS P+T+D+R+M'!I682</f>
        <v>0</v>
      </c>
      <c r="J682" s="28">
        <f>'CFCOS P+T+D+R+M'!J682-'ACOS P+T+D+R+M'!J682</f>
        <v>0</v>
      </c>
      <c r="K682" s="28">
        <f>'CFCOS P+T+D+R+M'!K682-'ACOS P+T+D+R+M'!K682</f>
        <v>0</v>
      </c>
      <c r="L682" s="28">
        <f>'CFCOS P+T+D+R+M'!L682-'ACOS P+T+D+R+M'!L682</f>
        <v>0</v>
      </c>
      <c r="M682" s="28">
        <f>'CFCOS P+T+D+R+M'!M682-'ACOS P+T+D+R+M'!M682</f>
        <v>0</v>
      </c>
      <c r="N682" s="28">
        <f>'CFCOS P+T+D+R+M'!N682-'ACOS P+T+D+R+M'!N682</f>
        <v>0</v>
      </c>
      <c r="O682" s="28">
        <f>'CFCOS P+T+D+R+M'!O682-'ACOS P+T+D+R+M'!O682</f>
        <v>0</v>
      </c>
      <c r="P682" s="28">
        <f>'CFCOS P+T+D+R+M'!P682-'ACOS P+T+D+R+M'!P682</f>
        <v>0</v>
      </c>
      <c r="Q682" s="28">
        <f>'CFCOS P+T+D+R+M'!Q682-'ACOS P+T+D+R+M'!Q682</f>
        <v>0</v>
      </c>
      <c r="R682" s="28">
        <f>'CFCOS P+T+D+R+M'!R682-'ACOS P+T+D+R+M'!R682</f>
        <v>0</v>
      </c>
      <c r="S682" s="28">
        <f>'CFCOS P+T+D+R+M'!S682-'ACOS P+T+D+R+M'!S682</f>
        <v>0</v>
      </c>
      <c r="T682" s="11">
        <f>'CFCOS P+T+D+R+M'!T682-'ACOS P+T+D+R+M'!T682</f>
        <v>0</v>
      </c>
    </row>
    <row r="683" spans="1:26">
      <c r="A683" s="26">
        <v>683</v>
      </c>
      <c r="C683" s="36"/>
      <c r="D683" s="36"/>
      <c r="E683" s="36"/>
      <c r="F683" s="47">
        <v>0</v>
      </c>
      <c r="H683" s="61" t="e">
        <f>'CFCOS P+T+D+R+M'!H683-'ACOS P+T+D+R+M'!H683</f>
        <v>#VALUE!</v>
      </c>
      <c r="I683" s="61">
        <f>'CFCOS P+T+D+R+M'!I683-'ACOS P+T+D+R+M'!I683</f>
        <v>0</v>
      </c>
      <c r="J683" s="61">
        <f>'CFCOS P+T+D+R+M'!J683-'ACOS P+T+D+R+M'!J683</f>
        <v>0</v>
      </c>
      <c r="K683" s="61">
        <f>'CFCOS P+T+D+R+M'!K683-'ACOS P+T+D+R+M'!K683</f>
        <v>0</v>
      </c>
      <c r="L683" s="61">
        <f>'CFCOS P+T+D+R+M'!L683-'ACOS P+T+D+R+M'!L683</f>
        <v>0</v>
      </c>
      <c r="M683" s="61">
        <f>'CFCOS P+T+D+R+M'!M683-'ACOS P+T+D+R+M'!M683</f>
        <v>0</v>
      </c>
      <c r="N683" s="61">
        <f>'CFCOS P+T+D+R+M'!N683-'ACOS P+T+D+R+M'!N683</f>
        <v>0</v>
      </c>
      <c r="O683" s="61">
        <f>'CFCOS P+T+D+R+M'!O683-'ACOS P+T+D+R+M'!O683</f>
        <v>0</v>
      </c>
      <c r="P683" s="61">
        <f>'CFCOS P+T+D+R+M'!P683-'ACOS P+T+D+R+M'!P683</f>
        <v>0</v>
      </c>
      <c r="Q683" s="61">
        <f>'CFCOS P+T+D+R+M'!Q683-'ACOS P+T+D+R+M'!Q683</f>
        <v>0</v>
      </c>
      <c r="R683" s="61">
        <f>'CFCOS P+T+D+R+M'!R683-'ACOS P+T+D+R+M'!R683</f>
        <v>0</v>
      </c>
      <c r="S683" s="61">
        <f>'CFCOS P+T+D+R+M'!S683-'ACOS P+T+D+R+M'!S683</f>
        <v>0</v>
      </c>
      <c r="T683" s="11">
        <f>'CFCOS P+T+D+R+M'!T683-'ACOS P+T+D+R+M'!T683</f>
        <v>0</v>
      </c>
    </row>
    <row r="684" spans="1:26">
      <c r="A684" s="26">
        <v>684</v>
      </c>
      <c r="B684" s="6"/>
      <c r="C684" s="6"/>
      <c r="D684" s="6"/>
      <c r="E684" s="6"/>
      <c r="F684" s="47">
        <v>0</v>
      </c>
      <c r="G684" s="17"/>
      <c r="H684" s="54">
        <f>'CFCOS P+T+D+R+M'!H684-'ACOS P+T+D+R+M'!H684</f>
        <v>0</v>
      </c>
      <c r="I684" s="54">
        <f>'CFCOS P+T+D+R+M'!I684-'ACOS P+T+D+R+M'!I684</f>
        <v>0</v>
      </c>
      <c r="J684" s="54">
        <f>'CFCOS P+T+D+R+M'!J684-'ACOS P+T+D+R+M'!J684</f>
        <v>0</v>
      </c>
      <c r="K684" s="54">
        <f>'CFCOS P+T+D+R+M'!K684-'ACOS P+T+D+R+M'!K684</f>
        <v>0</v>
      </c>
      <c r="L684" s="54">
        <f>'CFCOS P+T+D+R+M'!L684-'ACOS P+T+D+R+M'!L684</f>
        <v>0</v>
      </c>
      <c r="M684" s="54">
        <f>'CFCOS P+T+D+R+M'!M684-'ACOS P+T+D+R+M'!M684</f>
        <v>0</v>
      </c>
      <c r="N684" s="54">
        <f>'CFCOS P+T+D+R+M'!N684-'ACOS P+T+D+R+M'!N684</f>
        <v>0</v>
      </c>
      <c r="O684" s="54">
        <f>'CFCOS P+T+D+R+M'!O684-'ACOS P+T+D+R+M'!O684</f>
        <v>0</v>
      </c>
      <c r="P684" s="54">
        <f>'CFCOS P+T+D+R+M'!P684-'ACOS P+T+D+R+M'!P684</f>
        <v>0</v>
      </c>
      <c r="Q684" s="54">
        <f>'CFCOS P+T+D+R+M'!Q684-'ACOS P+T+D+R+M'!Q684</f>
        <v>0</v>
      </c>
      <c r="R684" s="54">
        <f>'CFCOS P+T+D+R+M'!R684-'ACOS P+T+D+R+M'!R684</f>
        <v>0</v>
      </c>
      <c r="S684" s="54">
        <f>'CFCOS P+T+D+R+M'!S684-'ACOS P+T+D+R+M'!S684</f>
        <v>0</v>
      </c>
      <c r="T684" s="11">
        <f>'CFCOS P+T+D+R+M'!T684-'ACOS P+T+D+R+M'!T684</f>
        <v>0</v>
      </c>
    </row>
    <row r="685" spans="1:26">
      <c r="A685" s="26">
        <v>685</v>
      </c>
      <c r="B685" s="6"/>
      <c r="C685" s="6"/>
      <c r="D685" s="6"/>
      <c r="E685" s="6"/>
      <c r="F685" s="47">
        <v>0</v>
      </c>
      <c r="G685" s="17"/>
      <c r="H685" s="28">
        <f>'CFCOS P+T+D+R+M'!H685-'ACOS P+T+D+R+M'!H685</f>
        <v>0</v>
      </c>
      <c r="I685" s="28">
        <f>'CFCOS P+T+D+R+M'!I685-'ACOS P+T+D+R+M'!I685</f>
        <v>0</v>
      </c>
      <c r="J685" s="28">
        <f>'CFCOS P+T+D+R+M'!J685-'ACOS P+T+D+R+M'!J685</f>
        <v>0</v>
      </c>
      <c r="K685" s="28">
        <f>'CFCOS P+T+D+R+M'!K685-'ACOS P+T+D+R+M'!K685</f>
        <v>0</v>
      </c>
      <c r="L685" s="28">
        <f>'CFCOS P+T+D+R+M'!L685-'ACOS P+T+D+R+M'!L685</f>
        <v>0</v>
      </c>
      <c r="M685" s="28">
        <f>'CFCOS P+T+D+R+M'!M685-'ACOS P+T+D+R+M'!M685</f>
        <v>0</v>
      </c>
      <c r="N685" s="28">
        <f>'CFCOS P+T+D+R+M'!N685-'ACOS P+T+D+R+M'!N685</f>
        <v>0</v>
      </c>
      <c r="O685" s="28">
        <f>'CFCOS P+T+D+R+M'!O685-'ACOS P+T+D+R+M'!O685</f>
        <v>0</v>
      </c>
      <c r="P685" s="28">
        <f>'CFCOS P+T+D+R+M'!P685-'ACOS P+T+D+R+M'!P685</f>
        <v>0</v>
      </c>
      <c r="Q685" s="28">
        <f>'CFCOS P+T+D+R+M'!Q685-'ACOS P+T+D+R+M'!Q685</f>
        <v>0</v>
      </c>
      <c r="R685" s="28">
        <f>'CFCOS P+T+D+R+M'!R685-'ACOS P+T+D+R+M'!R685</f>
        <v>0</v>
      </c>
      <c r="S685" s="28">
        <f>'CFCOS P+T+D+R+M'!S685-'ACOS P+T+D+R+M'!S685</f>
        <v>0</v>
      </c>
      <c r="T685" s="11">
        <f>'CFCOS P+T+D+R+M'!T685-'ACOS P+T+D+R+M'!T685</f>
        <v>0</v>
      </c>
    </row>
    <row r="686" spans="1:26">
      <c r="A686" s="26">
        <v>686</v>
      </c>
      <c r="B686" s="6"/>
      <c r="C686" s="6" t="s">
        <v>439</v>
      </c>
      <c r="D686" s="6" t="s">
        <v>440</v>
      </c>
      <c r="E686" s="6"/>
      <c r="F686" s="47" t="s">
        <v>969</v>
      </c>
      <c r="G686" s="17"/>
      <c r="H686" s="58">
        <f>'CFCOS P+T+D+R+M'!H686-'ACOS P+T+D+R+M'!H686</f>
        <v>-1614.2674822127447</v>
      </c>
      <c r="I686" s="58">
        <f>'CFCOS P+T+D+R+M'!I686-'ACOS P+T+D+R+M'!I686</f>
        <v>-3735.6133369652089</v>
      </c>
      <c r="J686" s="58">
        <f>'CFCOS P+T+D+R+M'!J686-'ACOS P+T+D+R+M'!J686</f>
        <v>202.80002020136453</v>
      </c>
      <c r="K686" s="58">
        <f>'CFCOS P+T+D+R+M'!K686-'ACOS P+T+D+R+M'!K686</f>
        <v>-309.66350517130923</v>
      </c>
      <c r="L686" s="58">
        <f>'CFCOS P+T+D+R+M'!L686-'ACOS P+T+D+R+M'!L686</f>
        <v>236.91774095270011</v>
      </c>
      <c r="M686" s="58">
        <f>'CFCOS P+T+D+R+M'!M686-'ACOS P+T+D+R+M'!M686</f>
        <v>2193.5624076254899</v>
      </c>
      <c r="N686" s="58">
        <f>'CFCOS P+T+D+R+M'!N686-'ACOS P+T+D+R+M'!N686</f>
        <v>-28.552315732413263</v>
      </c>
      <c r="O686" s="58">
        <f>'CFCOS P+T+D+R+M'!O686-'ACOS P+T+D+R+M'!O686</f>
        <v>1.0940535962770355</v>
      </c>
      <c r="P686" s="58">
        <f>'CFCOS P+T+D+R+M'!P686-'ACOS P+T+D+R+M'!P686</f>
        <v>3.5623226590314516</v>
      </c>
      <c r="Q686" s="58">
        <f>'CFCOS P+T+D+R+M'!Q686-'ACOS P+T+D+R+M'!Q686</f>
        <v>-721.28754045022652</v>
      </c>
      <c r="R686" s="58">
        <f>'CFCOS P+T+D+R+M'!R686-'ACOS P+T+D+R+M'!R686</f>
        <v>253.62368186603999</v>
      </c>
      <c r="S686" s="58">
        <f>'CFCOS P+T+D+R+M'!S686-'ACOS P+T+D+R+M'!S686</f>
        <v>289.2889892054809</v>
      </c>
      <c r="T686" s="11">
        <f>'CFCOS P+T+D+R+M'!T686-'ACOS P+T+D+R+M'!T686</f>
        <v>0</v>
      </c>
      <c r="U686" s="13"/>
      <c r="V686" s="13">
        <v>952</v>
      </c>
      <c r="W686" s="13"/>
      <c r="X686" s="13"/>
      <c r="Y686" s="13"/>
      <c r="Z686" s="13"/>
    </row>
    <row r="687" spans="1:26">
      <c r="A687" s="26">
        <v>687</v>
      </c>
      <c r="B687" s="6"/>
      <c r="C687" s="6"/>
      <c r="D687" s="6"/>
      <c r="E687" s="6"/>
      <c r="F687" s="47">
        <v>0</v>
      </c>
      <c r="G687" s="17"/>
      <c r="H687" s="28">
        <f>'CFCOS P+T+D+R+M'!H687-'ACOS P+T+D+R+M'!H687</f>
        <v>0</v>
      </c>
      <c r="I687" s="28">
        <f>'CFCOS P+T+D+R+M'!I687-'ACOS P+T+D+R+M'!I687</f>
        <v>0</v>
      </c>
      <c r="J687" s="28">
        <f>'CFCOS P+T+D+R+M'!J687-'ACOS P+T+D+R+M'!J687</f>
        <v>0</v>
      </c>
      <c r="K687" s="28">
        <f>'CFCOS P+T+D+R+M'!K687-'ACOS P+T+D+R+M'!K687</f>
        <v>0</v>
      </c>
      <c r="L687" s="28">
        <f>'CFCOS P+T+D+R+M'!L687-'ACOS P+T+D+R+M'!L687</f>
        <v>0</v>
      </c>
      <c r="M687" s="28">
        <f>'CFCOS P+T+D+R+M'!M687-'ACOS P+T+D+R+M'!M687</f>
        <v>0</v>
      </c>
      <c r="N687" s="28">
        <f>'CFCOS P+T+D+R+M'!N687-'ACOS P+T+D+R+M'!N687</f>
        <v>0</v>
      </c>
      <c r="O687" s="28">
        <f>'CFCOS P+T+D+R+M'!O687-'ACOS P+T+D+R+M'!O687</f>
        <v>0</v>
      </c>
      <c r="P687" s="28">
        <f>'CFCOS P+T+D+R+M'!P687-'ACOS P+T+D+R+M'!P687</f>
        <v>0</v>
      </c>
      <c r="Q687" s="28">
        <f>'CFCOS P+T+D+R+M'!Q687-'ACOS P+T+D+R+M'!Q687</f>
        <v>0</v>
      </c>
      <c r="R687" s="28">
        <f>'CFCOS P+T+D+R+M'!R687-'ACOS P+T+D+R+M'!R687</f>
        <v>0</v>
      </c>
      <c r="S687" s="28">
        <f>'CFCOS P+T+D+R+M'!S687-'ACOS P+T+D+R+M'!S687</f>
        <v>0</v>
      </c>
      <c r="T687" s="11">
        <f>'CFCOS P+T+D+R+M'!T687-'ACOS P+T+D+R+M'!T687</f>
        <v>0</v>
      </c>
    </row>
    <row r="688" spans="1:26">
      <c r="A688" s="26">
        <v>688</v>
      </c>
      <c r="B688" s="6"/>
      <c r="C688" s="6" t="s">
        <v>441</v>
      </c>
      <c r="D688" s="6" t="s">
        <v>442</v>
      </c>
      <c r="E688" s="6"/>
      <c r="F688" s="47" t="s">
        <v>969</v>
      </c>
      <c r="G688" s="17"/>
      <c r="H688" s="52">
        <f>'CFCOS P+T+D+R+M'!H688-'ACOS P+T+D+R+M'!H688</f>
        <v>0</v>
      </c>
      <c r="I688" s="52">
        <f>'CFCOS P+T+D+R+M'!I688-'ACOS P+T+D+R+M'!I688</f>
        <v>0</v>
      </c>
      <c r="J688" s="52">
        <f>'CFCOS P+T+D+R+M'!J688-'ACOS P+T+D+R+M'!J688</f>
        <v>0</v>
      </c>
      <c r="K688" s="52">
        <f>'CFCOS P+T+D+R+M'!K688-'ACOS P+T+D+R+M'!K688</f>
        <v>0</v>
      </c>
      <c r="L688" s="52">
        <f>'CFCOS P+T+D+R+M'!L688-'ACOS P+T+D+R+M'!L688</f>
        <v>0</v>
      </c>
      <c r="M688" s="52">
        <f>'CFCOS P+T+D+R+M'!M688-'ACOS P+T+D+R+M'!M688</f>
        <v>0</v>
      </c>
      <c r="N688" s="52">
        <f>'CFCOS P+T+D+R+M'!N688-'ACOS P+T+D+R+M'!N688</f>
        <v>0</v>
      </c>
      <c r="O688" s="52">
        <f>'CFCOS P+T+D+R+M'!O688-'ACOS P+T+D+R+M'!O688</f>
        <v>0</v>
      </c>
      <c r="P688" s="52">
        <f>'CFCOS P+T+D+R+M'!P688-'ACOS P+T+D+R+M'!P688</f>
        <v>0</v>
      </c>
      <c r="Q688" s="52">
        <f>'CFCOS P+T+D+R+M'!Q688-'ACOS P+T+D+R+M'!Q688</f>
        <v>0</v>
      </c>
      <c r="R688" s="52">
        <f>'CFCOS P+T+D+R+M'!R688-'ACOS P+T+D+R+M'!R688</f>
        <v>0</v>
      </c>
      <c r="S688" s="52">
        <f>'CFCOS P+T+D+R+M'!S688-'ACOS P+T+D+R+M'!S688</f>
        <v>0</v>
      </c>
      <c r="T688" s="11">
        <f>'CFCOS P+T+D+R+M'!T688-'ACOS P+T+D+R+M'!T688</f>
        <v>0</v>
      </c>
      <c r="U688" s="13"/>
      <c r="V688" s="13">
        <v>955</v>
      </c>
      <c r="W688" s="13"/>
      <c r="X688" s="13"/>
      <c r="Y688" s="13"/>
      <c r="Z688" s="13"/>
    </row>
    <row r="689" spans="1:26">
      <c r="A689" s="26">
        <v>689</v>
      </c>
      <c r="B689" s="6"/>
      <c r="C689" s="6"/>
      <c r="D689" s="6"/>
      <c r="E689" s="6"/>
      <c r="F689" s="47">
        <v>0</v>
      </c>
      <c r="G689" s="17"/>
      <c r="H689" s="28">
        <f>'CFCOS P+T+D+R+M'!H689-'ACOS P+T+D+R+M'!H689</f>
        <v>0</v>
      </c>
      <c r="I689" s="28">
        <f>'CFCOS P+T+D+R+M'!I689-'ACOS P+T+D+R+M'!I689</f>
        <v>0</v>
      </c>
      <c r="J689" s="28">
        <f>'CFCOS P+T+D+R+M'!J689-'ACOS P+T+D+R+M'!J689</f>
        <v>0</v>
      </c>
      <c r="K689" s="28">
        <f>'CFCOS P+T+D+R+M'!K689-'ACOS P+T+D+R+M'!K689</f>
        <v>0</v>
      </c>
      <c r="L689" s="28">
        <f>'CFCOS P+T+D+R+M'!L689-'ACOS P+T+D+R+M'!L689</f>
        <v>0</v>
      </c>
      <c r="M689" s="28">
        <f>'CFCOS P+T+D+R+M'!M689-'ACOS P+T+D+R+M'!M689</f>
        <v>0</v>
      </c>
      <c r="N689" s="28">
        <f>'CFCOS P+T+D+R+M'!N689-'ACOS P+T+D+R+M'!N689</f>
        <v>0</v>
      </c>
      <c r="O689" s="28">
        <f>'CFCOS P+T+D+R+M'!O689-'ACOS P+T+D+R+M'!O689</f>
        <v>0</v>
      </c>
      <c r="P689" s="28">
        <f>'CFCOS P+T+D+R+M'!P689-'ACOS P+T+D+R+M'!P689</f>
        <v>0</v>
      </c>
      <c r="Q689" s="28">
        <f>'CFCOS P+T+D+R+M'!Q689-'ACOS P+T+D+R+M'!Q689</f>
        <v>0</v>
      </c>
      <c r="R689" s="28">
        <f>'CFCOS P+T+D+R+M'!R689-'ACOS P+T+D+R+M'!R689</f>
        <v>0</v>
      </c>
      <c r="S689" s="28">
        <f>'CFCOS P+T+D+R+M'!S689-'ACOS P+T+D+R+M'!S689</f>
        <v>0</v>
      </c>
      <c r="T689" s="11">
        <f>'CFCOS P+T+D+R+M'!T689-'ACOS P+T+D+R+M'!T689</f>
        <v>0</v>
      </c>
    </row>
    <row r="690" spans="1:26">
      <c r="A690" s="26">
        <v>690</v>
      </c>
      <c r="B690" s="6"/>
      <c r="C690" s="6" t="s">
        <v>443</v>
      </c>
      <c r="D690" s="6"/>
      <c r="E690" s="6"/>
      <c r="F690" s="47">
        <v>0</v>
      </c>
      <c r="G690" s="17"/>
      <c r="H690" s="58">
        <f>'CFCOS P+T+D+R+M'!H690-'ACOS P+T+D+R+M'!H690</f>
        <v>-1614.2674822132103</v>
      </c>
      <c r="I690" s="58">
        <f>'CFCOS P+T+D+R+M'!I690-'ACOS P+T+D+R+M'!I690</f>
        <v>-3735.6133369652089</v>
      </c>
      <c r="J690" s="58">
        <f>'CFCOS P+T+D+R+M'!J690-'ACOS P+T+D+R+M'!J690</f>
        <v>202.80002020136453</v>
      </c>
      <c r="K690" s="58">
        <f>'CFCOS P+T+D+R+M'!K690-'ACOS P+T+D+R+M'!K690</f>
        <v>-309.66350517130923</v>
      </c>
      <c r="L690" s="58">
        <f>'CFCOS P+T+D+R+M'!L690-'ACOS P+T+D+R+M'!L690</f>
        <v>236.91774095270011</v>
      </c>
      <c r="M690" s="58">
        <f>'CFCOS P+T+D+R+M'!M690-'ACOS P+T+D+R+M'!M690</f>
        <v>2193.5624076254899</v>
      </c>
      <c r="N690" s="58">
        <f>'CFCOS P+T+D+R+M'!N690-'ACOS P+T+D+R+M'!N690</f>
        <v>-28.552315732413263</v>
      </c>
      <c r="O690" s="58">
        <f>'CFCOS P+T+D+R+M'!O690-'ACOS P+T+D+R+M'!O690</f>
        <v>1.0940535962770355</v>
      </c>
      <c r="P690" s="58">
        <f>'CFCOS P+T+D+R+M'!P690-'ACOS P+T+D+R+M'!P690</f>
        <v>3.5623226590314516</v>
      </c>
      <c r="Q690" s="58">
        <f>'CFCOS P+T+D+R+M'!Q690-'ACOS P+T+D+R+M'!Q690</f>
        <v>-721.28754045022652</v>
      </c>
      <c r="R690" s="58">
        <f>'CFCOS P+T+D+R+M'!R690-'ACOS P+T+D+R+M'!R690</f>
        <v>253.62368186603999</v>
      </c>
      <c r="S690" s="58">
        <f>'CFCOS P+T+D+R+M'!S690-'ACOS P+T+D+R+M'!S690</f>
        <v>289.2889892054809</v>
      </c>
      <c r="T690" s="11">
        <f>'CFCOS P+T+D+R+M'!T690-'ACOS P+T+D+R+M'!T690</f>
        <v>0</v>
      </c>
      <c r="U690" s="13"/>
      <c r="V690" s="13"/>
      <c r="W690" s="13"/>
      <c r="X690" s="13"/>
      <c r="Y690" s="13"/>
      <c r="Z690" s="13"/>
    </row>
    <row r="691" spans="1:26">
      <c r="A691" s="26">
        <v>691</v>
      </c>
      <c r="B691" s="6"/>
      <c r="C691" s="6"/>
      <c r="D691" s="6"/>
      <c r="E691" s="6"/>
      <c r="F691" s="47">
        <v>0</v>
      </c>
      <c r="G691" s="17"/>
      <c r="H691" s="28">
        <f>'CFCOS P+T+D+R+M'!H691-'ACOS P+T+D+R+M'!H691</f>
        <v>0</v>
      </c>
      <c r="I691" s="28">
        <f>'CFCOS P+T+D+R+M'!I691-'ACOS P+T+D+R+M'!I691</f>
        <v>0</v>
      </c>
      <c r="J691" s="28">
        <f>'CFCOS P+T+D+R+M'!J691-'ACOS P+T+D+R+M'!J691</f>
        <v>0</v>
      </c>
      <c r="K691" s="28">
        <f>'CFCOS P+T+D+R+M'!K691-'ACOS P+T+D+R+M'!K691</f>
        <v>0</v>
      </c>
      <c r="L691" s="28">
        <f>'CFCOS P+T+D+R+M'!L691-'ACOS P+T+D+R+M'!L691</f>
        <v>0</v>
      </c>
      <c r="M691" s="28">
        <f>'CFCOS P+T+D+R+M'!M691-'ACOS P+T+D+R+M'!M691</f>
        <v>0</v>
      </c>
      <c r="N691" s="28">
        <f>'CFCOS P+T+D+R+M'!N691-'ACOS P+T+D+R+M'!N691</f>
        <v>0</v>
      </c>
      <c r="O691" s="28">
        <f>'CFCOS P+T+D+R+M'!O691-'ACOS P+T+D+R+M'!O691</f>
        <v>0</v>
      </c>
      <c r="P691" s="28">
        <f>'CFCOS P+T+D+R+M'!P691-'ACOS P+T+D+R+M'!P691</f>
        <v>0</v>
      </c>
      <c r="Q691" s="28">
        <f>'CFCOS P+T+D+R+M'!Q691-'ACOS P+T+D+R+M'!Q691</f>
        <v>0</v>
      </c>
      <c r="R691" s="28">
        <f>'CFCOS P+T+D+R+M'!R691-'ACOS P+T+D+R+M'!R691</f>
        <v>0</v>
      </c>
      <c r="S691" s="28">
        <f>'CFCOS P+T+D+R+M'!S691-'ACOS P+T+D+R+M'!S691</f>
        <v>0</v>
      </c>
      <c r="T691" s="11">
        <f>'CFCOS P+T+D+R+M'!T691-'ACOS P+T+D+R+M'!T691</f>
        <v>0</v>
      </c>
      <c r="U691" s="13"/>
      <c r="V691" s="13"/>
      <c r="W691" s="13"/>
      <c r="X691" s="13"/>
      <c r="Y691" s="13"/>
      <c r="Z691" s="13"/>
    </row>
    <row r="692" spans="1:26">
      <c r="A692" s="26">
        <v>692</v>
      </c>
      <c r="B692" s="6"/>
      <c r="C692" s="79">
        <v>427</v>
      </c>
      <c r="D692" s="6" t="s">
        <v>444</v>
      </c>
      <c r="E692" s="6"/>
      <c r="F692" s="47">
        <v>0</v>
      </c>
      <c r="G692" s="17"/>
      <c r="H692" s="58">
        <f>'CFCOS P+T+D+R+M'!H692-'ACOS P+T+D+R+M'!H692</f>
        <v>190153.12673208117</v>
      </c>
      <c r="I692" s="58">
        <f>'CFCOS P+T+D+R+M'!I692-'ACOS P+T+D+R+M'!I692</f>
        <v>121713.54098643363</v>
      </c>
      <c r="J692" s="58">
        <f>'CFCOS P+T+D+R+M'!J692-'ACOS P+T+D+R+M'!J692</f>
        <v>37109.39261098206</v>
      </c>
      <c r="K692" s="58">
        <f>'CFCOS P+T+D+R+M'!K692-'ACOS P+T+D+R+M'!K692</f>
        <v>28681.206523675472</v>
      </c>
      <c r="L692" s="58">
        <f>'CFCOS P+T+D+R+M'!L692-'ACOS P+T+D+R+M'!L692</f>
        <v>-11560.743382176501</v>
      </c>
      <c r="M692" s="58">
        <f>'CFCOS P+T+D+R+M'!M692-'ACOS P+T+D+R+M'!M692</f>
        <v>-11863.900895394385</v>
      </c>
      <c r="N692" s="58">
        <f>'CFCOS P+T+D+R+M'!N692-'ACOS P+T+D+R+M'!N692</f>
        <v>936.46982845291495</v>
      </c>
      <c r="O692" s="58">
        <f>'CFCOS P+T+D+R+M'!O692-'ACOS P+T+D+R+M'!O692</f>
        <v>-84.580974483476894</v>
      </c>
      <c r="P692" s="58">
        <f>'CFCOS P+T+D+R+M'!P692-'ACOS P+T+D+R+M'!P692</f>
        <v>-45.595526585457264</v>
      </c>
      <c r="Q692" s="58">
        <f>'CFCOS P+T+D+R+M'!Q692-'ACOS P+T+D+R+M'!Q692</f>
        <v>27970.808247871697</v>
      </c>
      <c r="R692" s="58">
        <f>'CFCOS P+T+D+R+M'!R692-'ACOS P+T+D+R+M'!R692</f>
        <v>-1342.6828969269991</v>
      </c>
      <c r="S692" s="58">
        <f>'CFCOS P+T+D+R+M'!S692-'ACOS P+T+D+R+M'!S692</f>
        <v>-1360.7877897452563</v>
      </c>
      <c r="T692" s="11">
        <f>'CFCOS P+T+D+R+M'!T692-'ACOS P+T+D+R+M'!T692</f>
        <v>0</v>
      </c>
      <c r="U692" s="13"/>
      <c r="V692" s="13"/>
      <c r="W692" s="13"/>
      <c r="X692" s="13"/>
      <c r="Y692" s="13"/>
      <c r="Z692" s="13"/>
    </row>
    <row r="693" spans="1:26">
      <c r="A693" s="26">
        <v>693</v>
      </c>
      <c r="B693" s="6"/>
      <c r="C693" s="6"/>
      <c r="D693" s="6"/>
      <c r="E693" s="6"/>
      <c r="F693" s="47">
        <v>0</v>
      </c>
      <c r="G693" s="17"/>
      <c r="H693" s="28">
        <f>'CFCOS P+T+D+R+M'!H693-'ACOS P+T+D+R+M'!H693</f>
        <v>0</v>
      </c>
      <c r="I693" s="28">
        <f>'CFCOS P+T+D+R+M'!I693-'ACOS P+T+D+R+M'!I693</f>
        <v>0</v>
      </c>
      <c r="J693" s="28">
        <f>'CFCOS P+T+D+R+M'!J693-'ACOS P+T+D+R+M'!J693</f>
        <v>0</v>
      </c>
      <c r="K693" s="28">
        <f>'CFCOS P+T+D+R+M'!K693-'ACOS P+T+D+R+M'!K693</f>
        <v>0</v>
      </c>
      <c r="L693" s="28">
        <f>'CFCOS P+T+D+R+M'!L693-'ACOS P+T+D+R+M'!L693</f>
        <v>0</v>
      </c>
      <c r="M693" s="28">
        <f>'CFCOS P+T+D+R+M'!M693-'ACOS P+T+D+R+M'!M693</f>
        <v>0</v>
      </c>
      <c r="N693" s="28">
        <f>'CFCOS P+T+D+R+M'!N693-'ACOS P+T+D+R+M'!N693</f>
        <v>0</v>
      </c>
      <c r="O693" s="28">
        <f>'CFCOS P+T+D+R+M'!O693-'ACOS P+T+D+R+M'!O693</f>
        <v>0</v>
      </c>
      <c r="P693" s="28">
        <f>'CFCOS P+T+D+R+M'!P693-'ACOS P+T+D+R+M'!P693</f>
        <v>0</v>
      </c>
      <c r="Q693" s="28">
        <f>'CFCOS P+T+D+R+M'!Q693-'ACOS P+T+D+R+M'!Q693</f>
        <v>0</v>
      </c>
      <c r="R693" s="28">
        <f>'CFCOS P+T+D+R+M'!R693-'ACOS P+T+D+R+M'!R693</f>
        <v>0</v>
      </c>
      <c r="S693" s="28">
        <f>'CFCOS P+T+D+R+M'!S693-'ACOS P+T+D+R+M'!S693</f>
        <v>0</v>
      </c>
      <c r="T693" s="11">
        <f>'CFCOS P+T+D+R+M'!T693-'ACOS P+T+D+R+M'!T693</f>
        <v>0</v>
      </c>
      <c r="U693" s="13"/>
      <c r="V693" s="13"/>
      <c r="W693" s="13"/>
      <c r="X693" s="13"/>
      <c r="Y693" s="13"/>
      <c r="Z693" s="13"/>
    </row>
    <row r="694" spans="1:26">
      <c r="A694" s="26">
        <v>694</v>
      </c>
      <c r="B694" s="6"/>
      <c r="C694" s="6" t="s">
        <v>445</v>
      </c>
      <c r="D694" s="6"/>
      <c r="E694" s="6" t="s">
        <v>446</v>
      </c>
      <c r="F694" s="47" t="s">
        <v>971</v>
      </c>
      <c r="G694" s="17"/>
      <c r="H694" s="58">
        <f>'CFCOS P+T+D+R+M'!H694-'ACOS P+T+D+R+M'!H694</f>
        <v>759.93588825687766</v>
      </c>
      <c r="I694" s="58">
        <f>'CFCOS P+T+D+R+M'!I694-'ACOS P+T+D+R+M'!I694</f>
        <v>602.85192330839345</v>
      </c>
      <c r="J694" s="58">
        <f>'CFCOS P+T+D+R+M'!J694-'ACOS P+T+D+R+M'!J694</f>
        <v>119.51557548245182</v>
      </c>
      <c r="K694" s="58">
        <f>'CFCOS P+T+D+R+M'!K694-'ACOS P+T+D+R+M'!K694</f>
        <v>122.03353526239516</v>
      </c>
      <c r="L694" s="58">
        <f>'CFCOS P+T+D+R+M'!L694-'ACOS P+T+D+R+M'!L694</f>
        <v>-50.594222915682167</v>
      </c>
      <c r="M694" s="58">
        <f>'CFCOS P+T+D+R+M'!M694-'ACOS P+T+D+R+M'!M694</f>
        <v>-139.10147069774393</v>
      </c>
      <c r="N694" s="58">
        <f>'CFCOS P+T+D+R+M'!N694-'ACOS P+T+D+R+M'!N694</f>
        <v>3.9963136878895966</v>
      </c>
      <c r="O694" s="58">
        <f>'CFCOS P+T+D+R+M'!O694-'ACOS P+T+D+R+M'!O694</f>
        <v>-0.3991576320107697</v>
      </c>
      <c r="P694" s="58">
        <f>'CFCOS P+T+D+R+M'!P694-'ACOS P+T+D+R+M'!P694</f>
        <v>-0.32756364835768181</v>
      </c>
      <c r="Q694" s="58">
        <f>'CFCOS P+T+D+R+M'!Q694-'ACOS P+T+D+R+M'!Q694</f>
        <v>135.39579961531126</v>
      </c>
      <c r="R694" s="58">
        <f>'CFCOS P+T+D+R+M'!R694-'ACOS P+T+D+R+M'!R694</f>
        <v>-16.037827086129255</v>
      </c>
      <c r="S694" s="58">
        <f>'CFCOS P+T+D+R+M'!S694-'ACOS P+T+D+R+M'!S694</f>
        <v>-17.397017119572411</v>
      </c>
      <c r="T694" s="11">
        <f>'CFCOS P+T+D+R+M'!T694-'ACOS P+T+D+R+M'!T694</f>
        <v>0</v>
      </c>
    </row>
    <row r="695" spans="1:26">
      <c r="A695" s="26">
        <v>695</v>
      </c>
      <c r="B695" s="6"/>
      <c r="C695" s="6"/>
      <c r="D695" s="6"/>
      <c r="E695" s="6"/>
      <c r="F695" s="47">
        <v>0</v>
      </c>
      <c r="G695" s="17"/>
      <c r="H695" s="28">
        <f>'CFCOS P+T+D+R+M'!H695-'ACOS P+T+D+R+M'!H695</f>
        <v>0</v>
      </c>
      <c r="I695" s="28">
        <f>'CFCOS P+T+D+R+M'!I695-'ACOS P+T+D+R+M'!I695</f>
        <v>0</v>
      </c>
      <c r="J695" s="28">
        <f>'CFCOS P+T+D+R+M'!J695-'ACOS P+T+D+R+M'!J695</f>
        <v>0</v>
      </c>
      <c r="K695" s="28">
        <f>'CFCOS P+T+D+R+M'!K695-'ACOS P+T+D+R+M'!K695</f>
        <v>0</v>
      </c>
      <c r="L695" s="28">
        <f>'CFCOS P+T+D+R+M'!L695-'ACOS P+T+D+R+M'!L695</f>
        <v>0</v>
      </c>
      <c r="M695" s="28">
        <f>'CFCOS P+T+D+R+M'!M695-'ACOS P+T+D+R+M'!M695</f>
        <v>0</v>
      </c>
      <c r="N695" s="28">
        <f>'CFCOS P+T+D+R+M'!N695-'ACOS P+T+D+R+M'!N695</f>
        <v>0</v>
      </c>
      <c r="O695" s="28">
        <f>'CFCOS P+T+D+R+M'!O695-'ACOS P+T+D+R+M'!O695</f>
        <v>0</v>
      </c>
      <c r="P695" s="28">
        <f>'CFCOS P+T+D+R+M'!P695-'ACOS P+T+D+R+M'!P695</f>
        <v>0</v>
      </c>
      <c r="Q695" s="28">
        <f>'CFCOS P+T+D+R+M'!Q695-'ACOS P+T+D+R+M'!Q695</f>
        <v>0</v>
      </c>
      <c r="R695" s="28">
        <f>'CFCOS P+T+D+R+M'!R695-'ACOS P+T+D+R+M'!R695</f>
        <v>0</v>
      </c>
      <c r="S695" s="28">
        <f>'CFCOS P+T+D+R+M'!S695-'ACOS P+T+D+R+M'!S695</f>
        <v>0</v>
      </c>
      <c r="T695" s="11">
        <f>'CFCOS P+T+D+R+M'!T695-'ACOS P+T+D+R+M'!T695</f>
        <v>0</v>
      </c>
    </row>
    <row r="696" spans="1:26">
      <c r="A696" s="26">
        <v>696</v>
      </c>
      <c r="C696" s="7"/>
      <c r="D696" s="36"/>
      <c r="E696" s="36"/>
      <c r="F696" s="47">
        <v>0</v>
      </c>
      <c r="H696" s="61" t="e">
        <f>'CFCOS P+T+D+R+M'!H696-'ACOS P+T+D+R+M'!H696</f>
        <v>#VALUE!</v>
      </c>
      <c r="I696" s="61">
        <f>'CFCOS P+T+D+R+M'!I696-'ACOS P+T+D+R+M'!I696</f>
        <v>0</v>
      </c>
      <c r="J696" s="61">
        <f>'CFCOS P+T+D+R+M'!J696-'ACOS P+T+D+R+M'!J696</f>
        <v>0</v>
      </c>
      <c r="K696" s="61">
        <f>'CFCOS P+T+D+R+M'!K696-'ACOS P+T+D+R+M'!K696</f>
        <v>0</v>
      </c>
      <c r="L696" s="61">
        <f>'CFCOS P+T+D+R+M'!L696-'ACOS P+T+D+R+M'!L696</f>
        <v>0</v>
      </c>
      <c r="M696" s="61">
        <f>'CFCOS P+T+D+R+M'!M696-'ACOS P+T+D+R+M'!M696</f>
        <v>0</v>
      </c>
      <c r="N696" s="61">
        <f>'CFCOS P+T+D+R+M'!N696-'ACOS P+T+D+R+M'!N696</f>
        <v>0</v>
      </c>
      <c r="O696" s="61">
        <f>'CFCOS P+T+D+R+M'!O696-'ACOS P+T+D+R+M'!O696</f>
        <v>0</v>
      </c>
      <c r="P696" s="61">
        <f>'CFCOS P+T+D+R+M'!P696-'ACOS P+T+D+R+M'!P696</f>
        <v>0</v>
      </c>
      <c r="Q696" s="61">
        <f>'CFCOS P+T+D+R+M'!Q696-'ACOS P+T+D+R+M'!Q696</f>
        <v>0</v>
      </c>
      <c r="R696" s="61">
        <f>'CFCOS P+T+D+R+M'!R696-'ACOS P+T+D+R+M'!R696</f>
        <v>0</v>
      </c>
      <c r="S696" s="61">
        <f>'CFCOS P+T+D+R+M'!S696-'ACOS P+T+D+R+M'!S696</f>
        <v>0</v>
      </c>
      <c r="T696" s="11">
        <f>'CFCOS P+T+D+R+M'!T696-'ACOS P+T+D+R+M'!T696</f>
        <v>0</v>
      </c>
    </row>
    <row r="697" spans="1:26">
      <c r="A697" s="26">
        <v>697</v>
      </c>
      <c r="B697" s="6"/>
      <c r="C697" s="6"/>
      <c r="D697" s="6"/>
      <c r="E697" s="6"/>
      <c r="F697" s="47">
        <v>0</v>
      </c>
      <c r="G697" s="17"/>
      <c r="H697" s="54">
        <f>'CFCOS P+T+D+R+M'!H697-'ACOS P+T+D+R+M'!H697</f>
        <v>0</v>
      </c>
      <c r="I697" s="54">
        <f>'CFCOS P+T+D+R+M'!I697-'ACOS P+T+D+R+M'!I697</f>
        <v>0</v>
      </c>
      <c r="J697" s="54">
        <f>'CFCOS P+T+D+R+M'!J697-'ACOS P+T+D+R+M'!J697</f>
        <v>0</v>
      </c>
      <c r="K697" s="54">
        <f>'CFCOS P+T+D+R+M'!K697-'ACOS P+T+D+R+M'!K697</f>
        <v>0</v>
      </c>
      <c r="L697" s="54">
        <f>'CFCOS P+T+D+R+M'!L697-'ACOS P+T+D+R+M'!L697</f>
        <v>0</v>
      </c>
      <c r="M697" s="54">
        <f>'CFCOS P+T+D+R+M'!M697-'ACOS P+T+D+R+M'!M697</f>
        <v>0</v>
      </c>
      <c r="N697" s="54">
        <f>'CFCOS P+T+D+R+M'!N697-'ACOS P+T+D+R+M'!N697</f>
        <v>0</v>
      </c>
      <c r="O697" s="54">
        <f>'CFCOS P+T+D+R+M'!O697-'ACOS P+T+D+R+M'!O697</f>
        <v>0</v>
      </c>
      <c r="P697" s="54">
        <f>'CFCOS P+T+D+R+M'!P697-'ACOS P+T+D+R+M'!P697</f>
        <v>0</v>
      </c>
      <c r="Q697" s="54">
        <f>'CFCOS P+T+D+R+M'!Q697-'ACOS P+T+D+R+M'!Q697</f>
        <v>0</v>
      </c>
      <c r="R697" s="54">
        <f>'CFCOS P+T+D+R+M'!R697-'ACOS P+T+D+R+M'!R697</f>
        <v>0</v>
      </c>
      <c r="S697" s="54">
        <f>'CFCOS P+T+D+R+M'!S697-'ACOS P+T+D+R+M'!S697</f>
        <v>0</v>
      </c>
      <c r="T697" s="11">
        <f>'CFCOS P+T+D+R+M'!T697-'ACOS P+T+D+R+M'!T697</f>
        <v>0</v>
      </c>
    </row>
    <row r="698" spans="1:26">
      <c r="A698" s="26">
        <v>698</v>
      </c>
      <c r="B698" s="6"/>
      <c r="C698" s="6"/>
      <c r="D698" s="6"/>
      <c r="E698" s="6"/>
      <c r="F698" s="47">
        <v>0</v>
      </c>
      <c r="G698" s="17"/>
      <c r="H698" s="28">
        <f>'CFCOS P+T+D+R+M'!H698-'ACOS P+T+D+R+M'!H698</f>
        <v>0</v>
      </c>
      <c r="I698" s="28">
        <f>'CFCOS P+T+D+R+M'!I698-'ACOS P+T+D+R+M'!I698</f>
        <v>0</v>
      </c>
      <c r="J698" s="28">
        <f>'CFCOS P+T+D+R+M'!J698-'ACOS P+T+D+R+M'!J698</f>
        <v>0</v>
      </c>
      <c r="K698" s="28">
        <f>'CFCOS P+T+D+R+M'!K698-'ACOS P+T+D+R+M'!K698</f>
        <v>0</v>
      </c>
      <c r="L698" s="28">
        <f>'CFCOS P+T+D+R+M'!L698-'ACOS P+T+D+R+M'!L698</f>
        <v>0</v>
      </c>
      <c r="M698" s="28">
        <f>'CFCOS P+T+D+R+M'!M698-'ACOS P+T+D+R+M'!M698</f>
        <v>0</v>
      </c>
      <c r="N698" s="28">
        <f>'CFCOS P+T+D+R+M'!N698-'ACOS P+T+D+R+M'!N698</f>
        <v>0</v>
      </c>
      <c r="O698" s="28">
        <f>'CFCOS P+T+D+R+M'!O698-'ACOS P+T+D+R+M'!O698</f>
        <v>0</v>
      </c>
      <c r="P698" s="28">
        <f>'CFCOS P+T+D+R+M'!P698-'ACOS P+T+D+R+M'!P698</f>
        <v>0</v>
      </c>
      <c r="Q698" s="28">
        <f>'CFCOS P+T+D+R+M'!Q698-'ACOS P+T+D+R+M'!Q698</f>
        <v>0</v>
      </c>
      <c r="R698" s="28">
        <f>'CFCOS P+T+D+R+M'!R698-'ACOS P+T+D+R+M'!R698</f>
        <v>0</v>
      </c>
      <c r="S698" s="28">
        <f>'CFCOS P+T+D+R+M'!S698-'ACOS P+T+D+R+M'!S698</f>
        <v>0</v>
      </c>
      <c r="T698" s="11">
        <f>'CFCOS P+T+D+R+M'!T698-'ACOS P+T+D+R+M'!T698</f>
        <v>0</v>
      </c>
    </row>
    <row r="699" spans="1:26">
      <c r="A699" s="26">
        <v>699</v>
      </c>
      <c r="B699" s="6"/>
      <c r="C699" s="80" t="s">
        <v>447</v>
      </c>
      <c r="D699" s="6" t="s">
        <v>448</v>
      </c>
      <c r="E699" s="6"/>
      <c r="F699" s="47" t="s">
        <v>969</v>
      </c>
      <c r="G699" s="17"/>
      <c r="H699" s="58">
        <f>'CFCOS P+T+D+R+M'!H699-'ACOS P+T+D+R+M'!H699</f>
        <v>-47278.700853794813</v>
      </c>
      <c r="I699" s="58">
        <f>'CFCOS P+T+D+R+M'!I699-'ACOS P+T+D+R+M'!I699</f>
        <v>68403.948192954063</v>
      </c>
      <c r="J699" s="58">
        <f>'CFCOS P+T+D+R+M'!J699-'ACOS P+T+D+R+M'!J699</f>
        <v>-33893.41933362186</v>
      </c>
      <c r="K699" s="58">
        <f>'CFCOS P+T+D+R+M'!K699-'ACOS P+T+D+R+M'!K699</f>
        <v>17386.985539264977</v>
      </c>
      <c r="L699" s="58">
        <f>'CFCOS P+T+D+R+M'!L699-'ACOS P+T+D+R+M'!L699</f>
        <v>-19003.014320029994</v>
      </c>
      <c r="M699" s="58">
        <f>'CFCOS P+T+D+R+M'!M699-'ACOS P+T+D+R+M'!M699</f>
        <v>-81516.704463928938</v>
      </c>
      <c r="N699" s="58">
        <f>'CFCOS P+T+D+R+M'!N699-'ACOS P+T+D+R+M'!N699</f>
        <v>-1520.4900066629052</v>
      </c>
      <c r="O699" s="58">
        <f>'CFCOS P+T+D+R+M'!O699-'ACOS P+T+D+R+M'!O699</f>
        <v>-214.14985908736708</v>
      </c>
      <c r="P699" s="58">
        <f>'CFCOS P+T+D+R+M'!P699-'ACOS P+T+D+R+M'!P699</f>
        <v>-220.94619402884564</v>
      </c>
      <c r="Q699" s="58">
        <f>'CFCOS P+T+D+R+M'!Q699-'ACOS P+T+D+R+M'!Q699</f>
        <v>23466.096571164206</v>
      </c>
      <c r="R699" s="58">
        <f>'CFCOS P+T+D+R+M'!R699-'ACOS P+T+D+R+M'!R699</f>
        <v>-9504.7208164874464</v>
      </c>
      <c r="S699" s="58">
        <f>'CFCOS P+T+D+R+M'!S699-'ACOS P+T+D+R+M'!S699</f>
        <v>-10662.286163325422</v>
      </c>
      <c r="T699" s="11">
        <f>'CFCOS P+T+D+R+M'!T699-'ACOS P+T+D+R+M'!T699</f>
        <v>0</v>
      </c>
      <c r="U699" s="13"/>
      <c r="V699" s="13">
        <v>1010</v>
      </c>
      <c r="W699" s="13"/>
      <c r="X699" s="13"/>
      <c r="Y699" s="13"/>
      <c r="Z699" s="13"/>
    </row>
    <row r="700" spans="1:26">
      <c r="A700" s="26">
        <v>700</v>
      </c>
      <c r="B700" s="6"/>
      <c r="C700" s="80"/>
      <c r="D700" s="6"/>
      <c r="E700" s="6"/>
      <c r="F700" s="47">
        <v>0</v>
      </c>
      <c r="G700" s="17"/>
      <c r="H700" s="28">
        <f>'CFCOS P+T+D+R+M'!H700-'ACOS P+T+D+R+M'!H700</f>
        <v>0</v>
      </c>
      <c r="I700" s="28">
        <f>'CFCOS P+T+D+R+M'!I700-'ACOS P+T+D+R+M'!I700</f>
        <v>0</v>
      </c>
      <c r="J700" s="28">
        <f>'CFCOS P+T+D+R+M'!J700-'ACOS P+T+D+R+M'!J700</f>
        <v>0</v>
      </c>
      <c r="K700" s="28">
        <f>'CFCOS P+T+D+R+M'!K700-'ACOS P+T+D+R+M'!K700</f>
        <v>0</v>
      </c>
      <c r="L700" s="28">
        <f>'CFCOS P+T+D+R+M'!L700-'ACOS P+T+D+R+M'!L700</f>
        <v>0</v>
      </c>
      <c r="M700" s="28">
        <f>'CFCOS P+T+D+R+M'!M700-'ACOS P+T+D+R+M'!M700</f>
        <v>0</v>
      </c>
      <c r="N700" s="28">
        <f>'CFCOS P+T+D+R+M'!N700-'ACOS P+T+D+R+M'!N700</f>
        <v>0</v>
      </c>
      <c r="O700" s="28">
        <f>'CFCOS P+T+D+R+M'!O700-'ACOS P+T+D+R+M'!O700</f>
        <v>0</v>
      </c>
      <c r="P700" s="28">
        <f>'CFCOS P+T+D+R+M'!P700-'ACOS P+T+D+R+M'!P700</f>
        <v>0</v>
      </c>
      <c r="Q700" s="28">
        <f>'CFCOS P+T+D+R+M'!Q700-'ACOS P+T+D+R+M'!Q700</f>
        <v>0</v>
      </c>
      <c r="R700" s="28">
        <f>'CFCOS P+T+D+R+M'!R700-'ACOS P+T+D+R+M'!R700</f>
        <v>0</v>
      </c>
      <c r="S700" s="28">
        <f>'CFCOS P+T+D+R+M'!S700-'ACOS P+T+D+R+M'!S700</f>
        <v>0</v>
      </c>
      <c r="T700" s="11">
        <f>'CFCOS P+T+D+R+M'!T700-'ACOS P+T+D+R+M'!T700</f>
        <v>0</v>
      </c>
    </row>
    <row r="701" spans="1:26">
      <c r="A701" s="26">
        <v>701</v>
      </c>
      <c r="B701" s="6"/>
      <c r="C701" s="80">
        <v>41020</v>
      </c>
      <c r="D701" s="6" t="s">
        <v>449</v>
      </c>
      <c r="E701" s="6"/>
      <c r="F701" s="47" t="s">
        <v>969</v>
      </c>
      <c r="G701" s="17"/>
      <c r="H701" s="58">
        <f>'CFCOS P+T+D+R+M'!H701-'ACOS P+T+D+R+M'!H701</f>
        <v>0</v>
      </c>
      <c r="I701" s="58">
        <f>'CFCOS P+T+D+R+M'!I701-'ACOS P+T+D+R+M'!I701</f>
        <v>0</v>
      </c>
      <c r="J701" s="58">
        <f>'CFCOS P+T+D+R+M'!J701-'ACOS P+T+D+R+M'!J701</f>
        <v>0</v>
      </c>
      <c r="K701" s="58">
        <f>'CFCOS P+T+D+R+M'!K701-'ACOS P+T+D+R+M'!K701</f>
        <v>0</v>
      </c>
      <c r="L701" s="58">
        <f>'CFCOS P+T+D+R+M'!L701-'ACOS P+T+D+R+M'!L701</f>
        <v>0</v>
      </c>
      <c r="M701" s="58">
        <f>'CFCOS P+T+D+R+M'!M701-'ACOS P+T+D+R+M'!M701</f>
        <v>0</v>
      </c>
      <c r="N701" s="58">
        <f>'CFCOS P+T+D+R+M'!N701-'ACOS P+T+D+R+M'!N701</f>
        <v>0</v>
      </c>
      <c r="O701" s="58">
        <f>'CFCOS P+T+D+R+M'!O701-'ACOS P+T+D+R+M'!O701</f>
        <v>0</v>
      </c>
      <c r="P701" s="58">
        <f>'CFCOS P+T+D+R+M'!P701-'ACOS P+T+D+R+M'!P701</f>
        <v>0</v>
      </c>
      <c r="Q701" s="58">
        <f>'CFCOS P+T+D+R+M'!Q701-'ACOS P+T+D+R+M'!Q701</f>
        <v>0</v>
      </c>
      <c r="R701" s="58">
        <f>'CFCOS P+T+D+R+M'!R701-'ACOS P+T+D+R+M'!R701</f>
        <v>0</v>
      </c>
      <c r="S701" s="58">
        <f>'CFCOS P+T+D+R+M'!S701-'ACOS P+T+D+R+M'!S701</f>
        <v>0</v>
      </c>
      <c r="T701" s="11">
        <f>'CFCOS P+T+D+R+M'!T701-'ACOS P+T+D+R+M'!T701</f>
        <v>0</v>
      </c>
      <c r="U701" s="13"/>
      <c r="V701" s="13">
        <v>1025</v>
      </c>
      <c r="W701" s="13"/>
      <c r="X701" s="13"/>
      <c r="Y701" s="13"/>
      <c r="Z701" s="13"/>
    </row>
    <row r="702" spans="1:26">
      <c r="A702" s="26">
        <v>702</v>
      </c>
      <c r="B702" s="6"/>
      <c r="C702" s="80"/>
      <c r="D702" s="6"/>
      <c r="E702" s="6"/>
      <c r="F702" s="47">
        <v>0</v>
      </c>
      <c r="G702" s="17"/>
      <c r="H702" s="28">
        <f>'CFCOS P+T+D+R+M'!H702-'ACOS P+T+D+R+M'!H702</f>
        <v>0</v>
      </c>
      <c r="I702" s="28">
        <f>'CFCOS P+T+D+R+M'!I702-'ACOS P+T+D+R+M'!I702</f>
        <v>0</v>
      </c>
      <c r="J702" s="28">
        <f>'CFCOS P+T+D+R+M'!J702-'ACOS P+T+D+R+M'!J702</f>
        <v>0</v>
      </c>
      <c r="K702" s="28">
        <f>'CFCOS P+T+D+R+M'!K702-'ACOS P+T+D+R+M'!K702</f>
        <v>0</v>
      </c>
      <c r="L702" s="28">
        <f>'CFCOS P+T+D+R+M'!L702-'ACOS P+T+D+R+M'!L702</f>
        <v>0</v>
      </c>
      <c r="M702" s="28">
        <f>'CFCOS P+T+D+R+M'!M702-'ACOS P+T+D+R+M'!M702</f>
        <v>0</v>
      </c>
      <c r="N702" s="28">
        <f>'CFCOS P+T+D+R+M'!N702-'ACOS P+T+D+R+M'!N702</f>
        <v>0</v>
      </c>
      <c r="O702" s="28">
        <f>'CFCOS P+T+D+R+M'!O702-'ACOS P+T+D+R+M'!O702</f>
        <v>0</v>
      </c>
      <c r="P702" s="28">
        <f>'CFCOS P+T+D+R+M'!P702-'ACOS P+T+D+R+M'!P702</f>
        <v>0</v>
      </c>
      <c r="Q702" s="28">
        <f>'CFCOS P+T+D+R+M'!Q702-'ACOS P+T+D+R+M'!Q702</f>
        <v>0</v>
      </c>
      <c r="R702" s="28">
        <f>'CFCOS P+T+D+R+M'!R702-'ACOS P+T+D+R+M'!R702</f>
        <v>0</v>
      </c>
      <c r="S702" s="28">
        <f>'CFCOS P+T+D+R+M'!S702-'ACOS P+T+D+R+M'!S702</f>
        <v>0</v>
      </c>
      <c r="T702" s="11">
        <f>'CFCOS P+T+D+R+M'!T702-'ACOS P+T+D+R+M'!T702</f>
        <v>0</v>
      </c>
    </row>
    <row r="703" spans="1:26">
      <c r="A703" s="26">
        <v>703</v>
      </c>
      <c r="B703" s="6"/>
      <c r="C703" s="80">
        <v>41120</v>
      </c>
      <c r="D703" s="6" t="s">
        <v>450</v>
      </c>
      <c r="E703" s="6"/>
      <c r="F703" s="47" t="s">
        <v>969</v>
      </c>
      <c r="G703" s="17"/>
      <c r="H703" s="58">
        <f>'CFCOS P+T+D+R+M'!H703-'ACOS P+T+D+R+M'!H703</f>
        <v>-115431.05856764317</v>
      </c>
      <c r="I703" s="58">
        <f>'CFCOS P+T+D+R+M'!I703-'ACOS P+T+D+R+M'!I703</f>
        <v>-91418.374778740108</v>
      </c>
      <c r="J703" s="58">
        <f>'CFCOS P+T+D+R+M'!J703-'ACOS P+T+D+R+M'!J703</f>
        <v>-14280.668516486883</v>
      </c>
      <c r="K703" s="58">
        <f>'CFCOS P+T+D+R+M'!K703-'ACOS P+T+D+R+M'!K703</f>
        <v>-21153.907837366685</v>
      </c>
      <c r="L703" s="58">
        <f>'CFCOS P+T+D+R+M'!L703-'ACOS P+T+D+R+M'!L703</f>
        <v>7784.673755784519</v>
      </c>
      <c r="M703" s="58">
        <f>'CFCOS P+T+D+R+M'!M703-'ACOS P+T+D+R+M'!M703</f>
        <v>20559.774025766179</v>
      </c>
      <c r="N703" s="58">
        <f>'CFCOS P+T+D+R+M'!N703-'ACOS P+T+D+R+M'!N703</f>
        <v>-147.39497999381274</v>
      </c>
      <c r="O703" s="58">
        <f>'CFCOS P+T+D+R+M'!O703-'ACOS P+T+D+R+M'!O703</f>
        <v>100.4898106101391</v>
      </c>
      <c r="P703" s="58">
        <f>'CFCOS P+T+D+R+M'!P703-'ACOS P+T+D+R+M'!P703</f>
        <v>60.458736359549221</v>
      </c>
      <c r="Q703" s="58">
        <f>'CFCOS P+T+D+R+M'!Q703-'ACOS P+T+D+R+M'!Q703</f>
        <v>-21849.884749375284</v>
      </c>
      <c r="R703" s="58">
        <f>'CFCOS P+T+D+R+M'!R703-'ACOS P+T+D+R+M'!R703</f>
        <v>2345.2825319410767</v>
      </c>
      <c r="S703" s="58">
        <f>'CFCOS P+T+D+R+M'!S703-'ACOS P+T+D+R+M'!S703</f>
        <v>2568.4934338759631</v>
      </c>
      <c r="T703" s="11">
        <f>'CFCOS P+T+D+R+M'!T703-'ACOS P+T+D+R+M'!T703</f>
        <v>0</v>
      </c>
      <c r="U703" s="13"/>
      <c r="V703" s="13">
        <v>1044</v>
      </c>
      <c r="W703" s="13"/>
      <c r="X703" s="13"/>
      <c r="Y703" s="13"/>
      <c r="Z703" s="13"/>
    </row>
    <row r="704" spans="1:26">
      <c r="A704" s="26">
        <v>704</v>
      </c>
      <c r="B704" s="6"/>
      <c r="C704" s="80"/>
      <c r="D704" s="6"/>
      <c r="E704" s="6"/>
      <c r="F704" s="47">
        <v>0</v>
      </c>
      <c r="G704" s="17"/>
      <c r="H704" s="28">
        <f>'CFCOS P+T+D+R+M'!H704-'ACOS P+T+D+R+M'!H704</f>
        <v>0</v>
      </c>
      <c r="I704" s="28">
        <f>'CFCOS P+T+D+R+M'!I704-'ACOS P+T+D+R+M'!I704</f>
        <v>0</v>
      </c>
      <c r="J704" s="28">
        <f>'CFCOS P+T+D+R+M'!J704-'ACOS P+T+D+R+M'!J704</f>
        <v>0</v>
      </c>
      <c r="K704" s="28">
        <f>'CFCOS P+T+D+R+M'!K704-'ACOS P+T+D+R+M'!K704</f>
        <v>0</v>
      </c>
      <c r="L704" s="28">
        <f>'CFCOS P+T+D+R+M'!L704-'ACOS P+T+D+R+M'!L704</f>
        <v>0</v>
      </c>
      <c r="M704" s="28">
        <f>'CFCOS P+T+D+R+M'!M704-'ACOS P+T+D+R+M'!M704</f>
        <v>0</v>
      </c>
      <c r="N704" s="28">
        <f>'CFCOS P+T+D+R+M'!N704-'ACOS P+T+D+R+M'!N704</f>
        <v>0</v>
      </c>
      <c r="O704" s="28">
        <f>'CFCOS P+T+D+R+M'!O704-'ACOS P+T+D+R+M'!O704</f>
        <v>0</v>
      </c>
      <c r="P704" s="28">
        <f>'CFCOS P+T+D+R+M'!P704-'ACOS P+T+D+R+M'!P704</f>
        <v>0</v>
      </c>
      <c r="Q704" s="28">
        <f>'CFCOS P+T+D+R+M'!Q704-'ACOS P+T+D+R+M'!Q704</f>
        <v>0</v>
      </c>
      <c r="R704" s="28">
        <f>'CFCOS P+T+D+R+M'!R704-'ACOS P+T+D+R+M'!R704</f>
        <v>0</v>
      </c>
      <c r="S704" s="28">
        <f>'CFCOS P+T+D+R+M'!S704-'ACOS P+T+D+R+M'!S704</f>
        <v>0</v>
      </c>
      <c r="T704" s="11">
        <f>'CFCOS P+T+D+R+M'!T704-'ACOS P+T+D+R+M'!T704</f>
        <v>0</v>
      </c>
    </row>
    <row r="705" spans="1:26">
      <c r="A705" s="26">
        <v>705</v>
      </c>
      <c r="B705" s="6"/>
      <c r="C705" s="80" t="s">
        <v>451</v>
      </c>
      <c r="D705" s="6" t="s">
        <v>452</v>
      </c>
      <c r="E705" s="6"/>
      <c r="F705" s="47" t="s">
        <v>969</v>
      </c>
      <c r="G705" s="17"/>
      <c r="H705" s="52">
        <f>'CFCOS P+T+D+R+M'!H705-'ACOS P+T+D+R+M'!H705</f>
        <v>0</v>
      </c>
      <c r="I705" s="52">
        <f>'CFCOS P+T+D+R+M'!I705-'ACOS P+T+D+R+M'!I705</f>
        <v>0</v>
      </c>
      <c r="J705" s="52">
        <f>'CFCOS P+T+D+R+M'!J705-'ACOS P+T+D+R+M'!J705</f>
        <v>0</v>
      </c>
      <c r="K705" s="52">
        <f>'CFCOS P+T+D+R+M'!K705-'ACOS P+T+D+R+M'!K705</f>
        <v>0</v>
      </c>
      <c r="L705" s="52">
        <f>'CFCOS P+T+D+R+M'!L705-'ACOS P+T+D+R+M'!L705</f>
        <v>0</v>
      </c>
      <c r="M705" s="52">
        <f>'CFCOS P+T+D+R+M'!M705-'ACOS P+T+D+R+M'!M705</f>
        <v>0</v>
      </c>
      <c r="N705" s="52">
        <f>'CFCOS P+T+D+R+M'!N705-'ACOS P+T+D+R+M'!N705</f>
        <v>0</v>
      </c>
      <c r="O705" s="52">
        <f>'CFCOS P+T+D+R+M'!O705-'ACOS P+T+D+R+M'!O705</f>
        <v>0</v>
      </c>
      <c r="P705" s="52">
        <f>'CFCOS P+T+D+R+M'!P705-'ACOS P+T+D+R+M'!P705</f>
        <v>0</v>
      </c>
      <c r="Q705" s="52">
        <f>'CFCOS P+T+D+R+M'!Q705-'ACOS P+T+D+R+M'!Q705</f>
        <v>0</v>
      </c>
      <c r="R705" s="52">
        <f>'CFCOS P+T+D+R+M'!R705-'ACOS P+T+D+R+M'!R705</f>
        <v>0</v>
      </c>
      <c r="S705" s="52">
        <f>'CFCOS P+T+D+R+M'!S705-'ACOS P+T+D+R+M'!S705</f>
        <v>0</v>
      </c>
      <c r="T705" s="11">
        <f>'CFCOS P+T+D+R+M'!T705-'ACOS P+T+D+R+M'!T705</f>
        <v>0</v>
      </c>
      <c r="U705" s="13"/>
      <c r="V705" s="13">
        <v>1059</v>
      </c>
      <c r="W705" s="13"/>
      <c r="X705" s="13"/>
      <c r="Y705" s="13"/>
      <c r="Z705" s="13"/>
    </row>
    <row r="706" spans="1:26">
      <c r="A706" s="26">
        <v>706</v>
      </c>
      <c r="B706" s="6"/>
      <c r="C706" s="6"/>
      <c r="D706" s="6"/>
      <c r="E706" s="6"/>
      <c r="F706" s="47">
        <v>0</v>
      </c>
      <c r="G706" s="17"/>
      <c r="H706" s="28">
        <f>'CFCOS P+T+D+R+M'!H706-'ACOS P+T+D+R+M'!H706</f>
        <v>0</v>
      </c>
      <c r="I706" s="28">
        <f>'CFCOS P+T+D+R+M'!I706-'ACOS P+T+D+R+M'!I706</f>
        <v>0</v>
      </c>
      <c r="J706" s="28">
        <f>'CFCOS P+T+D+R+M'!J706-'ACOS P+T+D+R+M'!J706</f>
        <v>0</v>
      </c>
      <c r="K706" s="28">
        <f>'CFCOS P+T+D+R+M'!K706-'ACOS P+T+D+R+M'!K706</f>
        <v>0</v>
      </c>
      <c r="L706" s="28">
        <f>'CFCOS P+T+D+R+M'!L706-'ACOS P+T+D+R+M'!L706</f>
        <v>0</v>
      </c>
      <c r="M706" s="28">
        <f>'CFCOS P+T+D+R+M'!M706-'ACOS P+T+D+R+M'!M706</f>
        <v>0</v>
      </c>
      <c r="N706" s="28">
        <f>'CFCOS P+T+D+R+M'!N706-'ACOS P+T+D+R+M'!N706</f>
        <v>0</v>
      </c>
      <c r="O706" s="28">
        <f>'CFCOS P+T+D+R+M'!O706-'ACOS P+T+D+R+M'!O706</f>
        <v>0</v>
      </c>
      <c r="P706" s="28">
        <f>'CFCOS P+T+D+R+M'!P706-'ACOS P+T+D+R+M'!P706</f>
        <v>0</v>
      </c>
      <c r="Q706" s="28">
        <f>'CFCOS P+T+D+R+M'!Q706-'ACOS P+T+D+R+M'!Q706</f>
        <v>0</v>
      </c>
      <c r="R706" s="28">
        <f>'CFCOS P+T+D+R+M'!R706-'ACOS P+T+D+R+M'!R706</f>
        <v>0</v>
      </c>
      <c r="S706" s="28">
        <f>'CFCOS P+T+D+R+M'!S706-'ACOS P+T+D+R+M'!S706</f>
        <v>0</v>
      </c>
      <c r="T706" s="11">
        <f>'CFCOS P+T+D+R+M'!T706-'ACOS P+T+D+R+M'!T706</f>
        <v>0</v>
      </c>
    </row>
    <row r="707" spans="1:26">
      <c r="A707" s="26">
        <v>707</v>
      </c>
      <c r="B707" s="6"/>
      <c r="C707" s="6" t="s">
        <v>453</v>
      </c>
      <c r="D707" s="6"/>
      <c r="E707" s="6"/>
      <c r="F707" s="47">
        <v>0</v>
      </c>
      <c r="G707" s="17"/>
      <c r="H707" s="58">
        <f>'CFCOS P+T+D+R+M'!H707-'ACOS P+T+D+R+M'!H707</f>
        <v>-162709.75942140818</v>
      </c>
      <c r="I707" s="58">
        <f>'CFCOS P+T+D+R+M'!I707-'ACOS P+T+D+R+M'!I707</f>
        <v>-23014.426585786045</v>
      </c>
      <c r="J707" s="58">
        <f>'CFCOS P+T+D+R+M'!J707-'ACOS P+T+D+R+M'!J707</f>
        <v>-48174.087850105017</v>
      </c>
      <c r="K707" s="58">
        <f>'CFCOS P+T+D+R+M'!K707-'ACOS P+T+D+R+M'!K707</f>
        <v>-3766.922298097983</v>
      </c>
      <c r="L707" s="58">
        <f>'CFCOS P+T+D+R+M'!L707-'ACOS P+T+D+R+M'!L707</f>
        <v>-11218.340564245736</v>
      </c>
      <c r="M707" s="58">
        <f>'CFCOS P+T+D+R+M'!M707-'ACOS P+T+D+R+M'!M707</f>
        <v>-60956.930438172072</v>
      </c>
      <c r="N707" s="58">
        <f>'CFCOS P+T+D+R+M'!N707-'ACOS P+T+D+R+M'!N707</f>
        <v>-1667.8849866571836</v>
      </c>
      <c r="O707" s="58">
        <f>'CFCOS P+T+D+R+M'!O707-'ACOS P+T+D+R+M'!O707</f>
        <v>-113.66004847720615</v>
      </c>
      <c r="P707" s="58">
        <f>'CFCOS P+T+D+R+M'!P707-'ACOS P+T+D+R+M'!P707</f>
        <v>-160.48745766929642</v>
      </c>
      <c r="Q707" s="58">
        <f>'CFCOS P+T+D+R+M'!Q707-'ACOS P+T+D+R+M'!Q707</f>
        <v>1616.2118217898533</v>
      </c>
      <c r="R707" s="58">
        <f>'CFCOS P+T+D+R+M'!R707-'ACOS P+T+D+R+M'!R707</f>
        <v>-7159.4382845456712</v>
      </c>
      <c r="S707" s="58">
        <f>'CFCOS P+T+D+R+M'!S707-'ACOS P+T+D+R+M'!S707</f>
        <v>-8093.7927294485271</v>
      </c>
      <c r="T707" s="11">
        <f>'CFCOS P+T+D+R+M'!T707-'ACOS P+T+D+R+M'!T707</f>
        <v>0</v>
      </c>
      <c r="U707" s="13"/>
      <c r="V707" s="13"/>
      <c r="W707" s="13"/>
      <c r="X707" s="13"/>
      <c r="Y707" s="13"/>
      <c r="Z707" s="13"/>
    </row>
    <row r="708" spans="1:26">
      <c r="A708" s="26">
        <v>708</v>
      </c>
      <c r="B708" s="6"/>
      <c r="C708" s="6"/>
      <c r="D708" s="6"/>
      <c r="E708" s="6"/>
      <c r="F708" s="47">
        <v>0</v>
      </c>
      <c r="G708" s="17"/>
      <c r="H708" s="54">
        <f>'CFCOS P+T+D+R+M'!H708-'ACOS P+T+D+R+M'!H708</f>
        <v>0</v>
      </c>
      <c r="I708" s="54">
        <f>'CFCOS P+T+D+R+M'!I708-'ACOS P+T+D+R+M'!I708</f>
        <v>0</v>
      </c>
      <c r="J708" s="54">
        <f>'CFCOS P+T+D+R+M'!J708-'ACOS P+T+D+R+M'!J708</f>
        <v>0</v>
      </c>
      <c r="K708" s="54">
        <f>'CFCOS P+T+D+R+M'!K708-'ACOS P+T+D+R+M'!K708</f>
        <v>0</v>
      </c>
      <c r="L708" s="54">
        <f>'CFCOS P+T+D+R+M'!L708-'ACOS P+T+D+R+M'!L708</f>
        <v>0</v>
      </c>
      <c r="M708" s="54">
        <f>'CFCOS P+T+D+R+M'!M708-'ACOS P+T+D+R+M'!M708</f>
        <v>0</v>
      </c>
      <c r="N708" s="54">
        <f>'CFCOS P+T+D+R+M'!N708-'ACOS P+T+D+R+M'!N708</f>
        <v>0</v>
      </c>
      <c r="O708" s="54">
        <f>'CFCOS P+T+D+R+M'!O708-'ACOS P+T+D+R+M'!O708</f>
        <v>0</v>
      </c>
      <c r="P708" s="54">
        <f>'CFCOS P+T+D+R+M'!P708-'ACOS P+T+D+R+M'!P708</f>
        <v>0</v>
      </c>
      <c r="Q708" s="54">
        <f>'CFCOS P+T+D+R+M'!Q708-'ACOS P+T+D+R+M'!Q708</f>
        <v>0</v>
      </c>
      <c r="R708" s="54">
        <f>'CFCOS P+T+D+R+M'!R708-'ACOS P+T+D+R+M'!R708</f>
        <v>0</v>
      </c>
      <c r="S708" s="54">
        <f>'CFCOS P+T+D+R+M'!S708-'ACOS P+T+D+R+M'!S708</f>
        <v>0</v>
      </c>
      <c r="T708" s="11">
        <f>'CFCOS P+T+D+R+M'!T708-'ACOS P+T+D+R+M'!T708</f>
        <v>0</v>
      </c>
    </row>
    <row r="709" spans="1:26">
      <c r="A709" s="26">
        <v>709</v>
      </c>
      <c r="B709" s="6"/>
      <c r="C709" s="3" t="s">
        <v>454</v>
      </c>
      <c r="D709" s="6" t="s">
        <v>455</v>
      </c>
      <c r="E709" s="6"/>
      <c r="F709" s="47">
        <v>0</v>
      </c>
      <c r="G709" s="17"/>
      <c r="H709" s="54">
        <f>'CFCOS P+T+D+R+M'!H709-'ACOS P+T+D+R+M'!H709</f>
        <v>0</v>
      </c>
      <c r="I709" s="54">
        <f>'CFCOS P+T+D+R+M'!I709-'ACOS P+T+D+R+M'!I709</f>
        <v>0</v>
      </c>
      <c r="J709" s="54">
        <f>'CFCOS P+T+D+R+M'!J709-'ACOS P+T+D+R+M'!J709</f>
        <v>0</v>
      </c>
      <c r="K709" s="54">
        <f>'CFCOS P+T+D+R+M'!K709-'ACOS P+T+D+R+M'!K709</f>
        <v>0</v>
      </c>
      <c r="L709" s="54">
        <f>'CFCOS P+T+D+R+M'!L709-'ACOS P+T+D+R+M'!L709</f>
        <v>0</v>
      </c>
      <c r="M709" s="54">
        <f>'CFCOS P+T+D+R+M'!M709-'ACOS P+T+D+R+M'!M709</f>
        <v>0</v>
      </c>
      <c r="N709" s="54">
        <f>'CFCOS P+T+D+R+M'!N709-'ACOS P+T+D+R+M'!N709</f>
        <v>0</v>
      </c>
      <c r="O709" s="54">
        <f>'CFCOS P+T+D+R+M'!O709-'ACOS P+T+D+R+M'!O709</f>
        <v>0</v>
      </c>
      <c r="P709" s="54">
        <f>'CFCOS P+T+D+R+M'!P709-'ACOS P+T+D+R+M'!P709</f>
        <v>0</v>
      </c>
      <c r="Q709" s="54">
        <f>'CFCOS P+T+D+R+M'!Q709-'ACOS P+T+D+R+M'!Q709</f>
        <v>0</v>
      </c>
      <c r="R709" s="54">
        <f>'CFCOS P+T+D+R+M'!R709-'ACOS P+T+D+R+M'!R709</f>
        <v>0</v>
      </c>
      <c r="S709" s="54">
        <f>'CFCOS P+T+D+R+M'!S709-'ACOS P+T+D+R+M'!S709</f>
        <v>0</v>
      </c>
      <c r="T709" s="11">
        <f>'CFCOS P+T+D+R+M'!T709-'ACOS P+T+D+R+M'!T709</f>
        <v>0</v>
      </c>
    </row>
    <row r="710" spans="1:26">
      <c r="A710" s="26">
        <v>710</v>
      </c>
      <c r="B710" s="6"/>
      <c r="C710" s="6"/>
      <c r="D710" s="6"/>
      <c r="E710" s="6" t="s">
        <v>456</v>
      </c>
      <c r="F710" s="47" t="s">
        <v>969</v>
      </c>
      <c r="G710" s="17"/>
      <c r="H710" s="58">
        <f>'CFCOS P+T+D+R+M'!H710-'ACOS P+T+D+R+M'!H710</f>
        <v>0</v>
      </c>
      <c r="I710" s="58">
        <f>'CFCOS P+T+D+R+M'!I710-'ACOS P+T+D+R+M'!I710</f>
        <v>0</v>
      </c>
      <c r="J710" s="58">
        <f>'CFCOS P+T+D+R+M'!J710-'ACOS P+T+D+R+M'!J710</f>
        <v>0</v>
      </c>
      <c r="K710" s="58">
        <f>'CFCOS P+T+D+R+M'!K710-'ACOS P+T+D+R+M'!K710</f>
        <v>0</v>
      </c>
      <c r="L710" s="58">
        <f>'CFCOS P+T+D+R+M'!L710-'ACOS P+T+D+R+M'!L710</f>
        <v>0</v>
      </c>
      <c r="M710" s="58">
        <f>'CFCOS P+T+D+R+M'!M710-'ACOS P+T+D+R+M'!M710</f>
        <v>0</v>
      </c>
      <c r="N710" s="58">
        <f>'CFCOS P+T+D+R+M'!N710-'ACOS P+T+D+R+M'!N710</f>
        <v>0</v>
      </c>
      <c r="O710" s="58">
        <f>'CFCOS P+T+D+R+M'!O710-'ACOS P+T+D+R+M'!O710</f>
        <v>0</v>
      </c>
      <c r="P710" s="58">
        <f>'CFCOS P+T+D+R+M'!P710-'ACOS P+T+D+R+M'!P710</f>
        <v>0</v>
      </c>
      <c r="Q710" s="58">
        <f>'CFCOS P+T+D+R+M'!Q710-'ACOS P+T+D+R+M'!Q710</f>
        <v>0</v>
      </c>
      <c r="R710" s="58">
        <f>'CFCOS P+T+D+R+M'!R710-'ACOS P+T+D+R+M'!R710</f>
        <v>0</v>
      </c>
      <c r="S710" s="58">
        <f>'CFCOS P+T+D+R+M'!S710-'ACOS P+T+D+R+M'!S710</f>
        <v>0</v>
      </c>
      <c r="T710" s="11">
        <f>'CFCOS P+T+D+R+M'!T710-'ACOS P+T+D+R+M'!T710</f>
        <v>0</v>
      </c>
      <c r="V710" s="2">
        <v>1064</v>
      </c>
    </row>
    <row r="711" spans="1:26">
      <c r="A711" s="26">
        <v>711</v>
      </c>
      <c r="B711" s="6"/>
      <c r="C711" s="6"/>
      <c r="D711" s="6"/>
      <c r="E711" s="6" t="s">
        <v>457</v>
      </c>
      <c r="F711" s="47" t="s">
        <v>971</v>
      </c>
      <c r="G711" s="17"/>
      <c r="H711" s="58">
        <f>'CFCOS P+T+D+R+M'!H711-'ACOS P+T+D+R+M'!H711</f>
        <v>0</v>
      </c>
      <c r="I711" s="58">
        <f>'CFCOS P+T+D+R+M'!I711-'ACOS P+T+D+R+M'!I711</f>
        <v>0</v>
      </c>
      <c r="J711" s="58">
        <f>'CFCOS P+T+D+R+M'!J711-'ACOS P+T+D+R+M'!J711</f>
        <v>0</v>
      </c>
      <c r="K711" s="58">
        <f>'CFCOS P+T+D+R+M'!K711-'ACOS P+T+D+R+M'!K711</f>
        <v>0</v>
      </c>
      <c r="L711" s="58">
        <f>'CFCOS P+T+D+R+M'!L711-'ACOS P+T+D+R+M'!L711</f>
        <v>0</v>
      </c>
      <c r="M711" s="58">
        <f>'CFCOS P+T+D+R+M'!M711-'ACOS P+T+D+R+M'!M711</f>
        <v>0</v>
      </c>
      <c r="N711" s="58">
        <f>'CFCOS P+T+D+R+M'!N711-'ACOS P+T+D+R+M'!N711</f>
        <v>0</v>
      </c>
      <c r="O711" s="58">
        <f>'CFCOS P+T+D+R+M'!O711-'ACOS P+T+D+R+M'!O711</f>
        <v>0</v>
      </c>
      <c r="P711" s="58">
        <f>'CFCOS P+T+D+R+M'!P711-'ACOS P+T+D+R+M'!P711</f>
        <v>0</v>
      </c>
      <c r="Q711" s="58">
        <f>'CFCOS P+T+D+R+M'!Q711-'ACOS P+T+D+R+M'!Q711</f>
        <v>0</v>
      </c>
      <c r="R711" s="58">
        <f>'CFCOS P+T+D+R+M'!R711-'ACOS P+T+D+R+M'!R711</f>
        <v>0</v>
      </c>
      <c r="S711" s="58">
        <f>'CFCOS P+T+D+R+M'!S711-'ACOS P+T+D+R+M'!S711</f>
        <v>0</v>
      </c>
      <c r="T711" s="11">
        <f>'CFCOS P+T+D+R+M'!T711-'ACOS P+T+D+R+M'!T711</f>
        <v>0</v>
      </c>
      <c r="V711" s="2">
        <v>1065</v>
      </c>
    </row>
    <row r="712" spans="1:26">
      <c r="A712" s="26">
        <v>712</v>
      </c>
      <c r="B712" s="6"/>
      <c r="C712" s="6"/>
      <c r="D712" s="6"/>
      <c r="E712" s="6" t="s">
        <v>458</v>
      </c>
      <c r="F712" s="47" t="s">
        <v>921</v>
      </c>
      <c r="G712" s="17"/>
      <c r="H712" s="58">
        <f>'CFCOS P+T+D+R+M'!H712-'ACOS P+T+D+R+M'!H712</f>
        <v>0</v>
      </c>
      <c r="I712" s="58">
        <f>'CFCOS P+T+D+R+M'!I712-'ACOS P+T+D+R+M'!I712</f>
        <v>0</v>
      </c>
      <c r="J712" s="58">
        <f>'CFCOS P+T+D+R+M'!J712-'ACOS P+T+D+R+M'!J712</f>
        <v>0</v>
      </c>
      <c r="K712" s="58">
        <f>'CFCOS P+T+D+R+M'!K712-'ACOS P+T+D+R+M'!K712</f>
        <v>0</v>
      </c>
      <c r="L712" s="58">
        <f>'CFCOS P+T+D+R+M'!L712-'ACOS P+T+D+R+M'!L712</f>
        <v>0</v>
      </c>
      <c r="M712" s="58">
        <f>'CFCOS P+T+D+R+M'!M712-'ACOS P+T+D+R+M'!M712</f>
        <v>0</v>
      </c>
      <c r="N712" s="58">
        <f>'CFCOS P+T+D+R+M'!N712-'ACOS P+T+D+R+M'!N712</f>
        <v>0</v>
      </c>
      <c r="O712" s="58">
        <f>'CFCOS P+T+D+R+M'!O712-'ACOS P+T+D+R+M'!O712</f>
        <v>0</v>
      </c>
      <c r="P712" s="58">
        <f>'CFCOS P+T+D+R+M'!P712-'ACOS P+T+D+R+M'!P712</f>
        <v>0</v>
      </c>
      <c r="Q712" s="58">
        <f>'CFCOS P+T+D+R+M'!Q712-'ACOS P+T+D+R+M'!Q712</f>
        <v>0</v>
      </c>
      <c r="R712" s="58">
        <f>'CFCOS P+T+D+R+M'!R712-'ACOS P+T+D+R+M'!R712</f>
        <v>0</v>
      </c>
      <c r="S712" s="58">
        <f>'CFCOS P+T+D+R+M'!S712-'ACOS P+T+D+R+M'!S712</f>
        <v>0</v>
      </c>
      <c r="T712" s="11">
        <f>'CFCOS P+T+D+R+M'!T712-'ACOS P+T+D+R+M'!T712</f>
        <v>0</v>
      </c>
      <c r="V712" s="2">
        <v>1066</v>
      </c>
    </row>
    <row r="713" spans="1:26">
      <c r="A713" s="26">
        <v>713</v>
      </c>
      <c r="B713" s="6"/>
      <c r="C713" s="6"/>
      <c r="D713" s="6"/>
      <c r="E713" s="6" t="s">
        <v>459</v>
      </c>
      <c r="F713" s="47" t="s">
        <v>917</v>
      </c>
      <c r="G713" s="17"/>
      <c r="H713" s="58">
        <f>'CFCOS P+T+D+R+M'!H713-'ACOS P+T+D+R+M'!H713</f>
        <v>0</v>
      </c>
      <c r="I713" s="58">
        <f>'CFCOS P+T+D+R+M'!I713-'ACOS P+T+D+R+M'!I713</f>
        <v>0</v>
      </c>
      <c r="J713" s="58">
        <f>'CFCOS P+T+D+R+M'!J713-'ACOS P+T+D+R+M'!J713</f>
        <v>0</v>
      </c>
      <c r="K713" s="58">
        <f>'CFCOS P+T+D+R+M'!K713-'ACOS P+T+D+R+M'!K713</f>
        <v>0</v>
      </c>
      <c r="L713" s="58">
        <f>'CFCOS P+T+D+R+M'!L713-'ACOS P+T+D+R+M'!L713</f>
        <v>0</v>
      </c>
      <c r="M713" s="58">
        <f>'CFCOS P+T+D+R+M'!M713-'ACOS P+T+D+R+M'!M713</f>
        <v>0</v>
      </c>
      <c r="N713" s="58">
        <f>'CFCOS P+T+D+R+M'!N713-'ACOS P+T+D+R+M'!N713</f>
        <v>0</v>
      </c>
      <c r="O713" s="58">
        <f>'CFCOS P+T+D+R+M'!O713-'ACOS P+T+D+R+M'!O713</f>
        <v>0</v>
      </c>
      <c r="P713" s="58">
        <f>'CFCOS P+T+D+R+M'!P713-'ACOS P+T+D+R+M'!P713</f>
        <v>0</v>
      </c>
      <c r="Q713" s="58">
        <f>'CFCOS P+T+D+R+M'!Q713-'ACOS P+T+D+R+M'!Q713</f>
        <v>0</v>
      </c>
      <c r="R713" s="58">
        <f>'CFCOS P+T+D+R+M'!R713-'ACOS P+T+D+R+M'!R713</f>
        <v>0</v>
      </c>
      <c r="S713" s="58">
        <f>'CFCOS P+T+D+R+M'!S713-'ACOS P+T+D+R+M'!S713</f>
        <v>0</v>
      </c>
      <c r="T713" s="11">
        <f>'CFCOS P+T+D+R+M'!T713-'ACOS P+T+D+R+M'!T713</f>
        <v>0</v>
      </c>
      <c r="V713" s="2">
        <v>1067</v>
      </c>
    </row>
    <row r="714" spans="1:26">
      <c r="A714" s="26">
        <v>714</v>
      </c>
      <c r="B714" s="6"/>
      <c r="C714" s="6"/>
      <c r="D714" s="6"/>
      <c r="E714" s="6" t="s">
        <v>460</v>
      </c>
      <c r="F714" s="47" t="s">
        <v>916</v>
      </c>
      <c r="G714" s="17"/>
      <c r="H714" s="58">
        <f>'CFCOS P+T+D+R+M'!H714-'ACOS P+T+D+R+M'!H714</f>
        <v>0</v>
      </c>
      <c r="I714" s="58">
        <f>'CFCOS P+T+D+R+M'!I714-'ACOS P+T+D+R+M'!I714</f>
        <v>0</v>
      </c>
      <c r="J714" s="58">
        <f>'CFCOS P+T+D+R+M'!J714-'ACOS P+T+D+R+M'!J714</f>
        <v>0</v>
      </c>
      <c r="K714" s="58">
        <f>'CFCOS P+T+D+R+M'!K714-'ACOS P+T+D+R+M'!K714</f>
        <v>0</v>
      </c>
      <c r="L714" s="58">
        <f>'CFCOS P+T+D+R+M'!L714-'ACOS P+T+D+R+M'!L714</f>
        <v>0</v>
      </c>
      <c r="M714" s="58">
        <f>'CFCOS P+T+D+R+M'!M714-'ACOS P+T+D+R+M'!M714</f>
        <v>0</v>
      </c>
      <c r="N714" s="58">
        <f>'CFCOS P+T+D+R+M'!N714-'ACOS P+T+D+R+M'!N714</f>
        <v>0</v>
      </c>
      <c r="O714" s="58">
        <f>'CFCOS P+T+D+R+M'!O714-'ACOS P+T+D+R+M'!O714</f>
        <v>0</v>
      </c>
      <c r="P714" s="58">
        <f>'CFCOS P+T+D+R+M'!P714-'ACOS P+T+D+R+M'!P714</f>
        <v>0</v>
      </c>
      <c r="Q714" s="58">
        <f>'CFCOS P+T+D+R+M'!Q714-'ACOS P+T+D+R+M'!Q714</f>
        <v>0</v>
      </c>
      <c r="R714" s="58">
        <f>'CFCOS P+T+D+R+M'!R714-'ACOS P+T+D+R+M'!R714</f>
        <v>0</v>
      </c>
      <c r="S714" s="58">
        <f>'CFCOS P+T+D+R+M'!S714-'ACOS P+T+D+R+M'!S714</f>
        <v>0</v>
      </c>
      <c r="T714" s="11">
        <f>'CFCOS P+T+D+R+M'!T714-'ACOS P+T+D+R+M'!T714</f>
        <v>0</v>
      </c>
      <c r="V714" s="2">
        <v>1068</v>
      </c>
    </row>
    <row r="715" spans="1:26">
      <c r="A715" s="26">
        <v>715</v>
      </c>
      <c r="B715" s="6"/>
      <c r="C715" s="6"/>
      <c r="D715" s="6"/>
      <c r="E715" s="6" t="s">
        <v>461</v>
      </c>
      <c r="F715" s="47" t="s">
        <v>916</v>
      </c>
      <c r="G715" s="17"/>
      <c r="H715" s="58">
        <f>'CFCOS P+T+D+R+M'!H715-'ACOS P+T+D+R+M'!H715</f>
        <v>0</v>
      </c>
      <c r="I715" s="58">
        <f>'CFCOS P+T+D+R+M'!I715-'ACOS P+T+D+R+M'!I715</f>
        <v>0</v>
      </c>
      <c r="J715" s="58">
        <f>'CFCOS P+T+D+R+M'!J715-'ACOS P+T+D+R+M'!J715</f>
        <v>0</v>
      </c>
      <c r="K715" s="58">
        <f>'CFCOS P+T+D+R+M'!K715-'ACOS P+T+D+R+M'!K715</f>
        <v>0</v>
      </c>
      <c r="L715" s="58">
        <f>'CFCOS P+T+D+R+M'!L715-'ACOS P+T+D+R+M'!L715</f>
        <v>0</v>
      </c>
      <c r="M715" s="58">
        <f>'CFCOS P+T+D+R+M'!M715-'ACOS P+T+D+R+M'!M715</f>
        <v>0</v>
      </c>
      <c r="N715" s="58">
        <f>'CFCOS P+T+D+R+M'!N715-'ACOS P+T+D+R+M'!N715</f>
        <v>0</v>
      </c>
      <c r="O715" s="58">
        <f>'CFCOS P+T+D+R+M'!O715-'ACOS P+T+D+R+M'!O715</f>
        <v>0</v>
      </c>
      <c r="P715" s="58">
        <f>'CFCOS P+T+D+R+M'!P715-'ACOS P+T+D+R+M'!P715</f>
        <v>0</v>
      </c>
      <c r="Q715" s="58">
        <f>'CFCOS P+T+D+R+M'!Q715-'ACOS P+T+D+R+M'!Q715</f>
        <v>0</v>
      </c>
      <c r="R715" s="58">
        <f>'CFCOS P+T+D+R+M'!R715-'ACOS P+T+D+R+M'!R715</f>
        <v>0</v>
      </c>
      <c r="S715" s="58">
        <f>'CFCOS P+T+D+R+M'!S715-'ACOS P+T+D+R+M'!S715</f>
        <v>0</v>
      </c>
      <c r="T715" s="11">
        <f>'CFCOS P+T+D+R+M'!T715-'ACOS P+T+D+R+M'!T715</f>
        <v>0</v>
      </c>
      <c r="V715" s="2">
        <v>1069</v>
      </c>
    </row>
    <row r="716" spans="1:26">
      <c r="A716" s="26">
        <v>716</v>
      </c>
      <c r="B716" s="6"/>
      <c r="C716" s="6"/>
      <c r="D716" s="6"/>
      <c r="E716" s="6"/>
      <c r="F716" s="47">
        <v>0</v>
      </c>
      <c r="G716" s="17"/>
      <c r="H716" s="54">
        <f>'CFCOS P+T+D+R+M'!H716-'ACOS P+T+D+R+M'!H716</f>
        <v>0</v>
      </c>
      <c r="I716" s="54">
        <f>'CFCOS P+T+D+R+M'!I716-'ACOS P+T+D+R+M'!I716</f>
        <v>0</v>
      </c>
      <c r="J716" s="54">
        <f>'CFCOS P+T+D+R+M'!J716-'ACOS P+T+D+R+M'!J716</f>
        <v>0</v>
      </c>
      <c r="K716" s="54">
        <f>'CFCOS P+T+D+R+M'!K716-'ACOS P+T+D+R+M'!K716</f>
        <v>0</v>
      </c>
      <c r="L716" s="54">
        <f>'CFCOS P+T+D+R+M'!L716-'ACOS P+T+D+R+M'!L716</f>
        <v>0</v>
      </c>
      <c r="M716" s="54">
        <f>'CFCOS P+T+D+R+M'!M716-'ACOS P+T+D+R+M'!M716</f>
        <v>0</v>
      </c>
      <c r="N716" s="54">
        <f>'CFCOS P+T+D+R+M'!N716-'ACOS P+T+D+R+M'!N716</f>
        <v>0</v>
      </c>
      <c r="O716" s="54">
        <f>'CFCOS P+T+D+R+M'!O716-'ACOS P+T+D+R+M'!O716</f>
        <v>0</v>
      </c>
      <c r="P716" s="54">
        <f>'CFCOS P+T+D+R+M'!P716-'ACOS P+T+D+R+M'!P716</f>
        <v>0</v>
      </c>
      <c r="Q716" s="54">
        <f>'CFCOS P+T+D+R+M'!Q716-'ACOS P+T+D+R+M'!Q716</f>
        <v>0</v>
      </c>
      <c r="R716" s="54">
        <f>'CFCOS P+T+D+R+M'!R716-'ACOS P+T+D+R+M'!R716</f>
        <v>0</v>
      </c>
      <c r="S716" s="54">
        <f>'CFCOS P+T+D+R+M'!S716-'ACOS P+T+D+R+M'!S716</f>
        <v>0</v>
      </c>
      <c r="T716" s="11">
        <f>'CFCOS P+T+D+R+M'!T716-'ACOS P+T+D+R+M'!T716</f>
        <v>0</v>
      </c>
    </row>
    <row r="717" spans="1:26">
      <c r="A717" s="26">
        <v>717</v>
      </c>
      <c r="B717" s="6"/>
      <c r="C717" s="6"/>
      <c r="D717" s="6"/>
      <c r="E717" s="6"/>
      <c r="F717" s="47">
        <v>0</v>
      </c>
      <c r="G717" s="17"/>
      <c r="H717" s="54">
        <f>'CFCOS P+T+D+R+M'!H717-'ACOS P+T+D+R+M'!H717</f>
        <v>0</v>
      </c>
      <c r="I717" s="54">
        <f>'CFCOS P+T+D+R+M'!I717-'ACOS P+T+D+R+M'!I717</f>
        <v>0</v>
      </c>
      <c r="J717" s="54">
        <f>'CFCOS P+T+D+R+M'!J717-'ACOS P+T+D+R+M'!J717</f>
        <v>0</v>
      </c>
      <c r="K717" s="54">
        <f>'CFCOS P+T+D+R+M'!K717-'ACOS P+T+D+R+M'!K717</f>
        <v>0</v>
      </c>
      <c r="L717" s="54">
        <f>'CFCOS P+T+D+R+M'!L717-'ACOS P+T+D+R+M'!L717</f>
        <v>0</v>
      </c>
      <c r="M717" s="54">
        <f>'CFCOS P+T+D+R+M'!M717-'ACOS P+T+D+R+M'!M717</f>
        <v>0</v>
      </c>
      <c r="N717" s="54">
        <f>'CFCOS P+T+D+R+M'!N717-'ACOS P+T+D+R+M'!N717</f>
        <v>0</v>
      </c>
      <c r="O717" s="54">
        <f>'CFCOS P+T+D+R+M'!O717-'ACOS P+T+D+R+M'!O717</f>
        <v>0</v>
      </c>
      <c r="P717" s="54">
        <f>'CFCOS P+T+D+R+M'!P717-'ACOS P+T+D+R+M'!P717</f>
        <v>0</v>
      </c>
      <c r="Q717" s="54">
        <f>'CFCOS P+T+D+R+M'!Q717-'ACOS P+T+D+R+M'!Q717</f>
        <v>0</v>
      </c>
      <c r="R717" s="54">
        <f>'CFCOS P+T+D+R+M'!R717-'ACOS P+T+D+R+M'!R717</f>
        <v>0</v>
      </c>
      <c r="S717" s="54">
        <f>'CFCOS P+T+D+R+M'!S717-'ACOS P+T+D+R+M'!S717</f>
        <v>0</v>
      </c>
      <c r="T717" s="11">
        <f>'CFCOS P+T+D+R+M'!T717-'ACOS P+T+D+R+M'!T717</f>
        <v>0</v>
      </c>
    </row>
    <row r="718" spans="1:26">
      <c r="A718" s="26">
        <v>718</v>
      </c>
      <c r="B718" s="6"/>
      <c r="C718" s="6" t="s">
        <v>462</v>
      </c>
      <c r="D718" s="6" t="s">
        <v>463</v>
      </c>
      <c r="E718" s="6"/>
      <c r="F718" s="47">
        <v>0</v>
      </c>
      <c r="G718" s="17"/>
      <c r="H718" s="54">
        <f>'CFCOS P+T+D+R+M'!H718-'ACOS P+T+D+R+M'!H718</f>
        <v>0</v>
      </c>
      <c r="I718" s="54">
        <f>'CFCOS P+T+D+R+M'!I718-'ACOS P+T+D+R+M'!I718</f>
        <v>0</v>
      </c>
      <c r="J718" s="54">
        <f>'CFCOS P+T+D+R+M'!J718-'ACOS P+T+D+R+M'!J718</f>
        <v>0</v>
      </c>
      <c r="K718" s="54">
        <f>'CFCOS P+T+D+R+M'!K718-'ACOS P+T+D+R+M'!K718</f>
        <v>0</v>
      </c>
      <c r="L718" s="54">
        <f>'CFCOS P+T+D+R+M'!L718-'ACOS P+T+D+R+M'!L718</f>
        <v>0</v>
      </c>
      <c r="M718" s="54">
        <f>'CFCOS P+T+D+R+M'!M718-'ACOS P+T+D+R+M'!M718</f>
        <v>0</v>
      </c>
      <c r="N718" s="54">
        <f>'CFCOS P+T+D+R+M'!N718-'ACOS P+T+D+R+M'!N718</f>
        <v>0</v>
      </c>
      <c r="O718" s="54">
        <f>'CFCOS P+T+D+R+M'!O718-'ACOS P+T+D+R+M'!O718</f>
        <v>0</v>
      </c>
      <c r="P718" s="54">
        <f>'CFCOS P+T+D+R+M'!P718-'ACOS P+T+D+R+M'!P718</f>
        <v>0</v>
      </c>
      <c r="Q718" s="54">
        <f>'CFCOS P+T+D+R+M'!Q718-'ACOS P+T+D+R+M'!Q718</f>
        <v>0</v>
      </c>
      <c r="R718" s="54">
        <f>'CFCOS P+T+D+R+M'!R718-'ACOS P+T+D+R+M'!R718</f>
        <v>0</v>
      </c>
      <c r="S718" s="54">
        <f>'CFCOS P+T+D+R+M'!S718-'ACOS P+T+D+R+M'!S718</f>
        <v>0</v>
      </c>
      <c r="T718" s="11">
        <f>'CFCOS P+T+D+R+M'!T718-'ACOS P+T+D+R+M'!T718</f>
        <v>0</v>
      </c>
    </row>
    <row r="719" spans="1:26">
      <c r="A719" s="26">
        <v>719</v>
      </c>
      <c r="B719" s="6"/>
      <c r="C719" s="6"/>
      <c r="D719" s="6"/>
      <c r="E719" s="6" t="s">
        <v>456</v>
      </c>
      <c r="F719" s="47" t="s">
        <v>969</v>
      </c>
      <c r="G719" s="17"/>
      <c r="H719" s="58">
        <f>'CFCOS P+T+D+R+M'!H719-'ACOS P+T+D+R+M'!H719</f>
        <v>0</v>
      </c>
      <c r="I719" s="58">
        <f>'CFCOS P+T+D+R+M'!I719-'ACOS P+T+D+R+M'!I719</f>
        <v>0</v>
      </c>
      <c r="J719" s="58">
        <f>'CFCOS P+T+D+R+M'!J719-'ACOS P+T+D+R+M'!J719</f>
        <v>0</v>
      </c>
      <c r="K719" s="58">
        <f>'CFCOS P+T+D+R+M'!K719-'ACOS P+T+D+R+M'!K719</f>
        <v>0</v>
      </c>
      <c r="L719" s="58">
        <f>'CFCOS P+T+D+R+M'!L719-'ACOS P+T+D+R+M'!L719</f>
        <v>0</v>
      </c>
      <c r="M719" s="58">
        <f>'CFCOS P+T+D+R+M'!M719-'ACOS P+T+D+R+M'!M719</f>
        <v>0</v>
      </c>
      <c r="N719" s="58">
        <f>'CFCOS P+T+D+R+M'!N719-'ACOS P+T+D+R+M'!N719</f>
        <v>0</v>
      </c>
      <c r="O719" s="58">
        <f>'CFCOS P+T+D+R+M'!O719-'ACOS P+T+D+R+M'!O719</f>
        <v>0</v>
      </c>
      <c r="P719" s="58">
        <f>'CFCOS P+T+D+R+M'!P719-'ACOS P+T+D+R+M'!P719</f>
        <v>0</v>
      </c>
      <c r="Q719" s="58">
        <f>'CFCOS P+T+D+R+M'!Q719-'ACOS P+T+D+R+M'!Q719</f>
        <v>0</v>
      </c>
      <c r="R719" s="58">
        <f>'CFCOS P+T+D+R+M'!R719-'ACOS P+T+D+R+M'!R719</f>
        <v>0</v>
      </c>
      <c r="S719" s="58">
        <f>'CFCOS P+T+D+R+M'!S719-'ACOS P+T+D+R+M'!S719</f>
        <v>0</v>
      </c>
      <c r="T719" s="11">
        <f>'CFCOS P+T+D+R+M'!T719-'ACOS P+T+D+R+M'!T719</f>
        <v>0</v>
      </c>
      <c r="V719" s="2">
        <v>1073</v>
      </c>
    </row>
    <row r="720" spans="1:26">
      <c r="A720" s="26">
        <v>720</v>
      </c>
      <c r="B720" s="6"/>
      <c r="C720" s="6"/>
      <c r="D720" s="6"/>
      <c r="E720" s="6" t="s">
        <v>459</v>
      </c>
      <c r="F720" s="47" t="s">
        <v>917</v>
      </c>
      <c r="G720" s="17"/>
      <c r="H720" s="58">
        <f>'CFCOS P+T+D+R+M'!H720-'ACOS P+T+D+R+M'!H720</f>
        <v>35.651385014491098</v>
      </c>
      <c r="I720" s="58">
        <f>'CFCOS P+T+D+R+M'!I720-'ACOS P+T+D+R+M'!I720</f>
        <v>28.609074229921134</v>
      </c>
      <c r="J720" s="58">
        <f>'CFCOS P+T+D+R+M'!J720-'ACOS P+T+D+R+M'!J720</f>
        <v>10.325709335952524</v>
      </c>
      <c r="K720" s="58">
        <f>'CFCOS P+T+D+R+M'!K720-'ACOS P+T+D+R+M'!K720</f>
        <v>5.2948549954030568</v>
      </c>
      <c r="L720" s="58">
        <f>'CFCOS P+T+D+R+M'!L720-'ACOS P+T+D+R+M'!L720</f>
        <v>-9.557445738965356</v>
      </c>
      <c r="M720" s="58">
        <f>'CFCOS P+T+D+R+M'!M720-'ACOS P+T+D+R+M'!M720</f>
        <v>-3.616823724841197</v>
      </c>
      <c r="N720" s="58">
        <f>'CFCOS P+T+D+R+M'!N720-'ACOS P+T+D+R+M'!N720</f>
        <v>0.28841709558838602</v>
      </c>
      <c r="O720" s="58">
        <f>'CFCOS P+T+D+R+M'!O720-'ACOS P+T+D+R+M'!O720</f>
        <v>-5.2934091396039662E-3</v>
      </c>
      <c r="P720" s="58">
        <f>'CFCOS P+T+D+R+M'!P720-'ACOS P+T+D+R+M'!P720</f>
        <v>-1.4063793667720148E-2</v>
      </c>
      <c r="Q720" s="58">
        <f>'CFCOS P+T+D+R+M'!Q720-'ACOS P+T+D+R+M'!Q720</f>
        <v>5.4045095817623405</v>
      </c>
      <c r="R720" s="58">
        <f>'CFCOS P+T+D+R+M'!R720-'ACOS P+T+D+R+M'!R720</f>
        <v>-0.41117191427781563</v>
      </c>
      <c r="S720" s="58">
        <f>'CFCOS P+T+D+R+M'!S720-'ACOS P+T+D+R+M'!S720</f>
        <v>-0.66638164323717319</v>
      </c>
      <c r="T720" s="11">
        <f>'CFCOS P+T+D+R+M'!T720-'ACOS P+T+D+R+M'!T720</f>
        <v>0</v>
      </c>
      <c r="V720" s="2">
        <v>1074</v>
      </c>
    </row>
    <row r="721" spans="1:22">
      <c r="A721" s="26">
        <v>721</v>
      </c>
      <c r="B721" s="6"/>
      <c r="C721" s="6"/>
      <c r="D721" s="6"/>
      <c r="E721" s="6" t="s">
        <v>457</v>
      </c>
      <c r="F721" s="47" t="s">
        <v>971</v>
      </c>
      <c r="G721" s="17"/>
      <c r="H721" s="58">
        <f>'CFCOS P+T+D+R+M'!H721-'ACOS P+T+D+R+M'!H721</f>
        <v>0</v>
      </c>
      <c r="I721" s="58">
        <f>'CFCOS P+T+D+R+M'!I721-'ACOS P+T+D+R+M'!I721</f>
        <v>0</v>
      </c>
      <c r="J721" s="58">
        <f>'CFCOS P+T+D+R+M'!J721-'ACOS P+T+D+R+M'!J721</f>
        <v>0</v>
      </c>
      <c r="K721" s="58">
        <f>'CFCOS P+T+D+R+M'!K721-'ACOS P+T+D+R+M'!K721</f>
        <v>0</v>
      </c>
      <c r="L721" s="58">
        <f>'CFCOS P+T+D+R+M'!L721-'ACOS P+T+D+R+M'!L721</f>
        <v>0</v>
      </c>
      <c r="M721" s="58">
        <f>'CFCOS P+T+D+R+M'!M721-'ACOS P+T+D+R+M'!M721</f>
        <v>0</v>
      </c>
      <c r="N721" s="58">
        <f>'CFCOS P+T+D+R+M'!N721-'ACOS P+T+D+R+M'!N721</f>
        <v>0</v>
      </c>
      <c r="O721" s="58">
        <f>'CFCOS P+T+D+R+M'!O721-'ACOS P+T+D+R+M'!O721</f>
        <v>0</v>
      </c>
      <c r="P721" s="58">
        <f>'CFCOS P+T+D+R+M'!P721-'ACOS P+T+D+R+M'!P721</f>
        <v>0</v>
      </c>
      <c r="Q721" s="58">
        <f>'CFCOS P+T+D+R+M'!Q721-'ACOS P+T+D+R+M'!Q721</f>
        <v>0</v>
      </c>
      <c r="R721" s="58">
        <f>'CFCOS P+T+D+R+M'!R721-'ACOS P+T+D+R+M'!R721</f>
        <v>0</v>
      </c>
      <c r="S721" s="58">
        <f>'CFCOS P+T+D+R+M'!S721-'ACOS P+T+D+R+M'!S721</f>
        <v>0</v>
      </c>
      <c r="T721" s="11">
        <f>'CFCOS P+T+D+R+M'!T721-'ACOS P+T+D+R+M'!T721</f>
        <v>0</v>
      </c>
      <c r="V721" s="2">
        <v>1075</v>
      </c>
    </row>
    <row r="722" spans="1:22">
      <c r="A722" s="26">
        <v>722</v>
      </c>
      <c r="B722" s="6"/>
      <c r="C722" s="6"/>
      <c r="D722" s="6"/>
      <c r="E722" s="6" t="s">
        <v>458</v>
      </c>
      <c r="F722" s="47" t="s">
        <v>921</v>
      </c>
      <c r="G722" s="17"/>
      <c r="H722" s="58">
        <f>'CFCOS P+T+D+R+M'!H722-'ACOS P+T+D+R+M'!H722</f>
        <v>322.35262660105946</v>
      </c>
      <c r="I722" s="58">
        <f>'CFCOS P+T+D+R+M'!I722-'ACOS P+T+D+R+M'!I722</f>
        <v>270.94753871449211</v>
      </c>
      <c r="J722" s="58">
        <f>'CFCOS P+T+D+R+M'!J722-'ACOS P+T+D+R+M'!J722</f>
        <v>63.265787293945323</v>
      </c>
      <c r="K722" s="58">
        <f>'CFCOS P+T+D+R+M'!K722-'ACOS P+T+D+R+M'!K722</f>
        <v>50.819033084429975</v>
      </c>
      <c r="L722" s="58">
        <f>'CFCOS P+T+D+R+M'!L722-'ACOS P+T+D+R+M'!L722</f>
        <v>-29.277892196551761</v>
      </c>
      <c r="M722" s="58">
        <f>'CFCOS P+T+D+R+M'!M722-'ACOS P+T+D+R+M'!M722</f>
        <v>-77.984470251620223</v>
      </c>
      <c r="N722" s="58">
        <f>'CFCOS P+T+D+R+M'!N722-'ACOS P+T+D+R+M'!N722</f>
        <v>3.0103240834482676</v>
      </c>
      <c r="O722" s="58">
        <f>'CFCOS P+T+D+R+M'!O722-'ACOS P+T+D+R+M'!O722</f>
        <v>-0.11106144925952322</v>
      </c>
      <c r="P722" s="58">
        <f>'CFCOS P+T+D+R+M'!P722-'ACOS P+T+D+R+M'!P722</f>
        <v>-0.17286240312711243</v>
      </c>
      <c r="Q722" s="58">
        <f>'CFCOS P+T+D+R+M'!Q722-'ACOS P+T+D+R+M'!Q722</f>
        <v>60.824016122824105</v>
      </c>
      <c r="R722" s="58">
        <f>'CFCOS P+T+D+R+M'!R722-'ACOS P+T+D+R+M'!R722</f>
        <v>-9.126938625895491</v>
      </c>
      <c r="S722" s="58">
        <f>'CFCOS P+T+D+R+M'!S722-'ACOS P+T+D+R+M'!S722</f>
        <v>-9.8408477716357083</v>
      </c>
      <c r="T722" s="11">
        <f>'CFCOS P+T+D+R+M'!T722-'ACOS P+T+D+R+M'!T722</f>
        <v>0</v>
      </c>
      <c r="V722" s="2">
        <v>1076</v>
      </c>
    </row>
    <row r="723" spans="1:22">
      <c r="A723" s="26">
        <v>723</v>
      </c>
      <c r="B723" s="6"/>
      <c r="C723" s="6"/>
      <c r="D723" s="6"/>
      <c r="E723" s="6" t="s">
        <v>461</v>
      </c>
      <c r="F723" s="47" t="s">
        <v>916</v>
      </c>
      <c r="G723" s="17"/>
      <c r="H723" s="58">
        <f>'CFCOS P+T+D+R+M'!H723-'ACOS P+T+D+R+M'!H723</f>
        <v>0</v>
      </c>
      <c r="I723" s="58">
        <f>'CFCOS P+T+D+R+M'!I723-'ACOS P+T+D+R+M'!I723</f>
        <v>0</v>
      </c>
      <c r="J723" s="58">
        <f>'CFCOS P+T+D+R+M'!J723-'ACOS P+T+D+R+M'!J723</f>
        <v>0</v>
      </c>
      <c r="K723" s="58">
        <f>'CFCOS P+T+D+R+M'!K723-'ACOS P+T+D+R+M'!K723</f>
        <v>0</v>
      </c>
      <c r="L723" s="58">
        <f>'CFCOS P+T+D+R+M'!L723-'ACOS P+T+D+R+M'!L723</f>
        <v>0</v>
      </c>
      <c r="M723" s="58">
        <f>'CFCOS P+T+D+R+M'!M723-'ACOS P+T+D+R+M'!M723</f>
        <v>0</v>
      </c>
      <c r="N723" s="58">
        <f>'CFCOS P+T+D+R+M'!N723-'ACOS P+T+D+R+M'!N723</f>
        <v>0</v>
      </c>
      <c r="O723" s="58">
        <f>'CFCOS P+T+D+R+M'!O723-'ACOS P+T+D+R+M'!O723</f>
        <v>0</v>
      </c>
      <c r="P723" s="58">
        <f>'CFCOS P+T+D+R+M'!P723-'ACOS P+T+D+R+M'!P723</f>
        <v>0</v>
      </c>
      <c r="Q723" s="58">
        <f>'CFCOS P+T+D+R+M'!Q723-'ACOS P+T+D+R+M'!Q723</f>
        <v>0</v>
      </c>
      <c r="R723" s="58">
        <f>'CFCOS P+T+D+R+M'!R723-'ACOS P+T+D+R+M'!R723</f>
        <v>0</v>
      </c>
      <c r="S723" s="58">
        <f>'CFCOS P+T+D+R+M'!S723-'ACOS P+T+D+R+M'!S723</f>
        <v>0</v>
      </c>
      <c r="T723" s="11">
        <f>'CFCOS P+T+D+R+M'!T723-'ACOS P+T+D+R+M'!T723</f>
        <v>0</v>
      </c>
      <c r="V723" s="2">
        <v>1077</v>
      </c>
    </row>
    <row r="724" spans="1:22">
      <c r="A724" s="26">
        <v>724</v>
      </c>
      <c r="B724" s="6"/>
      <c r="C724" s="6"/>
      <c r="D724" s="6"/>
      <c r="E724" s="6" t="s">
        <v>464</v>
      </c>
      <c r="F724" s="47" t="s">
        <v>911</v>
      </c>
      <c r="G724" s="17"/>
      <c r="H724" s="58">
        <f>'CFCOS P+T+D+R+M'!H724-'ACOS P+T+D+R+M'!H724</f>
        <v>25.85346391064013</v>
      </c>
      <c r="I724" s="58">
        <f>'CFCOS P+T+D+R+M'!I724-'ACOS P+T+D+R+M'!I724</f>
        <v>23.294954790289921</v>
      </c>
      <c r="J724" s="58">
        <f>'CFCOS P+T+D+R+M'!J724-'ACOS P+T+D+R+M'!J724</f>
        <v>1.1681519145024595</v>
      </c>
      <c r="K724" s="58">
        <f>'CFCOS P+T+D+R+M'!K724-'ACOS P+T+D+R+M'!K724</f>
        <v>0.45435351482046826</v>
      </c>
      <c r="L724" s="58">
        <f>'CFCOS P+T+D+R+M'!L724-'ACOS P+T+D+R+M'!L724</f>
        <v>0</v>
      </c>
      <c r="M724" s="58">
        <f>'CFCOS P+T+D+R+M'!M724-'ACOS P+T+D+R+M'!M724</f>
        <v>-4.077197799597343E-2</v>
      </c>
      <c r="N724" s="58">
        <f>'CFCOS P+T+D+R+M'!N724-'ACOS P+T+D+R+M'!N724</f>
        <v>7.0462878733039247E-2</v>
      </c>
      <c r="O724" s="58">
        <f>'CFCOS P+T+D+R+M'!O724-'ACOS P+T+D+R+M'!O724</f>
        <v>0</v>
      </c>
      <c r="P724" s="58">
        <f>'CFCOS P+T+D+R+M'!P724-'ACOS P+T+D+R+M'!P724</f>
        <v>0</v>
      </c>
      <c r="Q724" s="58">
        <f>'CFCOS P+T+D+R+M'!Q724-'ACOS P+T+D+R+M'!Q724</f>
        <v>0.90631279029099687</v>
      </c>
      <c r="R724" s="58">
        <f>'CFCOS P+T+D+R+M'!R724-'ACOS P+T+D+R+M'!R724</f>
        <v>0</v>
      </c>
      <c r="S724" s="58">
        <f>'CFCOS P+T+D+R+M'!S724-'ACOS P+T+D+R+M'!S724</f>
        <v>0</v>
      </c>
      <c r="T724" s="11">
        <f>'CFCOS P+T+D+R+M'!T724-'ACOS P+T+D+R+M'!T724</f>
        <v>0</v>
      </c>
      <c r="V724" s="2">
        <v>1078</v>
      </c>
    </row>
    <row r="725" spans="1:22">
      <c r="A725" s="26">
        <v>725</v>
      </c>
      <c r="B725" s="6"/>
      <c r="C725" s="6"/>
      <c r="D725" s="6"/>
      <c r="E725" s="6"/>
      <c r="F725" s="47">
        <v>0</v>
      </c>
      <c r="G725" s="17"/>
      <c r="H725" s="54">
        <f>'CFCOS P+T+D+R+M'!H725-'ACOS P+T+D+R+M'!H725</f>
        <v>0</v>
      </c>
      <c r="I725" s="54">
        <f>'CFCOS P+T+D+R+M'!I725-'ACOS P+T+D+R+M'!I725</f>
        <v>0</v>
      </c>
      <c r="J725" s="54">
        <f>'CFCOS P+T+D+R+M'!J725-'ACOS P+T+D+R+M'!J725</f>
        <v>0</v>
      </c>
      <c r="K725" s="54">
        <f>'CFCOS P+T+D+R+M'!K725-'ACOS P+T+D+R+M'!K725</f>
        <v>0</v>
      </c>
      <c r="L725" s="54">
        <f>'CFCOS P+T+D+R+M'!L725-'ACOS P+T+D+R+M'!L725</f>
        <v>0</v>
      </c>
      <c r="M725" s="54">
        <f>'CFCOS P+T+D+R+M'!M725-'ACOS P+T+D+R+M'!M725</f>
        <v>0</v>
      </c>
      <c r="N725" s="54">
        <f>'CFCOS P+T+D+R+M'!N725-'ACOS P+T+D+R+M'!N725</f>
        <v>0</v>
      </c>
      <c r="O725" s="54">
        <f>'CFCOS P+T+D+R+M'!O725-'ACOS P+T+D+R+M'!O725</f>
        <v>0</v>
      </c>
      <c r="P725" s="54">
        <f>'CFCOS P+T+D+R+M'!P725-'ACOS P+T+D+R+M'!P725</f>
        <v>0</v>
      </c>
      <c r="Q725" s="54">
        <f>'CFCOS P+T+D+R+M'!Q725-'ACOS P+T+D+R+M'!Q725</f>
        <v>0</v>
      </c>
      <c r="R725" s="54">
        <f>'CFCOS P+T+D+R+M'!R725-'ACOS P+T+D+R+M'!R725</f>
        <v>0</v>
      </c>
      <c r="S725" s="54">
        <f>'CFCOS P+T+D+R+M'!S725-'ACOS P+T+D+R+M'!S725</f>
        <v>0</v>
      </c>
      <c r="T725" s="11">
        <f>'CFCOS P+T+D+R+M'!T725-'ACOS P+T+D+R+M'!T725</f>
        <v>0</v>
      </c>
    </row>
    <row r="726" spans="1:22">
      <c r="A726" s="26">
        <v>726</v>
      </c>
      <c r="B726" s="6"/>
      <c r="C726" s="6"/>
      <c r="D726" s="6"/>
      <c r="E726" s="6"/>
      <c r="F726" s="47">
        <v>0</v>
      </c>
      <c r="G726" s="17"/>
      <c r="H726" s="54">
        <f>'CFCOS P+T+D+R+M'!H726-'ACOS P+T+D+R+M'!H726</f>
        <v>0</v>
      </c>
      <c r="I726" s="54">
        <f>'CFCOS P+T+D+R+M'!I726-'ACOS P+T+D+R+M'!I726</f>
        <v>0</v>
      </c>
      <c r="J726" s="54">
        <f>'CFCOS P+T+D+R+M'!J726-'ACOS P+T+D+R+M'!J726</f>
        <v>0</v>
      </c>
      <c r="K726" s="54">
        <f>'CFCOS P+T+D+R+M'!K726-'ACOS P+T+D+R+M'!K726</f>
        <v>0</v>
      </c>
      <c r="L726" s="54">
        <f>'CFCOS P+T+D+R+M'!L726-'ACOS P+T+D+R+M'!L726</f>
        <v>0</v>
      </c>
      <c r="M726" s="54">
        <f>'CFCOS P+T+D+R+M'!M726-'ACOS P+T+D+R+M'!M726</f>
        <v>0</v>
      </c>
      <c r="N726" s="54">
        <f>'CFCOS P+T+D+R+M'!N726-'ACOS P+T+D+R+M'!N726</f>
        <v>0</v>
      </c>
      <c r="O726" s="54">
        <f>'CFCOS P+T+D+R+M'!O726-'ACOS P+T+D+R+M'!O726</f>
        <v>0</v>
      </c>
      <c r="P726" s="54">
        <f>'CFCOS P+T+D+R+M'!P726-'ACOS P+T+D+R+M'!P726</f>
        <v>0</v>
      </c>
      <c r="Q726" s="54">
        <f>'CFCOS P+T+D+R+M'!Q726-'ACOS P+T+D+R+M'!Q726</f>
        <v>0</v>
      </c>
      <c r="R726" s="54">
        <f>'CFCOS P+T+D+R+M'!R726-'ACOS P+T+D+R+M'!R726</f>
        <v>0</v>
      </c>
      <c r="S726" s="54">
        <f>'CFCOS P+T+D+R+M'!S726-'ACOS P+T+D+R+M'!S726</f>
        <v>0</v>
      </c>
      <c r="T726" s="11">
        <f>'CFCOS P+T+D+R+M'!T726-'ACOS P+T+D+R+M'!T726</f>
        <v>0</v>
      </c>
    </row>
    <row r="727" spans="1:22">
      <c r="A727" s="26">
        <v>727</v>
      </c>
      <c r="B727" s="6"/>
      <c r="C727" s="6" t="s">
        <v>465</v>
      </c>
      <c r="D727" s="6" t="s">
        <v>466</v>
      </c>
      <c r="E727" s="6"/>
      <c r="F727" s="47">
        <v>0</v>
      </c>
      <c r="G727" s="17"/>
      <c r="H727" s="54">
        <f>'CFCOS P+T+D+R+M'!H727-'ACOS P+T+D+R+M'!H727</f>
        <v>0</v>
      </c>
      <c r="I727" s="54">
        <f>'CFCOS P+T+D+R+M'!I727-'ACOS P+T+D+R+M'!I727</f>
        <v>0</v>
      </c>
      <c r="J727" s="54">
        <f>'CFCOS P+T+D+R+M'!J727-'ACOS P+T+D+R+M'!J727</f>
        <v>0</v>
      </c>
      <c r="K727" s="54">
        <f>'CFCOS P+T+D+R+M'!K727-'ACOS P+T+D+R+M'!K727</f>
        <v>0</v>
      </c>
      <c r="L727" s="54">
        <f>'CFCOS P+T+D+R+M'!L727-'ACOS P+T+D+R+M'!L727</f>
        <v>0</v>
      </c>
      <c r="M727" s="54">
        <f>'CFCOS P+T+D+R+M'!M727-'ACOS P+T+D+R+M'!M727</f>
        <v>0</v>
      </c>
      <c r="N727" s="54">
        <f>'CFCOS P+T+D+R+M'!N727-'ACOS P+T+D+R+M'!N727</f>
        <v>0</v>
      </c>
      <c r="O727" s="54">
        <f>'CFCOS P+T+D+R+M'!O727-'ACOS P+T+D+R+M'!O727</f>
        <v>0</v>
      </c>
      <c r="P727" s="54">
        <f>'CFCOS P+T+D+R+M'!P727-'ACOS P+T+D+R+M'!P727</f>
        <v>0</v>
      </c>
      <c r="Q727" s="54">
        <f>'CFCOS P+T+D+R+M'!Q727-'ACOS P+T+D+R+M'!Q727</f>
        <v>0</v>
      </c>
      <c r="R727" s="54">
        <f>'CFCOS P+T+D+R+M'!R727-'ACOS P+T+D+R+M'!R727</f>
        <v>0</v>
      </c>
      <c r="S727" s="54">
        <f>'CFCOS P+T+D+R+M'!S727-'ACOS P+T+D+R+M'!S727</f>
        <v>0</v>
      </c>
      <c r="T727" s="11">
        <f>'CFCOS P+T+D+R+M'!T727-'ACOS P+T+D+R+M'!T727</f>
        <v>0</v>
      </c>
    </row>
    <row r="728" spans="1:22">
      <c r="A728" s="26">
        <v>728</v>
      </c>
      <c r="B728" s="6"/>
      <c r="C728" s="6"/>
      <c r="D728" s="6"/>
      <c r="E728" s="6" t="s">
        <v>456</v>
      </c>
      <c r="F728" s="47" t="s">
        <v>969</v>
      </c>
      <c r="G728" s="17"/>
      <c r="H728" s="58">
        <f>'CFCOS P+T+D+R+M'!H728-'ACOS P+T+D+R+M'!H728</f>
        <v>-38840.999999998137</v>
      </c>
      <c r="I728" s="58">
        <f>'CFCOS P+T+D+R+M'!I728-'ACOS P+T+D+R+M'!I728</f>
        <v>-13891.221035031136</v>
      </c>
      <c r="J728" s="58">
        <f>'CFCOS P+T+D+R+M'!J728-'ACOS P+T+D+R+M'!J728</f>
        <v>-11543.755802421365</v>
      </c>
      <c r="K728" s="58">
        <f>'CFCOS P+T+D+R+M'!K728-'ACOS P+T+D+R+M'!K728</f>
        <v>-1850.3328669944312</v>
      </c>
      <c r="L728" s="58">
        <f>'CFCOS P+T+D+R+M'!L728-'ACOS P+T+D+R+M'!L728</f>
        <v>-894.93119445119373</v>
      </c>
      <c r="M728" s="58">
        <f>'CFCOS P+T+D+R+M'!M728-'ACOS P+T+D+R+M'!M728</f>
        <v>-7539.8399155000225</v>
      </c>
      <c r="N728" s="58">
        <f>'CFCOS P+T+D+R+M'!N728-'ACOS P+T+D+R+M'!N728</f>
        <v>-438.68918681677314</v>
      </c>
      <c r="O728" s="58">
        <f>'CFCOS P+T+D+R+M'!O728-'ACOS P+T+D+R+M'!O728</f>
        <v>-22.412857243061808</v>
      </c>
      <c r="P728" s="58">
        <f>'CFCOS P+T+D+R+M'!P728-'ACOS P+T+D+R+M'!P728</f>
        <v>-24.747588168016591</v>
      </c>
      <c r="Q728" s="58">
        <f>'CFCOS P+T+D+R+M'!Q728-'ACOS P+T+D+R+M'!Q728</f>
        <v>-486.74533237150172</v>
      </c>
      <c r="R728" s="58">
        <f>'CFCOS P+T+D+R+M'!R728-'ACOS P+T+D+R+M'!R728</f>
        <v>-996.11714744206984</v>
      </c>
      <c r="S728" s="58">
        <f>'CFCOS P+T+D+R+M'!S728-'ACOS P+T+D+R+M'!S728</f>
        <v>-1152.2070735580928</v>
      </c>
      <c r="T728" s="11">
        <f>'CFCOS P+T+D+R+M'!T728-'ACOS P+T+D+R+M'!T728</f>
        <v>0</v>
      </c>
      <c r="V728" s="2">
        <v>1082</v>
      </c>
    </row>
    <row r="729" spans="1:22">
      <c r="A729" s="26">
        <v>729</v>
      </c>
      <c r="B729" s="6"/>
      <c r="C729" s="6"/>
      <c r="D729" s="6"/>
      <c r="E729" s="6" t="s">
        <v>467</v>
      </c>
      <c r="F729" s="47" t="s">
        <v>916</v>
      </c>
      <c r="G729" s="17"/>
      <c r="H729" s="58">
        <f>'CFCOS P+T+D+R+M'!H729-'ACOS P+T+D+R+M'!H729</f>
        <v>686.82950053783134</v>
      </c>
      <c r="I729" s="58">
        <f>'CFCOS P+T+D+R+M'!I729-'ACOS P+T+D+R+M'!I729</f>
        <v>477.65232835992356</v>
      </c>
      <c r="J729" s="58">
        <f>'CFCOS P+T+D+R+M'!J729-'ACOS P+T+D+R+M'!J729</f>
        <v>149.4060001604812</v>
      </c>
      <c r="K729" s="58">
        <f>'CFCOS P+T+D+R+M'!K729-'ACOS P+T+D+R+M'!K729</f>
        <v>91.983437542730826</v>
      </c>
      <c r="L729" s="58">
        <f>'CFCOS P+T+D+R+M'!L729-'ACOS P+T+D+R+M'!L729</f>
        <v>-43.046613747754236</v>
      </c>
      <c r="M729" s="58">
        <f>'CFCOS P+T+D+R+M'!M729-'ACOS P+T+D+R+M'!M729</f>
        <v>-79.520614585053409</v>
      </c>
      <c r="N729" s="58">
        <f>'CFCOS P+T+D+R+M'!N729-'ACOS P+T+D+R+M'!N729</f>
        <v>6.3303247942440066</v>
      </c>
      <c r="O729" s="58">
        <f>'CFCOS P+T+D+R+M'!O729-'ACOS P+T+D+R+M'!O729</f>
        <v>-0.11308704478163634</v>
      </c>
      <c r="P729" s="58">
        <f>'CFCOS P+T+D+R+M'!P729-'ACOS P+T+D+R+M'!P729</f>
        <v>-0.1693898220061385</v>
      </c>
      <c r="Q729" s="58">
        <f>'CFCOS P+T+D+R+M'!Q729-'ACOS P+T+D+R+M'!Q729</f>
        <v>103.42348863356165</v>
      </c>
      <c r="R729" s="58">
        <f>'CFCOS P+T+D+R+M'!R729-'ACOS P+T+D+R+M'!R729</f>
        <v>-9.3205122926774493</v>
      </c>
      <c r="S729" s="58">
        <f>'CFCOS P+T+D+R+M'!S729-'ACOS P+T+D+R+M'!S729</f>
        <v>-9.7958614607123309</v>
      </c>
      <c r="T729" s="11">
        <f>'CFCOS P+T+D+R+M'!T729-'ACOS P+T+D+R+M'!T729</f>
        <v>0</v>
      </c>
      <c r="V729" s="2">
        <v>1083</v>
      </c>
    </row>
    <row r="730" spans="1:22">
      <c r="A730" s="26">
        <v>730</v>
      </c>
      <c r="B730" s="6"/>
      <c r="C730" s="6"/>
      <c r="D730" s="6"/>
      <c r="E730" s="6" t="s">
        <v>468</v>
      </c>
      <c r="F730" s="47" t="s">
        <v>971</v>
      </c>
      <c r="G730" s="17"/>
      <c r="H730" s="58">
        <f>'CFCOS P+T+D+R+M'!H730-'ACOS P+T+D+R+M'!H730</f>
        <v>-13867.743858829141</v>
      </c>
      <c r="I730" s="58">
        <f>'CFCOS P+T+D+R+M'!I730-'ACOS P+T+D+R+M'!I730</f>
        <v>-5603.0638901889324</v>
      </c>
      <c r="J730" s="58">
        <f>'CFCOS P+T+D+R+M'!J730-'ACOS P+T+D+R+M'!J730</f>
        <v>-12352.799233717844</v>
      </c>
      <c r="K730" s="58">
        <f>'CFCOS P+T+D+R+M'!K730-'ACOS P+T+D+R+M'!K730</f>
        <v>4854.9191771284677</v>
      </c>
      <c r="L730" s="58">
        <f>'CFCOS P+T+D+R+M'!L730-'ACOS P+T+D+R+M'!L730</f>
        <v>77.273127176973503</v>
      </c>
      <c r="M730" s="58">
        <f>'CFCOS P+T+D+R+M'!M730-'ACOS P+T+D+R+M'!M730</f>
        <v>-1118.2772532348608</v>
      </c>
      <c r="N730" s="58">
        <f>'CFCOS P+T+D+R+M'!N730-'ACOS P+T+D+R+M'!N730</f>
        <v>-1165.5491246795282</v>
      </c>
      <c r="O730" s="58">
        <f>'CFCOS P+T+D+R+M'!O730-'ACOS P+T+D+R+M'!O730</f>
        <v>-87.228277023023111</v>
      </c>
      <c r="P730" s="58">
        <f>'CFCOS P+T+D+R+M'!P730-'ACOS P+T+D+R+M'!P730</f>
        <v>-26.321396862773327</v>
      </c>
      <c r="Q730" s="58">
        <f>'CFCOS P+T+D+R+M'!Q730-'ACOS P+T+D+R+M'!Q730</f>
        <v>1704.3936321977526</v>
      </c>
      <c r="R730" s="58">
        <f>'CFCOS P+T+D+R+M'!R730-'ACOS P+T+D+R+M'!R730</f>
        <v>-75.545309819073736</v>
      </c>
      <c r="S730" s="58">
        <f>'CFCOS P+T+D+R+M'!S730-'ACOS P+T+D+R+M'!S730</f>
        <v>-75.545309819073736</v>
      </c>
      <c r="T730" s="11">
        <f>'CFCOS P+T+D+R+M'!T730-'ACOS P+T+D+R+M'!T730</f>
        <v>0</v>
      </c>
      <c r="V730" s="2">
        <v>1084</v>
      </c>
    </row>
    <row r="731" spans="1:22">
      <c r="A731" s="26">
        <v>731</v>
      </c>
      <c r="B731" s="6"/>
      <c r="C731" s="6"/>
      <c r="D731" s="6"/>
      <c r="E731" s="6" t="s">
        <v>457</v>
      </c>
      <c r="F731" s="47" t="s">
        <v>971</v>
      </c>
      <c r="G731" s="17"/>
      <c r="H731" s="58">
        <f>'CFCOS P+T+D+R+M'!H731-'ACOS P+T+D+R+M'!H731</f>
        <v>10327.167331222445</v>
      </c>
      <c r="I731" s="58">
        <f>'CFCOS P+T+D+R+M'!I731-'ACOS P+T+D+R+M'!I731</f>
        <v>8190.9924217965454</v>
      </c>
      <c r="J731" s="58">
        <f>'CFCOS P+T+D+R+M'!J731-'ACOS P+T+D+R+M'!J731</f>
        <v>1634.6231141849421</v>
      </c>
      <c r="K731" s="58">
        <f>'CFCOS P+T+D+R+M'!K731-'ACOS P+T+D+R+M'!K731</f>
        <v>1667.6309751773952</v>
      </c>
      <c r="L731" s="58">
        <f>'CFCOS P+T+D+R+M'!L731-'ACOS P+T+D+R+M'!L731</f>
        <v>-693.86422425430646</v>
      </c>
      <c r="M731" s="58">
        <f>'CFCOS P+T+D+R+M'!M731-'ACOS P+T+D+R+M'!M731</f>
        <v>-1904.5122239477932</v>
      </c>
      <c r="N731" s="58">
        <f>'CFCOS P+T+D+R+M'!N731-'ACOS P+T+D+R+M'!N731</f>
        <v>54.629608157862094</v>
      </c>
      <c r="O731" s="58">
        <f>'CFCOS P+T+D+R+M'!O731-'ACOS P+T+D+R+M'!O731</f>
        <v>-5.6039321420157648</v>
      </c>
      <c r="P731" s="58">
        <f>'CFCOS P+T+D+R+M'!P731-'ACOS P+T+D+R+M'!P731</f>
        <v>-4.5170196850922366</v>
      </c>
      <c r="Q731" s="58">
        <f>'CFCOS P+T+D+R+M'!Q731-'ACOS P+T+D+R+M'!Q731</f>
        <v>1845.6131610502489</v>
      </c>
      <c r="R731" s="58">
        <f>'CFCOS P+T+D+R+M'!R731-'ACOS P+T+D+R+M'!R731</f>
        <v>-219.60132922034245</v>
      </c>
      <c r="S731" s="58">
        <f>'CFCOS P+T+D+R+M'!S731-'ACOS P+T+D+R+M'!S731</f>
        <v>-238.22321989378543</v>
      </c>
      <c r="T731" s="11">
        <f>'CFCOS P+T+D+R+M'!T731-'ACOS P+T+D+R+M'!T731</f>
        <v>0</v>
      </c>
      <c r="V731" s="2">
        <v>1085</v>
      </c>
    </row>
    <row r="732" spans="1:22">
      <c r="A732" s="26">
        <v>732</v>
      </c>
      <c r="B732" s="6"/>
      <c r="C732" s="6"/>
      <c r="D732" s="6"/>
      <c r="E732" s="6" t="s">
        <v>469</v>
      </c>
      <c r="F732" s="47" t="s">
        <v>916</v>
      </c>
      <c r="G732" s="17"/>
      <c r="H732" s="58">
        <f>'CFCOS P+T+D+R+M'!H732-'ACOS P+T+D+R+M'!H732</f>
        <v>-22.167758463747305</v>
      </c>
      <c r="I732" s="58">
        <f>'CFCOS P+T+D+R+M'!I732-'ACOS P+T+D+R+M'!I732</f>
        <v>-15.505799875153571</v>
      </c>
      <c r="J732" s="58">
        <f>'CFCOS P+T+D+R+M'!J732-'ACOS P+T+D+R+M'!J732</f>
        <v>-4.8090564453605111</v>
      </c>
      <c r="K732" s="58">
        <f>'CFCOS P+T+D+R+M'!K732-'ACOS P+T+D+R+M'!K732</f>
        <v>-2.983419648464178</v>
      </c>
      <c r="L732" s="58">
        <f>'CFCOS P+T+D+R+M'!L732-'ACOS P+T+D+R+M'!L732</f>
        <v>1.4066847363388852</v>
      </c>
      <c r="M732" s="58">
        <f>'CFCOS P+T+D+R+M'!M732-'ACOS P+T+D+R+M'!M732</f>
        <v>2.6442398936324025</v>
      </c>
      <c r="N732" s="58">
        <f>'CFCOS P+T+D+R+M'!N732-'ACOS P+T+D+R+M'!N732</f>
        <v>-0.20438937535155333</v>
      </c>
      <c r="O732" s="58">
        <f>'CFCOS P+T+D+R+M'!O732-'ACOS P+T+D+R+M'!O732</f>
        <v>3.760703110983421E-3</v>
      </c>
      <c r="P732" s="58">
        <f>'CFCOS P+T+D+R+M'!P732-'ACOS P+T+D+R+M'!P732</f>
        <v>5.6454775963974413E-3</v>
      </c>
      <c r="Q732" s="58">
        <f>'CFCOS P+T+D+R+M'!Q732-'ACOS P+T+D+R+M'!Q732</f>
        <v>-3.3615080643770625</v>
      </c>
      <c r="R732" s="58">
        <f>'CFCOS P+T+D+R+M'!R732-'ACOS P+T+D+R+M'!R732</f>
        <v>0.30990223439232523</v>
      </c>
      <c r="S732" s="58">
        <f>'CFCOS P+T+D+R+M'!S732-'ACOS P+T+D+R+M'!S732</f>
        <v>0.32618189988443191</v>
      </c>
      <c r="T732" s="11">
        <f>'CFCOS P+T+D+R+M'!T732-'ACOS P+T+D+R+M'!T732</f>
        <v>0</v>
      </c>
      <c r="V732" s="2">
        <v>1086</v>
      </c>
    </row>
    <row r="733" spans="1:22">
      <c r="A733" s="26">
        <v>733</v>
      </c>
      <c r="B733" s="6"/>
      <c r="C733" s="6"/>
      <c r="D733" s="6"/>
      <c r="E733" s="6" t="s">
        <v>461</v>
      </c>
      <c r="F733" s="47" t="s">
        <v>916</v>
      </c>
      <c r="G733" s="17"/>
      <c r="H733" s="58">
        <f>'CFCOS P+T+D+R+M'!H733-'ACOS P+T+D+R+M'!H733</f>
        <v>0</v>
      </c>
      <c r="I733" s="58">
        <f>'CFCOS P+T+D+R+M'!I733-'ACOS P+T+D+R+M'!I733</f>
        <v>0</v>
      </c>
      <c r="J733" s="58">
        <f>'CFCOS P+T+D+R+M'!J733-'ACOS P+T+D+R+M'!J733</f>
        <v>0</v>
      </c>
      <c r="K733" s="58">
        <f>'CFCOS P+T+D+R+M'!K733-'ACOS P+T+D+R+M'!K733</f>
        <v>0</v>
      </c>
      <c r="L733" s="58">
        <f>'CFCOS P+T+D+R+M'!L733-'ACOS P+T+D+R+M'!L733</f>
        <v>0</v>
      </c>
      <c r="M733" s="58">
        <f>'CFCOS P+T+D+R+M'!M733-'ACOS P+T+D+R+M'!M733</f>
        <v>0</v>
      </c>
      <c r="N733" s="58">
        <f>'CFCOS P+T+D+R+M'!N733-'ACOS P+T+D+R+M'!N733</f>
        <v>0</v>
      </c>
      <c r="O733" s="58">
        <f>'CFCOS P+T+D+R+M'!O733-'ACOS P+T+D+R+M'!O733</f>
        <v>0</v>
      </c>
      <c r="P733" s="58">
        <f>'CFCOS P+T+D+R+M'!P733-'ACOS P+T+D+R+M'!P733</f>
        <v>0</v>
      </c>
      <c r="Q733" s="58">
        <f>'CFCOS P+T+D+R+M'!Q733-'ACOS P+T+D+R+M'!Q733</f>
        <v>0</v>
      </c>
      <c r="R733" s="58">
        <f>'CFCOS P+T+D+R+M'!R733-'ACOS P+T+D+R+M'!R733</f>
        <v>0</v>
      </c>
      <c r="S733" s="58">
        <f>'CFCOS P+T+D+R+M'!S733-'ACOS P+T+D+R+M'!S733</f>
        <v>0</v>
      </c>
      <c r="T733" s="11">
        <f>'CFCOS P+T+D+R+M'!T733-'ACOS P+T+D+R+M'!T733</f>
        <v>0</v>
      </c>
      <c r="V733" s="2">
        <v>1087</v>
      </c>
    </row>
    <row r="734" spans="1:22">
      <c r="A734" s="26">
        <v>734</v>
      </c>
      <c r="B734" s="6"/>
      <c r="C734" s="6"/>
      <c r="D734" s="6"/>
      <c r="E734" s="6" t="s">
        <v>459</v>
      </c>
      <c r="F734" s="47" t="s">
        <v>917</v>
      </c>
      <c r="G734" s="17"/>
      <c r="H734" s="58">
        <f>'CFCOS P+T+D+R+M'!H734-'ACOS P+T+D+R+M'!H734</f>
        <v>-40629.417276181281</v>
      </c>
      <c r="I734" s="58">
        <f>'CFCOS P+T+D+R+M'!I734-'ACOS P+T+D+R+M'!I734</f>
        <v>-32603.782834811136</v>
      </c>
      <c r="J734" s="58">
        <f>'CFCOS P+T+D+R+M'!J734-'ACOS P+T+D+R+M'!J734</f>
        <v>-11767.496637575328</v>
      </c>
      <c r="K734" s="58">
        <f>'CFCOS P+T+D+R+M'!K734-'ACOS P+T+D+R+M'!K734</f>
        <v>-6034.1799606843852</v>
      </c>
      <c r="L734" s="58">
        <f>'CFCOS P+T+D+R+M'!L734-'ACOS P+T+D+R+M'!L734</f>
        <v>10891.959761592545</v>
      </c>
      <c r="M734" s="58">
        <f>'CFCOS P+T+D+R+M'!M734-'ACOS P+T+D+R+M'!M734</f>
        <v>4121.8438013345003</v>
      </c>
      <c r="N734" s="58">
        <f>'CFCOS P+T+D+R+M'!N734-'ACOS P+T+D+R+M'!N734</f>
        <v>-328.68901226372691</v>
      </c>
      <c r="O734" s="58">
        <f>'CFCOS P+T+D+R+M'!O734-'ACOS P+T+D+R+M'!O734</f>
        <v>6.0325322188491555</v>
      </c>
      <c r="P734" s="58">
        <f>'CFCOS P+T+D+R+M'!P734-'ACOS P+T+D+R+M'!P734</f>
        <v>16.027532764281204</v>
      </c>
      <c r="Q734" s="58">
        <f>'CFCOS P+T+D+R+M'!Q734-'ACOS P+T+D+R+M'!Q734</f>
        <v>-6159.1457072785124</v>
      </c>
      <c r="R734" s="58">
        <f>'CFCOS P+T+D+R+M'!R734-'ACOS P+T+D+R+M'!R734</f>
        <v>468.58418742078356</v>
      </c>
      <c r="S734" s="58">
        <f>'CFCOS P+T+D+R+M'!S734-'ACOS P+T+D+R+M'!S734</f>
        <v>759.42906109429896</v>
      </c>
      <c r="T734" s="11">
        <f>'CFCOS P+T+D+R+M'!T734-'ACOS P+T+D+R+M'!T734</f>
        <v>0</v>
      </c>
      <c r="V734" s="2">
        <v>1088</v>
      </c>
    </row>
    <row r="735" spans="1:22">
      <c r="A735" s="26">
        <v>735</v>
      </c>
      <c r="B735" s="6"/>
      <c r="C735" s="6"/>
      <c r="D735" s="6"/>
      <c r="E735" s="6" t="s">
        <v>461</v>
      </c>
      <c r="F735" s="47" t="s">
        <v>916</v>
      </c>
      <c r="G735" s="17"/>
      <c r="H735" s="58">
        <f>'CFCOS P+T+D+R+M'!H735-'ACOS P+T+D+R+M'!H735</f>
        <v>-4959.1424222579226</v>
      </c>
      <c r="I735" s="58">
        <f>'CFCOS P+T+D+R+M'!I735-'ACOS P+T+D+R+M'!I735</f>
        <v>-3446.6403110683896</v>
      </c>
      <c r="J735" s="58">
        <f>'CFCOS P+T+D+R+M'!J735-'ACOS P+T+D+R+M'!J735</f>
        <v>-1079.0804549604654</v>
      </c>
      <c r="K735" s="58">
        <f>'CFCOS P+T+D+R+M'!K735-'ACOS P+T+D+R+M'!K735</f>
        <v>-663.79652373422869</v>
      </c>
      <c r="L735" s="58">
        <f>'CFCOS P+T+D+R+M'!L735-'ACOS P+T+D+R+M'!L735</f>
        <v>310.389776783446</v>
      </c>
      <c r="M735" s="58">
        <f>'CFCOS P+T+D+R+M'!M735-'ACOS P+T+D+R+M'!M735</f>
        <v>572.2775847367011</v>
      </c>
      <c r="N735" s="58">
        <f>'CFCOS P+T+D+R+M'!N735-'ACOS P+T+D+R+M'!N735</f>
        <v>-45.705272129500372</v>
      </c>
      <c r="O735" s="58">
        <f>'CFCOS P+T+D+R+M'!O735-'ACOS P+T+D+R+M'!O735</f>
        <v>0.81383417561789884</v>
      </c>
      <c r="P735" s="58">
        <f>'CFCOS P+T+D+R+M'!P735-'ACOS P+T+D+R+M'!P735</f>
        <v>1.2187165801883566</v>
      </c>
      <c r="Q735" s="58">
        <f>'CFCOS P+T+D+R+M'!Q735-'ACOS P+T+D+R+M'!Q735</f>
        <v>-746.18230645082076</v>
      </c>
      <c r="R735" s="58">
        <f>'CFCOS P+T+D+R+M'!R735-'ACOS P+T+D+R+M'!R735</f>
        <v>67.07657168219157</v>
      </c>
      <c r="S735" s="58">
        <f>'CFCOS P+T+D+R+M'!S735-'ACOS P+T+D+R+M'!S735</f>
        <v>70.485962126593222</v>
      </c>
      <c r="T735" s="11">
        <f>'CFCOS P+T+D+R+M'!T735-'ACOS P+T+D+R+M'!T735</f>
        <v>0</v>
      </c>
      <c r="V735" s="2">
        <v>1089</v>
      </c>
    </row>
    <row r="736" spans="1:22">
      <c r="A736" s="26">
        <v>736</v>
      </c>
      <c r="B736" s="6"/>
      <c r="C736" s="6"/>
      <c r="D736" s="6"/>
      <c r="E736" s="6" t="s">
        <v>470</v>
      </c>
      <c r="F736" s="47" t="s">
        <v>921</v>
      </c>
      <c r="G736" s="17"/>
      <c r="H736" s="58">
        <f>'CFCOS P+T+D+R+M'!H736-'ACOS P+T+D+R+M'!H736</f>
        <v>97.159150676598074</v>
      </c>
      <c r="I736" s="58">
        <f>'CFCOS P+T+D+R+M'!I736-'ACOS P+T+D+R+M'!I736</f>
        <v>75.120352503196045</v>
      </c>
      <c r="J736" s="58">
        <f>'CFCOS P+T+D+R+M'!J736-'ACOS P+T+D+R+M'!J736</f>
        <v>12.96049019160273</v>
      </c>
      <c r="K736" s="58">
        <f>'CFCOS P+T+D+R+M'!K736-'ACOS P+T+D+R+M'!K736</f>
        <v>15.529437074430462</v>
      </c>
      <c r="L736" s="58">
        <f>'CFCOS P+T+D+R+M'!L736-'ACOS P+T+D+R+M'!L736</f>
        <v>-4.9160250307834303</v>
      </c>
      <c r="M736" s="58">
        <f>'CFCOS P+T+D+R+M'!M736-'ACOS P+T+D+R+M'!M736</f>
        <v>-15.208521669332185</v>
      </c>
      <c r="N736" s="58">
        <f>'CFCOS P+T+D+R+M'!N736-'ACOS P+T+D+R+M'!N736</f>
        <v>0.33195906982155066</v>
      </c>
      <c r="O736" s="58">
        <f>'CFCOS P+T+D+R+M'!O736-'ACOS P+T+D+R+M'!O736</f>
        <v>-5.0804404285116789E-2</v>
      </c>
      <c r="P736" s="58">
        <f>'CFCOS P+T+D+R+M'!P736-'ACOS P+T+D+R+M'!P736</f>
        <v>-3.7199884917086479E-2</v>
      </c>
      <c r="Q736" s="58">
        <f>'CFCOS P+T+D+R+M'!Q736-'ACOS P+T+D+R+M'!Q736</f>
        <v>17.061889172398878</v>
      </c>
      <c r="R736" s="58">
        <f>'CFCOS P+T+D+R+M'!R736-'ACOS P+T+D+R+M'!R736</f>
        <v>-1.7502704574023937</v>
      </c>
      <c r="S736" s="58">
        <f>'CFCOS P+T+D+R+M'!S736-'ACOS P+T+D+R+M'!S736</f>
        <v>-1.8821558881252258</v>
      </c>
      <c r="T736" s="11">
        <f>'CFCOS P+T+D+R+M'!T736-'ACOS P+T+D+R+M'!T736</f>
        <v>0</v>
      </c>
      <c r="V736" s="2">
        <v>1090</v>
      </c>
    </row>
    <row r="737" spans="1:22">
      <c r="A737" s="26">
        <v>737</v>
      </c>
      <c r="B737" s="6"/>
      <c r="C737" s="6"/>
      <c r="D737" s="6"/>
      <c r="E737" s="6" t="s">
        <v>458</v>
      </c>
      <c r="F737" s="47" t="s">
        <v>921</v>
      </c>
      <c r="G737" s="17"/>
      <c r="H737" s="58">
        <f>'CFCOS P+T+D+R+M'!H737-'ACOS P+T+D+R+M'!H737</f>
        <v>17630.061612591147</v>
      </c>
      <c r="I737" s="58">
        <f>'CFCOS P+T+D+R+M'!I737-'ACOS P+T+D+R+M'!I737</f>
        <v>13599.843979235739</v>
      </c>
      <c r="J737" s="58">
        <f>'CFCOS P+T+D+R+M'!J737-'ACOS P+T+D+R+M'!J737</f>
        <v>2474.5305493427441</v>
      </c>
      <c r="K737" s="58">
        <f>'CFCOS P+T+D+R+M'!K737-'ACOS P+T+D+R+M'!K737</f>
        <v>2827.9289546953514</v>
      </c>
      <c r="L737" s="58">
        <f>'CFCOS P+T+D+R+M'!L737-'ACOS P+T+D+R+M'!L737</f>
        <v>-963.28141281353601</v>
      </c>
      <c r="M737" s="58">
        <f>'CFCOS P+T+D+R+M'!M737-'ACOS P+T+D+R+M'!M737</f>
        <v>-2792.36123535363</v>
      </c>
      <c r="N737" s="58">
        <f>'CFCOS P+T+D+R+M'!N737-'ACOS P+T+D+R+M'!N737</f>
        <v>67.058847074920777</v>
      </c>
      <c r="O737" s="58">
        <f>'CFCOS P+T+D+R+M'!O737-'ACOS P+T+D+R+M'!O737</f>
        <v>-9.1007285401919944</v>
      </c>
      <c r="P737" s="58">
        <f>'CFCOS P+T+D+R+M'!P737-'ACOS P+T+D+R+M'!P737</f>
        <v>-6.9228235659838901</v>
      </c>
      <c r="Q737" s="58">
        <f>'CFCOS P+T+D+R+M'!Q737-'ACOS P+T+D+R+M'!Q737</f>
        <v>3100.4014913635328</v>
      </c>
      <c r="R737" s="58">
        <f>'CFCOS P+T+D+R+M'!R737-'ACOS P+T+D+R+M'!R737</f>
        <v>-322.14046362735098</v>
      </c>
      <c r="S737" s="58">
        <f>'CFCOS P+T+D+R+M'!S737-'ACOS P+T+D+R+M'!S737</f>
        <v>-345.89554522151593</v>
      </c>
      <c r="T737" s="11">
        <f>'CFCOS P+T+D+R+M'!T737-'ACOS P+T+D+R+M'!T737</f>
        <v>0</v>
      </c>
      <c r="V737" s="2">
        <v>1091</v>
      </c>
    </row>
    <row r="738" spans="1:22">
      <c r="A738" s="26">
        <v>738</v>
      </c>
      <c r="B738" s="6"/>
      <c r="C738" s="6"/>
      <c r="D738" s="6"/>
      <c r="E738" s="6" t="s">
        <v>471</v>
      </c>
      <c r="F738" s="47" t="s">
        <v>971</v>
      </c>
      <c r="G738" s="17"/>
      <c r="H738" s="58">
        <f>'CFCOS P+T+D+R+M'!H738-'ACOS P+T+D+R+M'!H738</f>
        <v>-177.50912482081912</v>
      </c>
      <c r="I738" s="58">
        <f>'CFCOS P+T+D+R+M'!I738-'ACOS P+T+D+R+M'!I738</f>
        <v>162.73330130212707</v>
      </c>
      <c r="J738" s="58">
        <f>'CFCOS P+T+D+R+M'!J738-'ACOS P+T+D+R+M'!J738</f>
        <v>-108.57909862627275</v>
      </c>
      <c r="K738" s="58">
        <f>'CFCOS P+T+D+R+M'!K738-'ACOS P+T+D+R+M'!K738</f>
        <v>43.07641335833614</v>
      </c>
      <c r="L738" s="58">
        <f>'CFCOS P+T+D+R+M'!L738-'ACOS P+T+D+R+M'!L738</f>
        <v>-46.368844085786804</v>
      </c>
      <c r="M738" s="58">
        <f>'CFCOS P+T+D+R+M'!M738-'ACOS P+T+D+R+M'!M738</f>
        <v>-224.44704120648385</v>
      </c>
      <c r="N738" s="58">
        <f>'CFCOS P+T+D+R+M'!N738-'ACOS P+T+D+R+M'!N738</f>
        <v>-4.9305828893384387</v>
      </c>
      <c r="O738" s="58">
        <f>'CFCOS P+T+D+R+M'!O738-'ACOS P+T+D+R+M'!O738</f>
        <v>-0.6073972944527668</v>
      </c>
      <c r="P738" s="58">
        <f>'CFCOS P+T+D+R+M'!P738-'ACOS P+T+D+R+M'!P738</f>
        <v>-0.60219298953217049</v>
      </c>
      <c r="Q738" s="58">
        <f>'CFCOS P+T+D+R+M'!Q738-'ACOS P+T+D+R+M'!Q738</f>
        <v>57.050885846481833</v>
      </c>
      <c r="R738" s="58">
        <f>'CFCOS P+T+D+R+M'!R738-'ACOS P+T+D+R+M'!R738</f>
        <v>-25.94052618166279</v>
      </c>
      <c r="S738" s="58">
        <f>'CFCOS P+T+D+R+M'!S738-'ACOS P+T+D+R+M'!S738</f>
        <v>-28.894042054040256</v>
      </c>
      <c r="T738" s="11">
        <f>'CFCOS P+T+D+R+M'!T738-'ACOS P+T+D+R+M'!T738</f>
        <v>0</v>
      </c>
      <c r="V738" s="2">
        <v>1092</v>
      </c>
    </row>
    <row r="739" spans="1:22">
      <c r="A739" s="26">
        <v>739</v>
      </c>
      <c r="B739" s="6"/>
      <c r="C739" s="6"/>
      <c r="D739" s="6"/>
      <c r="E739" s="6" t="s">
        <v>464</v>
      </c>
      <c r="F739" s="47" t="s">
        <v>911</v>
      </c>
      <c r="G739" s="17"/>
      <c r="H739" s="58">
        <f>'CFCOS P+T+D+R+M'!H739-'ACOS P+T+D+R+M'!H739</f>
        <v>0</v>
      </c>
      <c r="I739" s="58">
        <f>'CFCOS P+T+D+R+M'!I739-'ACOS P+T+D+R+M'!I739</f>
        <v>0</v>
      </c>
      <c r="J739" s="58">
        <f>'CFCOS P+T+D+R+M'!J739-'ACOS P+T+D+R+M'!J739</f>
        <v>5.5547736767266542E-2</v>
      </c>
      <c r="K739" s="58">
        <f>'CFCOS P+T+D+R+M'!K739-'ACOS P+T+D+R+M'!K739</f>
        <v>-0.14673384736636308</v>
      </c>
      <c r="L739" s="58">
        <f>'CFCOS P+T+D+R+M'!L739-'ACOS P+T+D+R+M'!L739</f>
        <v>0</v>
      </c>
      <c r="M739" s="58">
        <f>'CFCOS P+T+D+R+M'!M739-'ACOS P+T+D+R+M'!M739</f>
        <v>0.9279933680936665</v>
      </c>
      <c r="N739" s="58">
        <f>'CFCOS P+T+D+R+M'!N739-'ACOS P+T+D+R+M'!N739</f>
        <v>0</v>
      </c>
      <c r="O739" s="58">
        <f>'CFCOS P+T+D+R+M'!O739-'ACOS P+T+D+R+M'!O739</f>
        <v>0</v>
      </c>
      <c r="P739" s="58">
        <f>'CFCOS P+T+D+R+M'!P739-'ACOS P+T+D+R+M'!P739</f>
        <v>0</v>
      </c>
      <c r="Q739" s="58">
        <f>'CFCOS P+T+D+R+M'!Q739-'ACOS P+T+D+R+M'!Q739</f>
        <v>-0.83680725749439944</v>
      </c>
      <c r="R739" s="58">
        <f>'CFCOS P+T+D+R+M'!R739-'ACOS P+T+D+R+M'!R739</f>
        <v>0</v>
      </c>
      <c r="S739" s="58">
        <f>'CFCOS P+T+D+R+M'!S739-'ACOS P+T+D+R+M'!S739</f>
        <v>0</v>
      </c>
      <c r="T739" s="11">
        <f>'CFCOS P+T+D+R+M'!T739-'ACOS P+T+D+R+M'!T739</f>
        <v>0</v>
      </c>
      <c r="V739" s="2">
        <v>1093</v>
      </c>
    </row>
    <row r="740" spans="1:22">
      <c r="A740" s="26">
        <v>740</v>
      </c>
      <c r="B740" s="6"/>
      <c r="C740" s="6"/>
      <c r="D740" s="6"/>
      <c r="E740" s="6" t="s">
        <v>472</v>
      </c>
      <c r="F740" s="47" t="s">
        <v>973</v>
      </c>
      <c r="G740" s="17"/>
      <c r="H740" s="58">
        <f>'CFCOS P+T+D+R+M'!H740-'ACOS P+T+D+R+M'!H740</f>
        <v>0</v>
      </c>
      <c r="I740" s="58">
        <f>'CFCOS P+T+D+R+M'!I740-'ACOS P+T+D+R+M'!I740</f>
        <v>0</v>
      </c>
      <c r="J740" s="58">
        <f>'CFCOS P+T+D+R+M'!J740-'ACOS P+T+D+R+M'!J740</f>
        <v>0</v>
      </c>
      <c r="K740" s="58">
        <f>'CFCOS P+T+D+R+M'!K740-'ACOS P+T+D+R+M'!K740</f>
        <v>0</v>
      </c>
      <c r="L740" s="58">
        <f>'CFCOS P+T+D+R+M'!L740-'ACOS P+T+D+R+M'!L740</f>
        <v>0</v>
      </c>
      <c r="M740" s="58">
        <f>'CFCOS P+T+D+R+M'!M740-'ACOS P+T+D+R+M'!M740</f>
        <v>0</v>
      </c>
      <c r="N740" s="58">
        <f>'CFCOS P+T+D+R+M'!N740-'ACOS P+T+D+R+M'!N740</f>
        <v>0</v>
      </c>
      <c r="O740" s="58">
        <f>'CFCOS P+T+D+R+M'!O740-'ACOS P+T+D+R+M'!O740</f>
        <v>0</v>
      </c>
      <c r="P740" s="58">
        <f>'CFCOS P+T+D+R+M'!P740-'ACOS P+T+D+R+M'!P740</f>
        <v>0</v>
      </c>
      <c r="Q740" s="58">
        <f>'CFCOS P+T+D+R+M'!Q740-'ACOS P+T+D+R+M'!Q740</f>
        <v>0</v>
      </c>
      <c r="R740" s="58">
        <f>'CFCOS P+T+D+R+M'!R740-'ACOS P+T+D+R+M'!R740</f>
        <v>0</v>
      </c>
      <c r="S740" s="58">
        <f>'CFCOS P+T+D+R+M'!S740-'ACOS P+T+D+R+M'!S740</f>
        <v>0</v>
      </c>
      <c r="T740" s="11">
        <f>'CFCOS P+T+D+R+M'!T740-'ACOS P+T+D+R+M'!T740</f>
        <v>0</v>
      </c>
      <c r="V740" s="2">
        <v>1094</v>
      </c>
    </row>
    <row r="741" spans="1:22">
      <c r="A741" s="26">
        <v>741</v>
      </c>
      <c r="B741" s="6"/>
      <c r="C741" s="6"/>
      <c r="D741" s="6"/>
      <c r="E741" s="6" t="s">
        <v>473</v>
      </c>
      <c r="F741" s="47" t="s">
        <v>973</v>
      </c>
      <c r="G741" s="17"/>
      <c r="H741" s="58">
        <f>'CFCOS P+T+D+R+M'!H741-'ACOS P+T+D+R+M'!H741</f>
        <v>334208.75907158852</v>
      </c>
      <c r="I741" s="58">
        <f>'CFCOS P+T+D+R+M'!I741-'ACOS P+T+D+R+M'!I741</f>
        <v>256403.68362085521</v>
      </c>
      <c r="J741" s="58">
        <f>'CFCOS P+T+D+R+M'!J741-'ACOS P+T+D+R+M'!J741</f>
        <v>60076.95003567636</v>
      </c>
      <c r="K741" s="58">
        <f>'CFCOS P+T+D+R+M'!K741-'ACOS P+T+D+R+M'!K741</f>
        <v>49135.611081559211</v>
      </c>
      <c r="L741" s="58">
        <f>'CFCOS P+T+D+R+M'!L741-'ACOS P+T+D+R+M'!L741</f>
        <v>-18133.176438045222</v>
      </c>
      <c r="M741" s="58">
        <f>'CFCOS P+T+D+R+M'!M741-'ACOS P+T+D+R+M'!M741</f>
        <v>-57122.605094254017</v>
      </c>
      <c r="N741" s="58">
        <f>'CFCOS P+T+D+R+M'!N741-'ACOS P+T+D+R+M'!N741</f>
        <v>2359.0587417618372</v>
      </c>
      <c r="O741" s="58">
        <f>'CFCOS P+T+D+R+M'!O741-'ACOS P+T+D+R+M'!O741</f>
        <v>-155.44168819845072</v>
      </c>
      <c r="P741" s="58">
        <f>'CFCOS P+T+D+R+M'!P741-'ACOS P+T+D+R+M'!P741</f>
        <v>-120.83306284630089</v>
      </c>
      <c r="Q741" s="58">
        <f>'CFCOS P+T+D+R+M'!Q741-'ACOS P+T+D+R+M'!Q741</f>
        <v>55400.40782418102</v>
      </c>
      <c r="R741" s="58">
        <f>'CFCOS P+T+D+R+M'!R741-'ACOS P+T+D+R+M'!R741</f>
        <v>-6578.5182482590899</v>
      </c>
      <c r="S741" s="58">
        <f>'CFCOS P+T+D+R+M'!S741-'ACOS P+T+D+R+M'!S741</f>
        <v>-7056.3777008578181</v>
      </c>
      <c r="T741" s="11">
        <f>'CFCOS P+T+D+R+M'!T741-'ACOS P+T+D+R+M'!T741</f>
        <v>0</v>
      </c>
      <c r="V741" s="2">
        <v>1095</v>
      </c>
    </row>
    <row r="742" spans="1:22">
      <c r="A742" s="26">
        <v>742</v>
      </c>
      <c r="B742" s="6"/>
      <c r="C742" s="6"/>
      <c r="D742" s="6"/>
      <c r="E742" s="6"/>
      <c r="F742" s="47">
        <v>0</v>
      </c>
      <c r="G742" s="17"/>
      <c r="H742" s="54">
        <f>'CFCOS P+T+D+R+M'!H742-'ACOS P+T+D+R+M'!H742</f>
        <v>0</v>
      </c>
      <c r="I742" s="54">
        <f>'CFCOS P+T+D+R+M'!I742-'ACOS P+T+D+R+M'!I742</f>
        <v>0</v>
      </c>
      <c r="J742" s="54">
        <f>'CFCOS P+T+D+R+M'!J742-'ACOS P+T+D+R+M'!J742</f>
        <v>0</v>
      </c>
      <c r="K742" s="54">
        <f>'CFCOS P+T+D+R+M'!K742-'ACOS P+T+D+R+M'!K742</f>
        <v>0</v>
      </c>
      <c r="L742" s="54">
        <f>'CFCOS P+T+D+R+M'!L742-'ACOS P+T+D+R+M'!L742</f>
        <v>0</v>
      </c>
      <c r="M742" s="54">
        <f>'CFCOS P+T+D+R+M'!M742-'ACOS P+T+D+R+M'!M742</f>
        <v>0</v>
      </c>
      <c r="N742" s="54">
        <f>'CFCOS P+T+D+R+M'!N742-'ACOS P+T+D+R+M'!N742</f>
        <v>0</v>
      </c>
      <c r="O742" s="54">
        <f>'CFCOS P+T+D+R+M'!O742-'ACOS P+T+D+R+M'!O742</f>
        <v>0</v>
      </c>
      <c r="P742" s="54">
        <f>'CFCOS P+T+D+R+M'!P742-'ACOS P+T+D+R+M'!P742</f>
        <v>0</v>
      </c>
      <c r="Q742" s="54">
        <f>'CFCOS P+T+D+R+M'!Q742-'ACOS P+T+D+R+M'!Q742</f>
        <v>0</v>
      </c>
      <c r="R742" s="54">
        <f>'CFCOS P+T+D+R+M'!R742-'ACOS P+T+D+R+M'!R742</f>
        <v>0</v>
      </c>
      <c r="S742" s="54">
        <f>'CFCOS P+T+D+R+M'!S742-'ACOS P+T+D+R+M'!S742</f>
        <v>0</v>
      </c>
      <c r="T742" s="11">
        <f>'CFCOS P+T+D+R+M'!T742-'ACOS P+T+D+R+M'!T742</f>
        <v>0</v>
      </c>
    </row>
    <row r="743" spans="1:22">
      <c r="A743" s="26">
        <v>743</v>
      </c>
      <c r="B743" s="6"/>
      <c r="C743" s="6"/>
      <c r="D743" s="6"/>
      <c r="E743" s="6"/>
      <c r="F743" s="47">
        <v>0</v>
      </c>
      <c r="G743" s="17"/>
      <c r="H743" s="54">
        <f>'CFCOS P+T+D+R+M'!H743-'ACOS P+T+D+R+M'!H743</f>
        <v>0</v>
      </c>
      <c r="I743" s="54">
        <f>'CFCOS P+T+D+R+M'!I743-'ACOS P+T+D+R+M'!I743</f>
        <v>0</v>
      </c>
      <c r="J743" s="54">
        <f>'CFCOS P+T+D+R+M'!J743-'ACOS P+T+D+R+M'!J743</f>
        <v>0</v>
      </c>
      <c r="K743" s="54">
        <f>'CFCOS P+T+D+R+M'!K743-'ACOS P+T+D+R+M'!K743</f>
        <v>0</v>
      </c>
      <c r="L743" s="54">
        <f>'CFCOS P+T+D+R+M'!L743-'ACOS P+T+D+R+M'!L743</f>
        <v>0</v>
      </c>
      <c r="M743" s="54">
        <f>'CFCOS P+T+D+R+M'!M743-'ACOS P+T+D+R+M'!M743</f>
        <v>0</v>
      </c>
      <c r="N743" s="54">
        <f>'CFCOS P+T+D+R+M'!N743-'ACOS P+T+D+R+M'!N743</f>
        <v>0</v>
      </c>
      <c r="O743" s="54">
        <f>'CFCOS P+T+D+R+M'!O743-'ACOS P+T+D+R+M'!O743</f>
        <v>0</v>
      </c>
      <c r="P743" s="54">
        <f>'CFCOS P+T+D+R+M'!P743-'ACOS P+T+D+R+M'!P743</f>
        <v>0</v>
      </c>
      <c r="Q743" s="54">
        <f>'CFCOS P+T+D+R+M'!Q743-'ACOS P+T+D+R+M'!Q743</f>
        <v>0</v>
      </c>
      <c r="R743" s="54">
        <f>'CFCOS P+T+D+R+M'!R743-'ACOS P+T+D+R+M'!R743</f>
        <v>0</v>
      </c>
      <c r="S743" s="54">
        <f>'CFCOS P+T+D+R+M'!S743-'ACOS P+T+D+R+M'!S743</f>
        <v>0</v>
      </c>
      <c r="T743" s="11">
        <f>'CFCOS P+T+D+R+M'!T743-'ACOS P+T+D+R+M'!T743</f>
        <v>0</v>
      </c>
    </row>
    <row r="744" spans="1:22">
      <c r="A744" s="26">
        <v>744</v>
      </c>
      <c r="B744" s="6"/>
      <c r="C744" s="6" t="s">
        <v>474</v>
      </c>
      <c r="D744" s="6"/>
      <c r="E744" s="6"/>
      <c r="F744" s="47">
        <v>0</v>
      </c>
      <c r="G744" s="17"/>
      <c r="H744" s="58">
        <f>'CFCOS P+T+D+R+M'!H744-'ACOS P+T+D+R+M'!H744</f>
        <v>264836.85370159149</v>
      </c>
      <c r="I744" s="58">
        <f>'CFCOS P+T+D+R+M'!I744-'ACOS P+T+D+R+M'!I744</f>
        <v>223672.66370078921</v>
      </c>
      <c r="J744" s="58">
        <f>'CFCOS P+T+D+R+M'!J744-'ACOS P+T+D+R+M'!J744</f>
        <v>27566.765102088451</v>
      </c>
      <c r="K744" s="58">
        <f>'CFCOS P+T+D+R+M'!K744-'ACOS P+T+D+R+M'!K744</f>
        <v>50141.808213222772</v>
      </c>
      <c r="L744" s="58">
        <f>'CFCOS P+T+D+R+M'!L744-'ACOS P+T+D+R+M'!L744</f>
        <v>-9537.3907400751486</v>
      </c>
      <c r="M744" s="58">
        <f>'CFCOS P+T+D+R+M'!M744-'ACOS P+T+D+R+M'!M744</f>
        <v>-66180.720346368849</v>
      </c>
      <c r="N744" s="58">
        <f>'CFCOS P+T+D+R+M'!N744-'ACOS P+T+D+R+M'!N744</f>
        <v>507.01111676217988</v>
      </c>
      <c r="O744" s="58">
        <f>'CFCOS P+T+D+R+M'!O744-'ACOS P+T+D+R+M'!O744</f>
        <v>-273.82499965108582</v>
      </c>
      <c r="P744" s="58">
        <f>'CFCOS P+T+D+R+M'!P744-'ACOS P+T+D+R+M'!P744</f>
        <v>-167.0857051993371</v>
      </c>
      <c r="Q744" s="58">
        <f>'CFCOS P+T+D+R+M'!Q744-'ACOS P+T+D+R+M'!Q744</f>
        <v>54899.215549513698</v>
      </c>
      <c r="R744" s="58">
        <f>'CFCOS P+T+D+R+M'!R744-'ACOS P+T+D+R+M'!R744</f>
        <v>-7702.5012565013021</v>
      </c>
      <c r="S744" s="58">
        <f>'CFCOS P+T+D+R+M'!S744-'ACOS P+T+D+R+M'!S744</f>
        <v>-8089.0869330475107</v>
      </c>
      <c r="T744" s="11">
        <f>'CFCOS P+T+D+R+M'!T744-'ACOS P+T+D+R+M'!T744</f>
        <v>0</v>
      </c>
    </row>
    <row r="745" spans="1:22">
      <c r="A745" s="26">
        <v>745</v>
      </c>
      <c r="B745" s="6"/>
      <c r="C745" s="6"/>
      <c r="D745" s="6"/>
      <c r="E745" s="6"/>
      <c r="F745" s="47">
        <v>0</v>
      </c>
      <c r="G745" s="17"/>
      <c r="H745" s="54">
        <f>'CFCOS P+T+D+R+M'!H745-'ACOS P+T+D+R+M'!H745</f>
        <v>0</v>
      </c>
      <c r="I745" s="54">
        <f>'CFCOS P+T+D+R+M'!I745-'ACOS P+T+D+R+M'!I745</f>
        <v>0</v>
      </c>
      <c r="J745" s="54">
        <f>'CFCOS P+T+D+R+M'!J745-'ACOS P+T+D+R+M'!J745</f>
        <v>0</v>
      </c>
      <c r="K745" s="54">
        <f>'CFCOS P+T+D+R+M'!K745-'ACOS P+T+D+R+M'!K745</f>
        <v>0</v>
      </c>
      <c r="L745" s="54">
        <f>'CFCOS P+T+D+R+M'!L745-'ACOS P+T+D+R+M'!L745</f>
        <v>0</v>
      </c>
      <c r="M745" s="54">
        <f>'CFCOS P+T+D+R+M'!M745-'ACOS P+T+D+R+M'!M745</f>
        <v>0</v>
      </c>
      <c r="N745" s="54">
        <f>'CFCOS P+T+D+R+M'!N745-'ACOS P+T+D+R+M'!N745</f>
        <v>0</v>
      </c>
      <c r="O745" s="54">
        <f>'CFCOS P+T+D+R+M'!O745-'ACOS P+T+D+R+M'!O745</f>
        <v>0</v>
      </c>
      <c r="P745" s="54">
        <f>'CFCOS P+T+D+R+M'!P745-'ACOS P+T+D+R+M'!P745</f>
        <v>0</v>
      </c>
      <c r="Q745" s="54">
        <f>'CFCOS P+T+D+R+M'!Q745-'ACOS P+T+D+R+M'!Q745</f>
        <v>0</v>
      </c>
      <c r="R745" s="54">
        <f>'CFCOS P+T+D+R+M'!R745-'ACOS P+T+D+R+M'!R745</f>
        <v>0</v>
      </c>
      <c r="S745" s="54">
        <f>'CFCOS P+T+D+R+M'!S745-'ACOS P+T+D+R+M'!S745</f>
        <v>0</v>
      </c>
      <c r="T745" s="11">
        <f>'CFCOS P+T+D+R+M'!T745-'ACOS P+T+D+R+M'!T745</f>
        <v>0</v>
      </c>
    </row>
    <row r="746" spans="1:22">
      <c r="A746" s="26">
        <v>746</v>
      </c>
      <c r="B746" s="6"/>
      <c r="C746" s="6" t="s">
        <v>475</v>
      </c>
      <c r="D746" s="6" t="s">
        <v>476</v>
      </c>
      <c r="E746" s="6"/>
      <c r="F746" s="47">
        <v>0</v>
      </c>
      <c r="G746" s="17"/>
      <c r="H746" s="54">
        <f>'CFCOS P+T+D+R+M'!H746-'ACOS P+T+D+R+M'!H746</f>
        <v>0</v>
      </c>
      <c r="I746" s="54">
        <f>'CFCOS P+T+D+R+M'!I746-'ACOS P+T+D+R+M'!I746</f>
        <v>0</v>
      </c>
      <c r="J746" s="54">
        <f>'CFCOS P+T+D+R+M'!J746-'ACOS P+T+D+R+M'!J746</f>
        <v>0</v>
      </c>
      <c r="K746" s="54">
        <f>'CFCOS P+T+D+R+M'!K746-'ACOS P+T+D+R+M'!K746</f>
        <v>0</v>
      </c>
      <c r="L746" s="54">
        <f>'CFCOS P+T+D+R+M'!L746-'ACOS P+T+D+R+M'!L746</f>
        <v>0</v>
      </c>
      <c r="M746" s="54">
        <f>'CFCOS P+T+D+R+M'!M746-'ACOS P+T+D+R+M'!M746</f>
        <v>0</v>
      </c>
      <c r="N746" s="54">
        <f>'CFCOS P+T+D+R+M'!N746-'ACOS P+T+D+R+M'!N746</f>
        <v>0</v>
      </c>
      <c r="O746" s="54">
        <f>'CFCOS P+T+D+R+M'!O746-'ACOS P+T+D+R+M'!O746</f>
        <v>0</v>
      </c>
      <c r="P746" s="54">
        <f>'CFCOS P+T+D+R+M'!P746-'ACOS P+T+D+R+M'!P746</f>
        <v>0</v>
      </c>
      <c r="Q746" s="54">
        <f>'CFCOS P+T+D+R+M'!Q746-'ACOS P+T+D+R+M'!Q746</f>
        <v>0</v>
      </c>
      <c r="R746" s="54">
        <f>'CFCOS P+T+D+R+M'!R746-'ACOS P+T+D+R+M'!R746</f>
        <v>0</v>
      </c>
      <c r="S746" s="54">
        <f>'CFCOS P+T+D+R+M'!S746-'ACOS P+T+D+R+M'!S746</f>
        <v>0</v>
      </c>
      <c r="T746" s="11">
        <f>'CFCOS P+T+D+R+M'!T746-'ACOS P+T+D+R+M'!T746</f>
        <v>0</v>
      </c>
    </row>
    <row r="747" spans="1:22">
      <c r="A747" s="26">
        <v>747</v>
      </c>
      <c r="B747" s="6"/>
      <c r="C747" s="6"/>
      <c r="D747" s="6"/>
      <c r="E747" s="6" t="s">
        <v>456</v>
      </c>
      <c r="F747" s="47" t="s">
        <v>969</v>
      </c>
      <c r="G747" s="17"/>
      <c r="H747" s="58">
        <f>'CFCOS P+T+D+R+M'!H747-'ACOS P+T+D+R+M'!H747</f>
        <v>0</v>
      </c>
      <c r="I747" s="58">
        <f>'CFCOS P+T+D+R+M'!I747-'ACOS P+T+D+R+M'!I747</f>
        <v>0</v>
      </c>
      <c r="J747" s="58">
        <f>'CFCOS P+T+D+R+M'!J747-'ACOS P+T+D+R+M'!J747</f>
        <v>0</v>
      </c>
      <c r="K747" s="58">
        <f>'CFCOS P+T+D+R+M'!K747-'ACOS P+T+D+R+M'!K747</f>
        <v>0</v>
      </c>
      <c r="L747" s="58">
        <f>'CFCOS P+T+D+R+M'!L747-'ACOS P+T+D+R+M'!L747</f>
        <v>0</v>
      </c>
      <c r="M747" s="58">
        <f>'CFCOS P+T+D+R+M'!M747-'ACOS P+T+D+R+M'!M747</f>
        <v>0</v>
      </c>
      <c r="N747" s="58">
        <f>'CFCOS P+T+D+R+M'!N747-'ACOS P+T+D+R+M'!N747</f>
        <v>0</v>
      </c>
      <c r="O747" s="58">
        <f>'CFCOS P+T+D+R+M'!O747-'ACOS P+T+D+R+M'!O747</f>
        <v>0</v>
      </c>
      <c r="P747" s="58">
        <f>'CFCOS P+T+D+R+M'!P747-'ACOS P+T+D+R+M'!P747</f>
        <v>0</v>
      </c>
      <c r="Q747" s="58">
        <f>'CFCOS P+T+D+R+M'!Q747-'ACOS P+T+D+R+M'!Q747</f>
        <v>0</v>
      </c>
      <c r="R747" s="58">
        <f>'CFCOS P+T+D+R+M'!R747-'ACOS P+T+D+R+M'!R747</f>
        <v>0</v>
      </c>
      <c r="S747" s="58">
        <f>'CFCOS P+T+D+R+M'!S747-'ACOS P+T+D+R+M'!S747</f>
        <v>0</v>
      </c>
      <c r="T747" s="11">
        <f>'CFCOS P+T+D+R+M'!T747-'ACOS P+T+D+R+M'!T747</f>
        <v>0</v>
      </c>
      <c r="V747" s="2">
        <v>1101</v>
      </c>
    </row>
    <row r="748" spans="1:22">
      <c r="A748" s="26">
        <v>748</v>
      </c>
      <c r="B748" s="6"/>
      <c r="C748" s="6"/>
      <c r="D748" s="6"/>
      <c r="E748" s="6" t="s">
        <v>477</v>
      </c>
      <c r="F748" s="47" t="s">
        <v>916</v>
      </c>
      <c r="G748" s="17"/>
      <c r="H748" s="58">
        <f>'CFCOS P+T+D+R+M'!H748-'ACOS P+T+D+R+M'!H748</f>
        <v>0</v>
      </c>
      <c r="I748" s="58">
        <f>'CFCOS P+T+D+R+M'!I748-'ACOS P+T+D+R+M'!I748</f>
        <v>0</v>
      </c>
      <c r="J748" s="58">
        <f>'CFCOS P+T+D+R+M'!J748-'ACOS P+T+D+R+M'!J748</f>
        <v>0</v>
      </c>
      <c r="K748" s="58">
        <f>'CFCOS P+T+D+R+M'!K748-'ACOS P+T+D+R+M'!K748</f>
        <v>0</v>
      </c>
      <c r="L748" s="58">
        <f>'CFCOS P+T+D+R+M'!L748-'ACOS P+T+D+R+M'!L748</f>
        <v>0</v>
      </c>
      <c r="M748" s="58">
        <f>'CFCOS P+T+D+R+M'!M748-'ACOS P+T+D+R+M'!M748</f>
        <v>0</v>
      </c>
      <c r="N748" s="58">
        <f>'CFCOS P+T+D+R+M'!N748-'ACOS P+T+D+R+M'!N748</f>
        <v>0</v>
      </c>
      <c r="O748" s="58">
        <f>'CFCOS P+T+D+R+M'!O748-'ACOS P+T+D+R+M'!O748</f>
        <v>0</v>
      </c>
      <c r="P748" s="58">
        <f>'CFCOS P+T+D+R+M'!P748-'ACOS P+T+D+R+M'!P748</f>
        <v>0</v>
      </c>
      <c r="Q748" s="58">
        <f>'CFCOS P+T+D+R+M'!Q748-'ACOS P+T+D+R+M'!Q748</f>
        <v>0</v>
      </c>
      <c r="R748" s="58">
        <f>'CFCOS P+T+D+R+M'!R748-'ACOS P+T+D+R+M'!R748</f>
        <v>0</v>
      </c>
      <c r="S748" s="58">
        <f>'CFCOS P+T+D+R+M'!S748-'ACOS P+T+D+R+M'!S748</f>
        <v>0</v>
      </c>
      <c r="T748" s="11">
        <f>'CFCOS P+T+D+R+M'!T748-'ACOS P+T+D+R+M'!T748</f>
        <v>0</v>
      </c>
      <c r="V748" s="2">
        <v>1102</v>
      </c>
    </row>
    <row r="749" spans="1:22">
      <c r="A749" s="26">
        <v>749</v>
      </c>
      <c r="B749" s="6"/>
      <c r="C749" s="6"/>
      <c r="D749" s="6"/>
      <c r="E749" s="6" t="s">
        <v>478</v>
      </c>
      <c r="F749" s="47" t="s">
        <v>916</v>
      </c>
      <c r="G749" s="17"/>
      <c r="H749" s="58">
        <f>'CFCOS P+T+D+R+M'!H749-'ACOS P+T+D+R+M'!H749</f>
        <v>0</v>
      </c>
      <c r="I749" s="58">
        <f>'CFCOS P+T+D+R+M'!I749-'ACOS P+T+D+R+M'!I749</f>
        <v>0</v>
      </c>
      <c r="J749" s="58">
        <f>'CFCOS P+T+D+R+M'!J749-'ACOS P+T+D+R+M'!J749</f>
        <v>0</v>
      </c>
      <c r="K749" s="58">
        <f>'CFCOS P+T+D+R+M'!K749-'ACOS P+T+D+R+M'!K749</f>
        <v>0</v>
      </c>
      <c r="L749" s="58">
        <f>'CFCOS P+T+D+R+M'!L749-'ACOS P+T+D+R+M'!L749</f>
        <v>0</v>
      </c>
      <c r="M749" s="58">
        <f>'CFCOS P+T+D+R+M'!M749-'ACOS P+T+D+R+M'!M749</f>
        <v>0</v>
      </c>
      <c r="N749" s="58">
        <f>'CFCOS P+T+D+R+M'!N749-'ACOS P+T+D+R+M'!N749</f>
        <v>0</v>
      </c>
      <c r="O749" s="58">
        <f>'CFCOS P+T+D+R+M'!O749-'ACOS P+T+D+R+M'!O749</f>
        <v>0</v>
      </c>
      <c r="P749" s="58">
        <f>'CFCOS P+T+D+R+M'!P749-'ACOS P+T+D+R+M'!P749</f>
        <v>0</v>
      </c>
      <c r="Q749" s="58">
        <f>'CFCOS P+T+D+R+M'!Q749-'ACOS P+T+D+R+M'!Q749</f>
        <v>0</v>
      </c>
      <c r="R749" s="58">
        <f>'CFCOS P+T+D+R+M'!R749-'ACOS P+T+D+R+M'!R749</f>
        <v>0</v>
      </c>
      <c r="S749" s="58">
        <f>'CFCOS P+T+D+R+M'!S749-'ACOS P+T+D+R+M'!S749</f>
        <v>0</v>
      </c>
      <c r="T749" s="11">
        <f>'CFCOS P+T+D+R+M'!T749-'ACOS P+T+D+R+M'!T749</f>
        <v>0</v>
      </c>
      <c r="V749" s="2">
        <v>1103</v>
      </c>
    </row>
    <row r="750" spans="1:22">
      <c r="A750" s="26">
        <v>750</v>
      </c>
      <c r="B750" s="6"/>
      <c r="C750" s="6"/>
      <c r="D750" s="6"/>
      <c r="E750" s="6"/>
      <c r="F750" s="47">
        <v>0</v>
      </c>
      <c r="G750" s="17"/>
      <c r="H750" s="54">
        <f>'CFCOS P+T+D+R+M'!H750-'ACOS P+T+D+R+M'!H750</f>
        <v>0</v>
      </c>
      <c r="I750" s="54">
        <f>'CFCOS P+T+D+R+M'!I750-'ACOS P+T+D+R+M'!I750</f>
        <v>0</v>
      </c>
      <c r="J750" s="54">
        <f>'CFCOS P+T+D+R+M'!J750-'ACOS P+T+D+R+M'!J750</f>
        <v>0</v>
      </c>
      <c r="K750" s="54">
        <f>'CFCOS P+T+D+R+M'!K750-'ACOS P+T+D+R+M'!K750</f>
        <v>0</v>
      </c>
      <c r="L750" s="54">
        <f>'CFCOS P+T+D+R+M'!L750-'ACOS P+T+D+R+M'!L750</f>
        <v>0</v>
      </c>
      <c r="M750" s="54">
        <f>'CFCOS P+T+D+R+M'!M750-'ACOS P+T+D+R+M'!M750</f>
        <v>0</v>
      </c>
      <c r="N750" s="54">
        <f>'CFCOS P+T+D+R+M'!N750-'ACOS P+T+D+R+M'!N750</f>
        <v>0</v>
      </c>
      <c r="O750" s="54">
        <f>'CFCOS P+T+D+R+M'!O750-'ACOS P+T+D+R+M'!O750</f>
        <v>0</v>
      </c>
      <c r="P750" s="54">
        <f>'CFCOS P+T+D+R+M'!P750-'ACOS P+T+D+R+M'!P750</f>
        <v>0</v>
      </c>
      <c r="Q750" s="54">
        <f>'CFCOS P+T+D+R+M'!Q750-'ACOS P+T+D+R+M'!Q750</f>
        <v>0</v>
      </c>
      <c r="R750" s="54">
        <f>'CFCOS P+T+D+R+M'!R750-'ACOS P+T+D+R+M'!R750</f>
        <v>0</v>
      </c>
      <c r="S750" s="54">
        <f>'CFCOS P+T+D+R+M'!S750-'ACOS P+T+D+R+M'!S750</f>
        <v>0</v>
      </c>
      <c r="T750" s="11">
        <f>'CFCOS P+T+D+R+M'!T750-'ACOS P+T+D+R+M'!T750</f>
        <v>0</v>
      </c>
    </row>
    <row r="751" spans="1:22">
      <c r="A751" s="26">
        <v>751</v>
      </c>
      <c r="B751" s="6"/>
      <c r="C751" s="6" t="s">
        <v>479</v>
      </c>
      <c r="D751" s="6" t="s">
        <v>480</v>
      </c>
      <c r="E751" s="6"/>
      <c r="F751" s="47">
        <v>0</v>
      </c>
      <c r="G751" s="17"/>
      <c r="H751" s="54">
        <f>'CFCOS P+T+D+R+M'!H751-'ACOS P+T+D+R+M'!H751</f>
        <v>0</v>
      </c>
      <c r="I751" s="54">
        <f>'CFCOS P+T+D+R+M'!I751-'ACOS P+T+D+R+M'!I751</f>
        <v>0</v>
      </c>
      <c r="J751" s="54">
        <f>'CFCOS P+T+D+R+M'!J751-'ACOS P+T+D+R+M'!J751</f>
        <v>0</v>
      </c>
      <c r="K751" s="54">
        <f>'CFCOS P+T+D+R+M'!K751-'ACOS P+T+D+R+M'!K751</f>
        <v>0</v>
      </c>
      <c r="L751" s="54">
        <f>'CFCOS P+T+D+R+M'!L751-'ACOS P+T+D+R+M'!L751</f>
        <v>0</v>
      </c>
      <c r="M751" s="54">
        <f>'CFCOS P+T+D+R+M'!M751-'ACOS P+T+D+R+M'!M751</f>
        <v>0</v>
      </c>
      <c r="N751" s="54">
        <f>'CFCOS P+T+D+R+M'!N751-'ACOS P+T+D+R+M'!N751</f>
        <v>0</v>
      </c>
      <c r="O751" s="54">
        <f>'CFCOS P+T+D+R+M'!O751-'ACOS P+T+D+R+M'!O751</f>
        <v>0</v>
      </c>
      <c r="P751" s="54">
        <f>'CFCOS P+T+D+R+M'!P751-'ACOS P+T+D+R+M'!P751</f>
        <v>0</v>
      </c>
      <c r="Q751" s="54">
        <f>'CFCOS P+T+D+R+M'!Q751-'ACOS P+T+D+R+M'!Q751</f>
        <v>0</v>
      </c>
      <c r="R751" s="54">
        <f>'CFCOS P+T+D+R+M'!R751-'ACOS P+T+D+R+M'!R751</f>
        <v>0</v>
      </c>
      <c r="S751" s="54">
        <f>'CFCOS P+T+D+R+M'!S751-'ACOS P+T+D+R+M'!S751</f>
        <v>0</v>
      </c>
      <c r="T751" s="11">
        <f>'CFCOS P+T+D+R+M'!T751-'ACOS P+T+D+R+M'!T751</f>
        <v>0</v>
      </c>
    </row>
    <row r="752" spans="1:22">
      <c r="A752" s="26">
        <v>752</v>
      </c>
      <c r="B752" s="6"/>
      <c r="C752" s="6"/>
      <c r="D752" s="6"/>
      <c r="E752" s="6" t="s">
        <v>456</v>
      </c>
      <c r="F752" s="47" t="s">
        <v>969</v>
      </c>
      <c r="G752" s="17"/>
      <c r="H752" s="58">
        <f>'CFCOS P+T+D+R+M'!H752-'ACOS P+T+D+R+M'!H752</f>
        <v>0</v>
      </c>
      <c r="I752" s="58">
        <f>'CFCOS P+T+D+R+M'!I752-'ACOS P+T+D+R+M'!I752</f>
        <v>0</v>
      </c>
      <c r="J752" s="58">
        <f>'CFCOS P+T+D+R+M'!J752-'ACOS P+T+D+R+M'!J752</f>
        <v>0</v>
      </c>
      <c r="K752" s="58">
        <f>'CFCOS P+T+D+R+M'!K752-'ACOS P+T+D+R+M'!K752</f>
        <v>0</v>
      </c>
      <c r="L752" s="58">
        <f>'CFCOS P+T+D+R+M'!L752-'ACOS P+T+D+R+M'!L752</f>
        <v>0</v>
      </c>
      <c r="M752" s="58">
        <f>'CFCOS P+T+D+R+M'!M752-'ACOS P+T+D+R+M'!M752</f>
        <v>0</v>
      </c>
      <c r="N752" s="58">
        <f>'CFCOS P+T+D+R+M'!N752-'ACOS P+T+D+R+M'!N752</f>
        <v>0</v>
      </c>
      <c r="O752" s="58">
        <f>'CFCOS P+T+D+R+M'!O752-'ACOS P+T+D+R+M'!O752</f>
        <v>0</v>
      </c>
      <c r="P752" s="58">
        <f>'CFCOS P+T+D+R+M'!P752-'ACOS P+T+D+R+M'!P752</f>
        <v>0</v>
      </c>
      <c r="Q752" s="58">
        <f>'CFCOS P+T+D+R+M'!Q752-'ACOS P+T+D+R+M'!Q752</f>
        <v>0</v>
      </c>
      <c r="R752" s="58">
        <f>'CFCOS P+T+D+R+M'!R752-'ACOS P+T+D+R+M'!R752</f>
        <v>0</v>
      </c>
      <c r="S752" s="58">
        <f>'CFCOS P+T+D+R+M'!S752-'ACOS P+T+D+R+M'!S752</f>
        <v>0</v>
      </c>
      <c r="T752" s="11">
        <f>'CFCOS P+T+D+R+M'!T752-'ACOS P+T+D+R+M'!T752</f>
        <v>0</v>
      </c>
      <c r="V752" s="2">
        <v>1106</v>
      </c>
    </row>
    <row r="753" spans="1:22">
      <c r="A753" s="26">
        <v>753</v>
      </c>
      <c r="B753" s="6"/>
      <c r="C753" s="6"/>
      <c r="D753" s="6"/>
      <c r="E753" s="6" t="s">
        <v>459</v>
      </c>
      <c r="F753" s="47" t="s">
        <v>917</v>
      </c>
      <c r="G753" s="17"/>
      <c r="H753" s="58">
        <f>'CFCOS P+T+D+R+M'!H753-'ACOS P+T+D+R+M'!H753</f>
        <v>359.12674119108124</v>
      </c>
      <c r="I753" s="58">
        <f>'CFCOS P+T+D+R+M'!I753-'ACOS P+T+D+R+M'!I753</f>
        <v>288.18750218286004</v>
      </c>
      <c r="J753" s="58">
        <f>'CFCOS P+T+D+R+M'!J753-'ACOS P+T+D+R+M'!J753</f>
        <v>104.01386489751167</v>
      </c>
      <c r="K753" s="58">
        <f>'CFCOS P+T+D+R+M'!K753-'ACOS P+T+D+R+M'!K753</f>
        <v>53.336610030870361</v>
      </c>
      <c r="L753" s="58">
        <f>'CFCOS P+T+D+R+M'!L753-'ACOS P+T+D+R+M'!L753</f>
        <v>-96.274922866262159</v>
      </c>
      <c r="M753" s="58">
        <f>'CFCOS P+T+D+R+M'!M753-'ACOS P+T+D+R+M'!M753</f>
        <v>-36.433314364570833</v>
      </c>
      <c r="N753" s="58">
        <f>'CFCOS P+T+D+R+M'!N753-'ACOS P+T+D+R+M'!N753</f>
        <v>2.9053090532206625</v>
      </c>
      <c r="O753" s="58">
        <f>'CFCOS P+T+D+R+M'!O753-'ACOS P+T+D+R+M'!O753</f>
        <v>-5.3322045506078553E-2</v>
      </c>
      <c r="P753" s="58">
        <f>'CFCOS P+T+D+R+M'!P753-'ACOS P+T+D+R+M'!P753</f>
        <v>-0.1416686725247871</v>
      </c>
      <c r="Q753" s="58">
        <f>'CFCOS P+T+D+R+M'!Q753-'ACOS P+T+D+R+M'!Q753</f>
        <v>54.441192482296174</v>
      </c>
      <c r="R753" s="58">
        <f>'CFCOS P+T+D+R+M'!R753-'ACOS P+T+D+R+M'!R753</f>
        <v>-4.141853944352988</v>
      </c>
      <c r="S753" s="58">
        <f>'CFCOS P+T+D+R+M'!S753-'ACOS P+T+D+R+M'!S753</f>
        <v>-6.7126555624163302</v>
      </c>
      <c r="T753" s="11">
        <f>'CFCOS P+T+D+R+M'!T753-'ACOS P+T+D+R+M'!T753</f>
        <v>0</v>
      </c>
      <c r="V753" s="2">
        <v>1107</v>
      </c>
    </row>
    <row r="754" spans="1:22">
      <c r="A754" s="26">
        <v>754</v>
      </c>
      <c r="B754" s="6"/>
      <c r="C754" s="6"/>
      <c r="D754" s="6"/>
      <c r="E754" s="6" t="s">
        <v>457</v>
      </c>
      <c r="F754" s="47" t="s">
        <v>971</v>
      </c>
      <c r="G754" s="17"/>
      <c r="H754" s="58">
        <f>'CFCOS P+T+D+R+M'!H754-'ACOS P+T+D+R+M'!H754</f>
        <v>27.888198251559515</v>
      </c>
      <c r="I754" s="58">
        <f>'CFCOS P+T+D+R+M'!I754-'ACOS P+T+D+R+M'!I754</f>
        <v>33.596088505342777</v>
      </c>
      <c r="J754" s="58">
        <f>'CFCOS P+T+D+R+M'!J754-'ACOS P+T+D+R+M'!J754</f>
        <v>2.6751916024277307</v>
      </c>
      <c r="K754" s="58">
        <f>'CFCOS P+T+D+R+M'!K754-'ACOS P+T+D+R+M'!K754</f>
        <v>3.4613002745008998</v>
      </c>
      <c r="L754" s="58">
        <f>'CFCOS P+T+D+R+M'!L754-'ACOS P+T+D+R+M'!L754</f>
        <v>-1.5247200501078026</v>
      </c>
      <c r="M754" s="58">
        <f>'CFCOS P+T+D+R+M'!M754-'ACOS P+T+D+R+M'!M754</f>
        <v>-13.662413983197439</v>
      </c>
      <c r="N754" s="58">
        <f>'CFCOS P+T+D+R+M'!N754-'ACOS P+T+D+R+M'!N754</f>
        <v>0.37366619430008541</v>
      </c>
      <c r="O754" s="58">
        <f>'CFCOS P+T+D+R+M'!O754-'ACOS P+T+D+R+M'!O754</f>
        <v>-2.6743056537181786E-3</v>
      </c>
      <c r="P754" s="58">
        <f>'CFCOS P+T+D+R+M'!P754-'ACOS P+T+D+R+M'!P754</f>
        <v>-1.8271178720265624E-2</v>
      </c>
      <c r="Q754" s="58">
        <f>'CFCOS P+T+D+R+M'!Q754-'ACOS P+T+D+R+M'!Q754</f>
        <v>6.352581604833631</v>
      </c>
      <c r="R754" s="58">
        <f>'CFCOS P+T+D+R+M'!R754-'ACOS P+T+D+R+M'!R754</f>
        <v>-1.583581405684015</v>
      </c>
      <c r="S754" s="58">
        <f>'CFCOS P+T+D+R+M'!S754-'ACOS P+T+D+R+M'!S754</f>
        <v>-1.7789690064782917</v>
      </c>
      <c r="T754" s="11">
        <f>'CFCOS P+T+D+R+M'!T754-'ACOS P+T+D+R+M'!T754</f>
        <v>0</v>
      </c>
      <c r="V754" s="2">
        <v>1108</v>
      </c>
    </row>
    <row r="755" spans="1:22">
      <c r="A755" s="26">
        <v>755</v>
      </c>
      <c r="B755" s="6"/>
      <c r="C755" s="6"/>
      <c r="D755" s="6"/>
      <c r="E755" s="6" t="s">
        <v>481</v>
      </c>
      <c r="F755" s="47" t="s">
        <v>974</v>
      </c>
      <c r="G755" s="17"/>
      <c r="H755" s="58">
        <f>'CFCOS P+T+D+R+M'!H755-'ACOS P+T+D+R+M'!H755</f>
        <v>-7.463943448063219</v>
      </c>
      <c r="I755" s="58">
        <f>'CFCOS P+T+D+R+M'!I755-'ACOS P+T+D+R+M'!I755</f>
        <v>-55.305326809570033</v>
      </c>
      <c r="J755" s="58">
        <f>'CFCOS P+T+D+R+M'!J755-'ACOS P+T+D+R+M'!J755</f>
        <v>68.7696825043422</v>
      </c>
      <c r="K755" s="58">
        <f>'CFCOS P+T+D+R+M'!K755-'ACOS P+T+D+R+M'!K755</f>
        <v>16.400633849310793</v>
      </c>
      <c r="L755" s="58">
        <f>'CFCOS P+T+D+R+M'!L755-'ACOS P+T+D+R+M'!L755</f>
        <v>-7.554455091473038</v>
      </c>
      <c r="M755" s="58">
        <f>'CFCOS P+T+D+R+M'!M755-'ACOS P+T+D+R+M'!M755</f>
        <v>-30.667318758998661</v>
      </c>
      <c r="N755" s="58">
        <f>'CFCOS P+T+D+R+M'!N755-'ACOS P+T+D+R+M'!N755</f>
        <v>-0.31009167188148723</v>
      </c>
      <c r="O755" s="58">
        <f>'CFCOS P+T+D+R+M'!O755-'ACOS P+T+D+R+M'!O755</f>
        <v>6.8328648694699901E-2</v>
      </c>
      <c r="P755" s="58">
        <f>'CFCOS P+T+D+R+M'!P755-'ACOS P+T+D+R+M'!P755</f>
        <v>0.4453534499594376</v>
      </c>
      <c r="Q755" s="58">
        <f>'CFCOS P+T+D+R+M'!Q755-'ACOS P+T+D+R+M'!Q755</f>
        <v>11.92311399246114</v>
      </c>
      <c r="R755" s="58">
        <f>'CFCOS P+T+D+R+M'!R755-'ACOS P+T+D+R+M'!R755</f>
        <v>-9.6633616923983112</v>
      </c>
      <c r="S755" s="58">
        <f>'CFCOS P+T+D+R+M'!S755-'ACOS P+T+D+R+M'!S755</f>
        <v>-1.5705018658112557</v>
      </c>
      <c r="T755" s="11">
        <f>'CFCOS P+T+D+R+M'!T755-'ACOS P+T+D+R+M'!T755</f>
        <v>0</v>
      </c>
      <c r="V755" s="2">
        <v>1109</v>
      </c>
    </row>
    <row r="756" spans="1:22">
      <c r="A756" s="26">
        <v>756</v>
      </c>
      <c r="B756" s="6"/>
      <c r="C756" s="6"/>
      <c r="D756" s="6"/>
      <c r="E756" s="6" t="s">
        <v>461</v>
      </c>
      <c r="F756" s="47" t="s">
        <v>916</v>
      </c>
      <c r="G756" s="17"/>
      <c r="H756" s="58">
        <f>'CFCOS P+T+D+R+M'!H756-'ACOS P+T+D+R+M'!H756</f>
        <v>9669.763099511154</v>
      </c>
      <c r="I756" s="58">
        <f>'CFCOS P+T+D+R+M'!I756-'ACOS P+T+D+R+M'!I756</f>
        <v>6720.5561888427474</v>
      </c>
      <c r="J756" s="58">
        <f>'CFCOS P+T+D+R+M'!J756-'ACOS P+T+D+R+M'!J756</f>
        <v>2104.0840283085126</v>
      </c>
      <c r="K756" s="58">
        <f>'CFCOS P+T+D+R+M'!K756-'ACOS P+T+D+R+M'!K756</f>
        <v>1294.3276446306845</v>
      </c>
      <c r="L756" s="58">
        <f>'CFCOS P+T+D+R+M'!L756-'ACOS P+T+D+R+M'!L756</f>
        <v>-605.22472525392368</v>
      </c>
      <c r="M756" s="58">
        <f>'CFCOS P+T+D+R+M'!M756-'ACOS P+T+D+R+M'!M756</f>
        <v>-1115.8761334877927</v>
      </c>
      <c r="N756" s="58">
        <f>'CFCOS P+T+D+R+M'!N756-'ACOS P+T+D+R+M'!N756</f>
        <v>89.120076872022764</v>
      </c>
      <c r="O756" s="58">
        <f>'CFCOS P+T+D+R+M'!O756-'ACOS P+T+D+R+M'!O756</f>
        <v>-1.5868839832448884</v>
      </c>
      <c r="P756" s="58">
        <f>'CFCOS P+T+D+R+M'!P756-'ACOS P+T+D+R+M'!P756</f>
        <v>-2.3763585742117357</v>
      </c>
      <c r="Q756" s="58">
        <f>'CFCOS P+T+D+R+M'!Q756-'ACOS P+T+D+R+M'!Q756</f>
        <v>1454.9705408825539</v>
      </c>
      <c r="R756" s="58">
        <f>'CFCOS P+T+D+R+M'!R756-'ACOS P+T+D+R+M'!R756</f>
        <v>-130.79167776732356</v>
      </c>
      <c r="S756" s="58">
        <f>'CFCOS P+T+D+R+M'!S756-'ACOS P+T+D+R+M'!S756</f>
        <v>-137.43960095723742</v>
      </c>
      <c r="T756" s="11">
        <f>'CFCOS P+T+D+R+M'!T756-'ACOS P+T+D+R+M'!T756</f>
        <v>0</v>
      </c>
      <c r="V756" s="2">
        <v>1110</v>
      </c>
    </row>
    <row r="757" spans="1:22">
      <c r="A757" s="26">
        <v>757</v>
      </c>
      <c r="B757" s="6"/>
      <c r="C757" s="6"/>
      <c r="D757" s="6"/>
      <c r="E757" s="6" t="s">
        <v>458</v>
      </c>
      <c r="F757" s="47" t="s">
        <v>921</v>
      </c>
      <c r="G757" s="17"/>
      <c r="H757" s="58">
        <f>'CFCOS P+T+D+R+M'!H757-'ACOS P+T+D+R+M'!H757</f>
        <v>-12.586295072414941</v>
      </c>
      <c r="I757" s="58">
        <f>'CFCOS P+T+D+R+M'!I757-'ACOS P+T+D+R+M'!I757</f>
        <v>-9.6429780619664598</v>
      </c>
      <c r="J757" s="58">
        <f>'CFCOS P+T+D+R+M'!J757-'ACOS P+T+D+R+M'!J757</f>
        <v>-1.7329223284532418</v>
      </c>
      <c r="K757" s="58">
        <f>'CFCOS P+T+D+R+M'!K757-'ACOS P+T+D+R+M'!K757</f>
        <v>-2.0227746696141367</v>
      </c>
      <c r="L757" s="58">
        <f>'CFCOS P+T+D+R+M'!L757-'ACOS P+T+D+R+M'!L757</f>
        <v>0.66497952139921779</v>
      </c>
      <c r="M757" s="58">
        <f>'CFCOS P+T+D+R+M'!M757-'ACOS P+T+D+R+M'!M757</f>
        <v>1.922925730156976</v>
      </c>
      <c r="N757" s="58">
        <f>'CFCOS P+T+D+R+M'!N757-'ACOS P+T+D+R+M'!N757</f>
        <v>-4.3826331788380912E-2</v>
      </c>
      <c r="O757" s="58">
        <f>'CFCOS P+T+D+R+M'!O757-'ACOS P+T+D+R+M'!O757</f>
        <v>6.6359932656174792E-3</v>
      </c>
      <c r="P757" s="58">
        <f>'CFCOS P+T+D+R+M'!P757-'ACOS P+T+D+R+M'!P757</f>
        <v>4.8378529564647721E-3</v>
      </c>
      <c r="Q757" s="58">
        <f>'CFCOS P+T+D+R+M'!Q757-'ACOS P+T+D+R+M'!Q757</f>
        <v>-2.2025744610951961</v>
      </c>
      <c r="R757" s="58">
        <f>'CFCOS P+T+D+R+M'!R757-'ACOS P+T+D+R+M'!R757</f>
        <v>0.2216132786273306</v>
      </c>
      <c r="S757" s="58">
        <f>'CFCOS P+T+D+R+M'!S757-'ACOS P+T+D+R+M'!S757</f>
        <v>0.23778840409858049</v>
      </c>
      <c r="T757" s="11">
        <f>'CFCOS P+T+D+R+M'!T757-'ACOS P+T+D+R+M'!T757</f>
        <v>0</v>
      </c>
      <c r="V757" s="2">
        <v>1111</v>
      </c>
    </row>
    <row r="758" spans="1:22">
      <c r="A758" s="26">
        <v>758</v>
      </c>
      <c r="B758" s="6"/>
      <c r="C758" s="6"/>
      <c r="D758" s="6"/>
      <c r="E758" s="6"/>
      <c r="F758" s="47">
        <v>0</v>
      </c>
      <c r="G758" s="17"/>
      <c r="H758" s="54">
        <f>'CFCOS P+T+D+R+M'!H758-'ACOS P+T+D+R+M'!H758</f>
        <v>0</v>
      </c>
      <c r="I758" s="54">
        <f>'CFCOS P+T+D+R+M'!I758-'ACOS P+T+D+R+M'!I758</f>
        <v>0</v>
      </c>
      <c r="J758" s="54">
        <f>'CFCOS P+T+D+R+M'!J758-'ACOS P+T+D+R+M'!J758</f>
        <v>0</v>
      </c>
      <c r="K758" s="54">
        <f>'CFCOS P+T+D+R+M'!K758-'ACOS P+T+D+R+M'!K758</f>
        <v>0</v>
      </c>
      <c r="L758" s="54">
        <f>'CFCOS P+T+D+R+M'!L758-'ACOS P+T+D+R+M'!L758</f>
        <v>0</v>
      </c>
      <c r="M758" s="54">
        <f>'CFCOS P+T+D+R+M'!M758-'ACOS P+T+D+R+M'!M758</f>
        <v>0</v>
      </c>
      <c r="N758" s="54">
        <f>'CFCOS P+T+D+R+M'!N758-'ACOS P+T+D+R+M'!N758</f>
        <v>0</v>
      </c>
      <c r="O758" s="54">
        <f>'CFCOS P+T+D+R+M'!O758-'ACOS P+T+D+R+M'!O758</f>
        <v>0</v>
      </c>
      <c r="P758" s="54">
        <f>'CFCOS P+T+D+R+M'!P758-'ACOS P+T+D+R+M'!P758</f>
        <v>0</v>
      </c>
      <c r="Q758" s="54">
        <f>'CFCOS P+T+D+R+M'!Q758-'ACOS P+T+D+R+M'!Q758</f>
        <v>0</v>
      </c>
      <c r="R758" s="54">
        <f>'CFCOS P+T+D+R+M'!R758-'ACOS P+T+D+R+M'!R758</f>
        <v>0</v>
      </c>
      <c r="S758" s="54">
        <f>'CFCOS P+T+D+R+M'!S758-'ACOS P+T+D+R+M'!S758</f>
        <v>0</v>
      </c>
      <c r="T758" s="11">
        <f>'CFCOS P+T+D+R+M'!T758-'ACOS P+T+D+R+M'!T758</f>
        <v>0</v>
      </c>
    </row>
    <row r="759" spans="1:22">
      <c r="A759" s="26">
        <v>759</v>
      </c>
      <c r="B759" s="6"/>
      <c r="C759" s="6"/>
      <c r="D759" s="6"/>
      <c r="E759" s="6"/>
      <c r="F759" s="47">
        <v>0</v>
      </c>
      <c r="G759" s="17"/>
      <c r="H759" s="54">
        <f>'CFCOS P+T+D+R+M'!H759-'ACOS P+T+D+R+M'!H759</f>
        <v>0</v>
      </c>
      <c r="I759" s="54">
        <f>'CFCOS P+T+D+R+M'!I759-'ACOS P+T+D+R+M'!I759</f>
        <v>0</v>
      </c>
      <c r="J759" s="54">
        <f>'CFCOS P+T+D+R+M'!J759-'ACOS P+T+D+R+M'!J759</f>
        <v>0</v>
      </c>
      <c r="K759" s="54">
        <f>'CFCOS P+T+D+R+M'!K759-'ACOS P+T+D+R+M'!K759</f>
        <v>0</v>
      </c>
      <c r="L759" s="54">
        <f>'CFCOS P+T+D+R+M'!L759-'ACOS P+T+D+R+M'!L759</f>
        <v>0</v>
      </c>
      <c r="M759" s="54">
        <f>'CFCOS P+T+D+R+M'!M759-'ACOS P+T+D+R+M'!M759</f>
        <v>0</v>
      </c>
      <c r="N759" s="54">
        <f>'CFCOS P+T+D+R+M'!N759-'ACOS P+T+D+R+M'!N759</f>
        <v>0</v>
      </c>
      <c r="O759" s="54">
        <f>'CFCOS P+T+D+R+M'!O759-'ACOS P+T+D+R+M'!O759</f>
        <v>0</v>
      </c>
      <c r="P759" s="54">
        <f>'CFCOS P+T+D+R+M'!P759-'ACOS P+T+D+R+M'!P759</f>
        <v>0</v>
      </c>
      <c r="Q759" s="54">
        <f>'CFCOS P+T+D+R+M'!Q759-'ACOS P+T+D+R+M'!Q759</f>
        <v>0</v>
      </c>
      <c r="R759" s="54">
        <f>'CFCOS P+T+D+R+M'!R759-'ACOS P+T+D+R+M'!R759</f>
        <v>0</v>
      </c>
      <c r="S759" s="54">
        <f>'CFCOS P+T+D+R+M'!S759-'ACOS P+T+D+R+M'!S759</f>
        <v>0</v>
      </c>
      <c r="T759" s="11">
        <f>'CFCOS P+T+D+R+M'!T759-'ACOS P+T+D+R+M'!T759</f>
        <v>0</v>
      </c>
    </row>
    <row r="760" spans="1:22">
      <c r="A760" s="26">
        <v>760</v>
      </c>
      <c r="B760" s="6"/>
      <c r="C760" s="6" t="s">
        <v>482</v>
      </c>
      <c r="D760" s="6" t="s">
        <v>483</v>
      </c>
      <c r="E760" s="6"/>
      <c r="F760" s="47">
        <v>0</v>
      </c>
      <c r="G760" s="17"/>
      <c r="H760" s="54">
        <f>'CFCOS P+T+D+R+M'!H760-'ACOS P+T+D+R+M'!H760</f>
        <v>0</v>
      </c>
      <c r="I760" s="54">
        <f>'CFCOS P+T+D+R+M'!I760-'ACOS P+T+D+R+M'!I760</f>
        <v>0</v>
      </c>
      <c r="J760" s="54">
        <f>'CFCOS P+T+D+R+M'!J760-'ACOS P+T+D+R+M'!J760</f>
        <v>0</v>
      </c>
      <c r="K760" s="54">
        <f>'CFCOS P+T+D+R+M'!K760-'ACOS P+T+D+R+M'!K760</f>
        <v>0</v>
      </c>
      <c r="L760" s="54">
        <f>'CFCOS P+T+D+R+M'!L760-'ACOS P+T+D+R+M'!L760</f>
        <v>0</v>
      </c>
      <c r="M760" s="54">
        <f>'CFCOS P+T+D+R+M'!M760-'ACOS P+T+D+R+M'!M760</f>
        <v>0</v>
      </c>
      <c r="N760" s="54">
        <f>'CFCOS P+T+D+R+M'!N760-'ACOS P+T+D+R+M'!N760</f>
        <v>0</v>
      </c>
      <c r="O760" s="54">
        <f>'CFCOS P+T+D+R+M'!O760-'ACOS P+T+D+R+M'!O760</f>
        <v>0</v>
      </c>
      <c r="P760" s="54">
        <f>'CFCOS P+T+D+R+M'!P760-'ACOS P+T+D+R+M'!P760</f>
        <v>0</v>
      </c>
      <c r="Q760" s="54">
        <f>'CFCOS P+T+D+R+M'!Q760-'ACOS P+T+D+R+M'!Q760</f>
        <v>0</v>
      </c>
      <c r="R760" s="54">
        <f>'CFCOS P+T+D+R+M'!R760-'ACOS P+T+D+R+M'!R760</f>
        <v>0</v>
      </c>
      <c r="S760" s="54">
        <f>'CFCOS P+T+D+R+M'!S760-'ACOS P+T+D+R+M'!S760</f>
        <v>0</v>
      </c>
      <c r="T760" s="11">
        <f>'CFCOS P+T+D+R+M'!T760-'ACOS P+T+D+R+M'!T760</f>
        <v>0</v>
      </c>
    </row>
    <row r="761" spans="1:22">
      <c r="A761" s="26">
        <v>761</v>
      </c>
      <c r="B761" s="6"/>
      <c r="C761" s="6"/>
      <c r="D761" s="6"/>
      <c r="E761" s="6" t="s">
        <v>456</v>
      </c>
      <c r="F761" s="47" t="s">
        <v>969</v>
      </c>
      <c r="G761" s="17"/>
      <c r="H761" s="58">
        <f>'CFCOS P+T+D+R+M'!H761-'ACOS P+T+D+R+M'!H761</f>
        <v>-333731</v>
      </c>
      <c r="I761" s="58">
        <f>'CFCOS P+T+D+R+M'!I761-'ACOS P+T+D+R+M'!I761</f>
        <v>-140009.40345426649</v>
      </c>
      <c r="J761" s="58">
        <f>'CFCOS P+T+D+R+M'!J761-'ACOS P+T+D+R+M'!J761</f>
        <v>-86598.200611093082</v>
      </c>
      <c r="K761" s="58">
        <f>'CFCOS P+T+D+R+M'!K761-'ACOS P+T+D+R+M'!K761</f>
        <v>-24264.93670060864</v>
      </c>
      <c r="L761" s="58">
        <f>'CFCOS P+T+D+R+M'!L761-'ACOS P+T+D+R+M'!L761</f>
        <v>-1646.2010252436939</v>
      </c>
      <c r="M761" s="58">
        <f>'CFCOS P+T+D+R+M'!M761-'ACOS P+T+D+R+M'!M761</f>
        <v>-43985.944848552521</v>
      </c>
      <c r="N761" s="58">
        <f>'CFCOS P+T+D+R+M'!N761-'ACOS P+T+D+R+M'!N761</f>
        <v>-3433.6246532407677</v>
      </c>
      <c r="O761" s="58">
        <f>'CFCOS P+T+D+R+M'!O761-'ACOS P+T+D+R+M'!O761</f>
        <v>-108.79684152103596</v>
      </c>
      <c r="P761" s="58">
        <f>'CFCOS P+T+D+R+M'!P761-'ACOS P+T+D+R+M'!P761</f>
        <v>-133.57259512169139</v>
      </c>
      <c r="Q761" s="58">
        <f>'CFCOS P+T+D+R+M'!Q761-'ACOS P+T+D+R+M'!Q761</f>
        <v>-22350.10901939118</v>
      </c>
      <c r="R761" s="58">
        <f>'CFCOS P+T+D+R+M'!R761-'ACOS P+T+D+R+M'!R761</f>
        <v>-5189.2451640910003</v>
      </c>
      <c r="S761" s="58">
        <f>'CFCOS P+T+D+R+M'!S761-'ACOS P+T+D+R+M'!S761</f>
        <v>-6010.9650868697645</v>
      </c>
      <c r="T761" s="11">
        <f>'CFCOS P+T+D+R+M'!T761-'ACOS P+T+D+R+M'!T761</f>
        <v>0</v>
      </c>
      <c r="V761" s="2">
        <v>1115</v>
      </c>
    </row>
    <row r="762" spans="1:22">
      <c r="A762" s="26">
        <v>762</v>
      </c>
      <c r="B762" s="6"/>
      <c r="C762" s="6"/>
      <c r="D762" s="6"/>
      <c r="E762" s="6" t="s">
        <v>464</v>
      </c>
      <c r="F762" s="47" t="s">
        <v>911</v>
      </c>
      <c r="G762" s="17"/>
      <c r="H762" s="58">
        <f>'CFCOS P+T+D+R+M'!H762-'ACOS P+T+D+R+M'!H762</f>
        <v>0</v>
      </c>
      <c r="I762" s="58">
        <f>'CFCOS P+T+D+R+M'!I762-'ACOS P+T+D+R+M'!I762</f>
        <v>0</v>
      </c>
      <c r="J762" s="58">
        <f>'CFCOS P+T+D+R+M'!J762-'ACOS P+T+D+R+M'!J762</f>
        <v>0</v>
      </c>
      <c r="K762" s="58">
        <f>'CFCOS P+T+D+R+M'!K762-'ACOS P+T+D+R+M'!K762</f>
        <v>0</v>
      </c>
      <c r="L762" s="58">
        <f>'CFCOS P+T+D+R+M'!L762-'ACOS P+T+D+R+M'!L762</f>
        <v>0</v>
      </c>
      <c r="M762" s="58">
        <f>'CFCOS P+T+D+R+M'!M762-'ACOS P+T+D+R+M'!M762</f>
        <v>0</v>
      </c>
      <c r="N762" s="58">
        <f>'CFCOS P+T+D+R+M'!N762-'ACOS P+T+D+R+M'!N762</f>
        <v>0</v>
      </c>
      <c r="O762" s="58">
        <f>'CFCOS P+T+D+R+M'!O762-'ACOS P+T+D+R+M'!O762</f>
        <v>0</v>
      </c>
      <c r="P762" s="58">
        <f>'CFCOS P+T+D+R+M'!P762-'ACOS P+T+D+R+M'!P762</f>
        <v>0</v>
      </c>
      <c r="Q762" s="58">
        <f>'CFCOS P+T+D+R+M'!Q762-'ACOS P+T+D+R+M'!Q762</f>
        <v>0</v>
      </c>
      <c r="R762" s="58">
        <f>'CFCOS P+T+D+R+M'!R762-'ACOS P+T+D+R+M'!R762</f>
        <v>0</v>
      </c>
      <c r="S762" s="58">
        <f>'CFCOS P+T+D+R+M'!S762-'ACOS P+T+D+R+M'!S762</f>
        <v>0</v>
      </c>
      <c r="T762" s="11">
        <f>'CFCOS P+T+D+R+M'!T762-'ACOS P+T+D+R+M'!T762</f>
        <v>0</v>
      </c>
      <c r="V762" s="2">
        <v>1116</v>
      </c>
    </row>
    <row r="763" spans="1:22">
      <c r="A763" s="26">
        <v>763</v>
      </c>
      <c r="B763" s="6"/>
      <c r="C763" s="6"/>
      <c r="D763" s="6"/>
      <c r="E763" s="6" t="s">
        <v>457</v>
      </c>
      <c r="F763" s="47" t="s">
        <v>971</v>
      </c>
      <c r="G763" s="17"/>
      <c r="H763" s="58">
        <f>'CFCOS P+T+D+R+M'!H763-'ACOS P+T+D+R+M'!H763</f>
        <v>21623.346628904343</v>
      </c>
      <c r="I763" s="58">
        <f>'CFCOS P+T+D+R+M'!I763-'ACOS P+T+D+R+M'!I763</f>
        <v>17150.445357007906</v>
      </c>
      <c r="J763" s="58">
        <f>'CFCOS P+T+D+R+M'!J763-'ACOS P+T+D+R+M'!J763</f>
        <v>3423.4127250202</v>
      </c>
      <c r="K763" s="58">
        <f>'CFCOS P+T+D+R+M'!K763-'ACOS P+T+D+R+M'!K763</f>
        <v>3492.4345357795246</v>
      </c>
      <c r="L763" s="58">
        <f>'CFCOS P+T+D+R+M'!L763-'ACOS P+T+D+R+M'!L763</f>
        <v>-1453.3098512493452</v>
      </c>
      <c r="M763" s="58">
        <f>'CFCOS P+T+D+R+M'!M763-'ACOS P+T+D+R+M'!M763</f>
        <v>-3988.7954822238535</v>
      </c>
      <c r="N763" s="58">
        <f>'CFCOS P+T+D+R+M'!N763-'ACOS P+T+D+R+M'!N763</f>
        <v>114.40939440176589</v>
      </c>
      <c r="O763" s="58">
        <f>'CFCOS P+T+D+R+M'!O763-'ACOS P+T+D+R+M'!O763</f>
        <v>-11.747205753827984</v>
      </c>
      <c r="P763" s="58">
        <f>'CFCOS P+T+D+R+M'!P763-'ACOS P+T+D+R+M'!P763</f>
        <v>-9.4628142927649606</v>
      </c>
      <c r="Q763" s="58">
        <f>'CFCOS P+T+D+R+M'!Q763-'ACOS P+T+D+R+M'!Q763</f>
        <v>3864.8278784244321</v>
      </c>
      <c r="R763" s="58">
        <f>'CFCOS P+T+D+R+M'!R763-'ACOS P+T+D+R+M'!R763</f>
        <v>-459.93271628470393</v>
      </c>
      <c r="S763" s="58">
        <f>'CFCOS P+T+D+R+M'!S763-'ACOS P+T+D+R+M'!S763</f>
        <v>-498.93519192317035</v>
      </c>
      <c r="T763" s="11">
        <f>'CFCOS P+T+D+R+M'!T763-'ACOS P+T+D+R+M'!T763</f>
        <v>0</v>
      </c>
      <c r="V763" s="2">
        <v>1117</v>
      </c>
    </row>
    <row r="764" spans="1:22">
      <c r="A764" s="26">
        <v>764</v>
      </c>
      <c r="B764" s="6"/>
      <c r="C764" s="6"/>
      <c r="D764" s="6"/>
      <c r="E764" s="6" t="s">
        <v>484</v>
      </c>
      <c r="F764" s="47" t="s">
        <v>920</v>
      </c>
      <c r="G764" s="17"/>
      <c r="H764" s="58">
        <f>'CFCOS P+T+D+R+M'!H764-'ACOS P+T+D+R+M'!H764</f>
        <v>0</v>
      </c>
      <c r="I764" s="58">
        <f>'CFCOS P+T+D+R+M'!I764-'ACOS P+T+D+R+M'!I764</f>
        <v>0</v>
      </c>
      <c r="J764" s="58">
        <f>'CFCOS P+T+D+R+M'!J764-'ACOS P+T+D+R+M'!J764</f>
        <v>0</v>
      </c>
      <c r="K764" s="58">
        <f>'CFCOS P+T+D+R+M'!K764-'ACOS P+T+D+R+M'!K764</f>
        <v>0</v>
      </c>
      <c r="L764" s="58">
        <f>'CFCOS P+T+D+R+M'!L764-'ACOS P+T+D+R+M'!L764</f>
        <v>0</v>
      </c>
      <c r="M764" s="58">
        <f>'CFCOS P+T+D+R+M'!M764-'ACOS P+T+D+R+M'!M764</f>
        <v>0</v>
      </c>
      <c r="N764" s="58">
        <f>'CFCOS P+T+D+R+M'!N764-'ACOS P+T+D+R+M'!N764</f>
        <v>0</v>
      </c>
      <c r="O764" s="58">
        <f>'CFCOS P+T+D+R+M'!O764-'ACOS P+T+D+R+M'!O764</f>
        <v>0</v>
      </c>
      <c r="P764" s="58">
        <f>'CFCOS P+T+D+R+M'!P764-'ACOS P+T+D+R+M'!P764</f>
        <v>0</v>
      </c>
      <c r="Q764" s="58">
        <f>'CFCOS P+T+D+R+M'!Q764-'ACOS P+T+D+R+M'!Q764</f>
        <v>0</v>
      </c>
      <c r="R764" s="58">
        <f>'CFCOS P+T+D+R+M'!R764-'ACOS P+T+D+R+M'!R764</f>
        <v>0</v>
      </c>
      <c r="S764" s="58">
        <f>'CFCOS P+T+D+R+M'!S764-'ACOS P+T+D+R+M'!S764</f>
        <v>0</v>
      </c>
      <c r="T764" s="11">
        <f>'CFCOS P+T+D+R+M'!T764-'ACOS P+T+D+R+M'!T764</f>
        <v>0</v>
      </c>
      <c r="V764" s="2">
        <v>1118</v>
      </c>
    </row>
    <row r="765" spans="1:22">
      <c r="A765" s="26">
        <v>765</v>
      </c>
      <c r="B765" s="6"/>
      <c r="C765" s="6"/>
      <c r="D765" s="6"/>
      <c r="E765" s="6" t="s">
        <v>469</v>
      </c>
      <c r="F765" s="47" t="s">
        <v>916</v>
      </c>
      <c r="G765" s="17"/>
      <c r="H765" s="58">
        <f>'CFCOS P+T+D+R+M'!H765-'ACOS P+T+D+R+M'!H765</f>
        <v>117.42251966158801</v>
      </c>
      <c r="I765" s="58">
        <f>'CFCOS P+T+D+R+M'!I765-'ACOS P+T+D+R+M'!I765</f>
        <v>81.609511329286761</v>
      </c>
      <c r="J765" s="58">
        <f>'CFCOS P+T+D+R+M'!J765-'ACOS P+T+D+R+M'!J765</f>
        <v>25.550455129156035</v>
      </c>
      <c r="K765" s="58">
        <f>'CFCOS P+T+D+R+M'!K765-'ACOS P+T+D+R+M'!K765</f>
        <v>15.717366778908399</v>
      </c>
      <c r="L765" s="58">
        <f>'CFCOS P+T+D+R+M'!L765-'ACOS P+T+D+R+M'!L765</f>
        <v>-7.3494057165052595</v>
      </c>
      <c r="M765" s="58">
        <f>'CFCOS P+T+D+R+M'!M765-'ACOS P+T+D+R+M'!M765</f>
        <v>-13.55038234917447</v>
      </c>
      <c r="N765" s="58">
        <f>'CFCOS P+T+D+R+M'!N765-'ACOS P+T+D+R+M'!N765</f>
        <v>1.0822089301520919</v>
      </c>
      <c r="O765" s="58">
        <f>'CFCOS P+T+D+R+M'!O765-'ACOS P+T+D+R+M'!O765</f>
        <v>-1.9269956647917752E-2</v>
      </c>
      <c r="P765" s="58">
        <f>'CFCOS P+T+D+R+M'!P765-'ACOS P+T+D+R+M'!P765</f>
        <v>-2.8856757764565089E-2</v>
      </c>
      <c r="Q765" s="58">
        <f>'CFCOS P+T+D+R+M'!Q765-'ACOS P+T+D+R+M'!Q765</f>
        <v>17.668096434796098</v>
      </c>
      <c r="R765" s="58">
        <f>'CFCOS P+T+D+R+M'!R765-'ACOS P+T+D+R+M'!R765</f>
        <v>-1.5882383256091543</v>
      </c>
      <c r="S765" s="58">
        <f>'CFCOS P+T+D+R+M'!S765-'ACOS P+T+D+R+M'!S765</f>
        <v>-1.6689658350053378</v>
      </c>
      <c r="T765" s="11">
        <f>'CFCOS P+T+D+R+M'!T765-'ACOS P+T+D+R+M'!T765</f>
        <v>0</v>
      </c>
      <c r="V765" s="2">
        <v>1119</v>
      </c>
    </row>
    <row r="766" spans="1:22">
      <c r="A766" s="26">
        <v>766</v>
      </c>
      <c r="B766" s="6"/>
      <c r="C766" s="6"/>
      <c r="D766" s="6"/>
      <c r="E766" s="6" t="s">
        <v>477</v>
      </c>
      <c r="F766" s="47" t="s">
        <v>916</v>
      </c>
      <c r="G766" s="17"/>
      <c r="H766" s="58">
        <f>'CFCOS P+T+D+R+M'!H766-'ACOS P+T+D+R+M'!H766</f>
        <v>0</v>
      </c>
      <c r="I766" s="58">
        <f>'CFCOS P+T+D+R+M'!I766-'ACOS P+T+D+R+M'!I766</f>
        <v>0</v>
      </c>
      <c r="J766" s="58">
        <f>'CFCOS P+T+D+R+M'!J766-'ACOS P+T+D+R+M'!J766</f>
        <v>0</v>
      </c>
      <c r="K766" s="58">
        <f>'CFCOS P+T+D+R+M'!K766-'ACOS P+T+D+R+M'!K766</f>
        <v>0</v>
      </c>
      <c r="L766" s="58">
        <f>'CFCOS P+T+D+R+M'!L766-'ACOS P+T+D+R+M'!L766</f>
        <v>0</v>
      </c>
      <c r="M766" s="58">
        <f>'CFCOS P+T+D+R+M'!M766-'ACOS P+T+D+R+M'!M766</f>
        <v>0</v>
      </c>
      <c r="N766" s="58">
        <f>'CFCOS P+T+D+R+M'!N766-'ACOS P+T+D+R+M'!N766</f>
        <v>0</v>
      </c>
      <c r="O766" s="58">
        <f>'CFCOS P+T+D+R+M'!O766-'ACOS P+T+D+R+M'!O766</f>
        <v>0</v>
      </c>
      <c r="P766" s="58">
        <f>'CFCOS P+T+D+R+M'!P766-'ACOS P+T+D+R+M'!P766</f>
        <v>0</v>
      </c>
      <c r="Q766" s="58">
        <f>'CFCOS P+T+D+R+M'!Q766-'ACOS P+T+D+R+M'!Q766</f>
        <v>0</v>
      </c>
      <c r="R766" s="58">
        <f>'CFCOS P+T+D+R+M'!R766-'ACOS P+T+D+R+M'!R766</f>
        <v>0</v>
      </c>
      <c r="S766" s="58">
        <f>'CFCOS P+T+D+R+M'!S766-'ACOS P+T+D+R+M'!S766</f>
        <v>0</v>
      </c>
      <c r="T766" s="11">
        <f>'CFCOS P+T+D+R+M'!T766-'ACOS P+T+D+R+M'!T766</f>
        <v>0</v>
      </c>
      <c r="V766" s="2">
        <v>1120</v>
      </c>
    </row>
    <row r="767" spans="1:22">
      <c r="A767" s="26">
        <v>767</v>
      </c>
      <c r="B767" s="6"/>
      <c r="C767" s="6"/>
      <c r="D767" s="6"/>
      <c r="E767" s="6" t="s">
        <v>459</v>
      </c>
      <c r="F767" s="47" t="s">
        <v>917</v>
      </c>
      <c r="G767" s="17"/>
      <c r="H767" s="58">
        <f>'CFCOS P+T+D+R+M'!H767-'ACOS P+T+D+R+M'!H767</f>
        <v>16928.985071144998</v>
      </c>
      <c r="I767" s="58">
        <f>'CFCOS P+T+D+R+M'!I767-'ACOS P+T+D+R+M'!I767</f>
        <v>13584.958630380686</v>
      </c>
      <c r="J767" s="58">
        <f>'CFCOS P+T+D+R+M'!J767-'ACOS P+T+D+R+M'!J767</f>
        <v>4903.1413261019625</v>
      </c>
      <c r="K767" s="58">
        <f>'CFCOS P+T+D+R+M'!K767-'ACOS P+T+D+R+M'!K767</f>
        <v>2514.2507404584903</v>
      </c>
      <c r="L767" s="58">
        <f>'CFCOS P+T+D+R+M'!L767-'ACOS P+T+D+R+M'!L767</f>
        <v>-4538.3329754920924</v>
      </c>
      <c r="M767" s="58">
        <f>'CFCOS P+T+D+R+M'!M767-'ACOS P+T+D+R+M'!M767</f>
        <v>-1717.441126562655</v>
      </c>
      <c r="N767" s="58">
        <f>'CFCOS P+T+D+R+M'!N767-'ACOS P+T+D+R+M'!N767</f>
        <v>136.95425026249723</v>
      </c>
      <c r="O767" s="58">
        <f>'CFCOS P+T+D+R+M'!O767-'ACOS P+T+D+R+M'!O767</f>
        <v>-2.5135641788783687</v>
      </c>
      <c r="P767" s="58">
        <f>'CFCOS P+T+D+R+M'!P767-'ACOS P+T+D+R+M'!P767</f>
        <v>-6.6781627964173822</v>
      </c>
      <c r="Q767" s="58">
        <f>'CFCOS P+T+D+R+M'!Q767-'ACOS P+T+D+R+M'!Q767</f>
        <v>2566.3199897937011</v>
      </c>
      <c r="R767" s="58">
        <f>'CFCOS P+T+D+R+M'!R767-'ACOS P+T+D+R+M'!R767</f>
        <v>-195.24411732261069</v>
      </c>
      <c r="S767" s="58">
        <f>'CFCOS P+T+D+R+M'!S767-'ACOS P+T+D+R+M'!S767</f>
        <v>-316.42991949577117</v>
      </c>
      <c r="T767" s="11">
        <f>'CFCOS P+T+D+R+M'!T767-'ACOS P+T+D+R+M'!T767</f>
        <v>0</v>
      </c>
      <c r="V767" s="2">
        <v>1121</v>
      </c>
    </row>
    <row r="768" spans="1:22">
      <c r="A768" s="26">
        <v>768</v>
      </c>
      <c r="B768" s="6"/>
      <c r="C768" s="6"/>
      <c r="D768" s="6"/>
      <c r="E768" s="6" t="s">
        <v>461</v>
      </c>
      <c r="F768" s="47" t="s">
        <v>916</v>
      </c>
      <c r="G768" s="17"/>
      <c r="H768" s="58">
        <f>'CFCOS P+T+D+R+M'!H768-'ACOS P+T+D+R+M'!H768</f>
        <v>126217.89991804957</v>
      </c>
      <c r="I768" s="58">
        <f>'CFCOS P+T+D+R+M'!I768-'ACOS P+T+D+R+M'!I768</f>
        <v>87722.365037042648</v>
      </c>
      <c r="J768" s="58">
        <f>'CFCOS P+T+D+R+M'!J768-'ACOS P+T+D+R+M'!J768</f>
        <v>27464.278552763164</v>
      </c>
      <c r="K768" s="58">
        <f>'CFCOS P+T+D+R+M'!K768-'ACOS P+T+D+R+M'!K768</f>
        <v>16894.655580489896</v>
      </c>
      <c r="L768" s="58">
        <f>'CFCOS P+T+D+R+M'!L768-'ACOS P+T+D+R+M'!L768</f>
        <v>-7899.903339297045</v>
      </c>
      <c r="M768" s="58">
        <f>'CFCOS P+T+D+R+M'!M768-'ACOS P+T+D+R+M'!M768</f>
        <v>-14565.356016285717</v>
      </c>
      <c r="N768" s="58">
        <f>'CFCOS P+T+D+R+M'!N768-'ACOS P+T+D+R+M'!N768</f>
        <v>1163.2703746270854</v>
      </c>
      <c r="O768" s="58">
        <f>'CFCOS P+T+D+R+M'!O768-'ACOS P+T+D+R+M'!O768</f>
        <v>-20.713347547156445</v>
      </c>
      <c r="P768" s="58">
        <f>'CFCOS P+T+D+R+M'!P768-'ACOS P+T+D+R+M'!P768</f>
        <v>-31.018235462710436</v>
      </c>
      <c r="Q768" s="58">
        <f>'CFCOS P+T+D+R+M'!Q768-'ACOS P+T+D+R+M'!Q768</f>
        <v>18991.502089862712</v>
      </c>
      <c r="R768" s="58">
        <f>'CFCOS P+T+D+R+M'!R768-'ACOS P+T+D+R+M'!R768</f>
        <v>-1707.2032401070464</v>
      </c>
      <c r="S768" s="58">
        <f>'CFCOS P+T+D+R+M'!S768-'ACOS P+T+D+R+M'!S768</f>
        <v>-1793.9775380098727</v>
      </c>
      <c r="T768" s="11">
        <f>'CFCOS P+T+D+R+M'!T768-'ACOS P+T+D+R+M'!T768</f>
        <v>0</v>
      </c>
      <c r="V768" s="2">
        <v>1122</v>
      </c>
    </row>
    <row r="769" spans="1:22">
      <c r="A769" s="26">
        <v>769</v>
      </c>
      <c r="B769" s="6"/>
      <c r="C769" s="6"/>
      <c r="D769" s="6"/>
      <c r="E769" s="6" t="s">
        <v>470</v>
      </c>
      <c r="F769" s="47" t="s">
        <v>921</v>
      </c>
      <c r="G769" s="17"/>
      <c r="H769" s="58">
        <f>'CFCOS P+T+D+R+M'!H769-'ACOS P+T+D+R+M'!H769</f>
        <v>-16824.653515405953</v>
      </c>
      <c r="I769" s="58">
        <f>'CFCOS P+T+D+R+M'!I769-'ACOS P+T+D+R+M'!I769</f>
        <v>-13352.123483316973</v>
      </c>
      <c r="J769" s="58">
        <f>'CFCOS P+T+D+R+M'!J769-'ACOS P+T+D+R+M'!J769</f>
        <v>-2551.7866499666125</v>
      </c>
      <c r="K769" s="58">
        <f>'CFCOS P+T+D+R+M'!K769-'ACOS P+T+D+R+M'!K769</f>
        <v>-2676.7816661060788</v>
      </c>
      <c r="L769" s="58">
        <f>'CFCOS P+T+D+R+M'!L769-'ACOS P+T+D+R+M'!L769</f>
        <v>1047.6662097186927</v>
      </c>
      <c r="M769" s="58">
        <f>'CFCOS P+T+D+R+M'!M769-'ACOS P+T+D+R+M'!M769</f>
        <v>3063.6382209826261</v>
      </c>
      <c r="N769" s="58">
        <f>'CFCOS P+T+D+R+M'!N769-'ACOS P+T+D+R+M'!N769</f>
        <v>-86.871403448632918</v>
      </c>
      <c r="O769" s="58">
        <f>'CFCOS P+T+D+R+M'!O769-'ACOS P+T+D+R+M'!O769</f>
        <v>7.9000624391837846</v>
      </c>
      <c r="P769" s="58">
        <f>'CFCOS P+T+D+R+M'!P769-'ACOS P+T+D+R+M'!P769</f>
        <v>7.1967418220965556</v>
      </c>
      <c r="Q769" s="58">
        <f>'CFCOS P+T+D+R+M'!Q769-'ACOS P+T+D+R+M'!Q769</f>
        <v>-3020.0057418707293</v>
      </c>
      <c r="R769" s="58">
        <f>'CFCOS P+T+D+R+M'!R769-'ACOS P+T+D+R+M'!R769</f>
        <v>354.70705653724144</v>
      </c>
      <c r="S769" s="58">
        <f>'CFCOS P+T+D+R+M'!S769-'ACOS P+T+D+R+M'!S769</f>
        <v>381.80713780492079</v>
      </c>
      <c r="T769" s="11">
        <f>'CFCOS P+T+D+R+M'!T769-'ACOS P+T+D+R+M'!T769</f>
        <v>0</v>
      </c>
      <c r="V769" s="2">
        <v>1123</v>
      </c>
    </row>
    <row r="770" spans="1:22">
      <c r="A770" s="26">
        <v>770</v>
      </c>
      <c r="B770" s="6"/>
      <c r="C770" s="6"/>
      <c r="D770" s="6"/>
      <c r="E770" s="6" t="s">
        <v>458</v>
      </c>
      <c r="F770" s="47" t="s">
        <v>921</v>
      </c>
      <c r="G770" s="17"/>
      <c r="H770" s="58">
        <f>'CFCOS P+T+D+R+M'!H770-'ACOS P+T+D+R+M'!H770</f>
        <v>22253.38332118094</v>
      </c>
      <c r="I770" s="58">
        <f>'CFCOS P+T+D+R+M'!I770-'ACOS P+T+D+R+M'!I770</f>
        <v>17009.605444421992</v>
      </c>
      <c r="J770" s="58">
        <f>'CFCOS P+T+D+R+M'!J770-'ACOS P+T+D+R+M'!J770</f>
        <v>2980.1303170090541</v>
      </c>
      <c r="K770" s="58">
        <f>'CFCOS P+T+D+R+M'!K770-'ACOS P+T+D+R+M'!K770</f>
        <v>3575.0563312822487</v>
      </c>
      <c r="L770" s="58">
        <f>'CFCOS P+T+D+R+M'!L770-'ACOS P+T+D+R+M'!L770</f>
        <v>-1124.6804642755305</v>
      </c>
      <c r="M770" s="58">
        <f>'CFCOS P+T+D+R+M'!M770-'ACOS P+T+D+R+M'!M770</f>
        <v>-3327.0521033704281</v>
      </c>
      <c r="N770" s="58">
        <f>'CFCOS P+T+D+R+M'!N770-'ACOS P+T+D+R+M'!N770</f>
        <v>71.050012455292745</v>
      </c>
      <c r="O770" s="58">
        <f>'CFCOS P+T+D+R+M'!O770-'ACOS P+T+D+R+M'!O770</f>
        <v>-11.90136361392706</v>
      </c>
      <c r="P770" s="58">
        <f>'CFCOS P+T+D+R+M'!P770-'ACOS P+T+D+R+M'!P770</f>
        <v>-8.3901785761227075</v>
      </c>
      <c r="Q770" s="58">
        <f>'CFCOS P+T+D+R+M'!Q770-'ACOS P+T+D+R+M'!Q770</f>
        <v>3883.4637968349271</v>
      </c>
      <c r="R770" s="58">
        <f>'CFCOS P+T+D+R+M'!R770-'ACOS P+T+D+R+M'!R770</f>
        <v>-382.92214969097404</v>
      </c>
      <c r="S770" s="58">
        <f>'CFCOS P+T+D+R+M'!S770-'ACOS P+T+D+R+M'!S770</f>
        <v>-410.97632130049169</v>
      </c>
      <c r="T770" s="11">
        <f>'CFCOS P+T+D+R+M'!T770-'ACOS P+T+D+R+M'!T770</f>
        <v>0</v>
      </c>
      <c r="V770" s="2">
        <v>1124</v>
      </c>
    </row>
    <row r="771" spans="1:22">
      <c r="A771" s="26">
        <v>771</v>
      </c>
      <c r="B771" s="6"/>
      <c r="C771" s="6"/>
      <c r="D771" s="6"/>
      <c r="E771" s="6" t="s">
        <v>472</v>
      </c>
      <c r="F771" s="47" t="s">
        <v>973</v>
      </c>
      <c r="G771" s="17"/>
      <c r="H771" s="58">
        <f>'CFCOS P+T+D+R+M'!H771-'ACOS P+T+D+R+M'!H771</f>
        <v>0</v>
      </c>
      <c r="I771" s="58">
        <f>'CFCOS P+T+D+R+M'!I771-'ACOS P+T+D+R+M'!I771</f>
        <v>173133.18377029896</v>
      </c>
      <c r="J771" s="58">
        <f>'CFCOS P+T+D+R+M'!J771-'ACOS P+T+D+R+M'!J771</f>
        <v>-36351.21013623476</v>
      </c>
      <c r="K771" s="58">
        <f>'CFCOS P+T+D+R+M'!K771-'ACOS P+T+D+R+M'!K771</f>
        <v>39568.419712401927</v>
      </c>
      <c r="L771" s="58">
        <f>'CFCOS P+T+D+R+M'!L771-'ACOS P+T+D+R+M'!L771</f>
        <v>-30877.262835297734</v>
      </c>
      <c r="M771" s="58">
        <f>'CFCOS P+T+D+R+M'!M771-'ACOS P+T+D+R+M'!M771</f>
        <v>-154547.06248120219</v>
      </c>
      <c r="N771" s="58">
        <f>'CFCOS P+T+D+R+M'!N771-'ACOS P+T+D+R+M'!N771</f>
        <v>-1535.0358503172174</v>
      </c>
      <c r="O771" s="58">
        <f>'CFCOS P+T+D+R+M'!O771-'ACOS P+T+D+R+M'!O771</f>
        <v>-444.25136018591002</v>
      </c>
      <c r="P771" s="58">
        <f>'CFCOS P+T+D+R+M'!P771-'ACOS P+T+D+R+M'!P771</f>
        <v>-389.03105377950124</v>
      </c>
      <c r="Q771" s="58">
        <f>'CFCOS P+T+D+R+M'!Q771-'ACOS P+T+D+R+M'!Q771</f>
        <v>48759.399305135012</v>
      </c>
      <c r="R771" s="58">
        <f>'CFCOS P+T+D+R+M'!R771-'ACOS P+T+D+R+M'!R771</f>
        <v>-17774.732731999829</v>
      </c>
      <c r="S771" s="58">
        <f>'CFCOS P+T+D+R+M'!S771-'ACOS P+T+D+R+M'!S771</f>
        <v>-19542.416338829324</v>
      </c>
      <c r="T771" s="11">
        <f>'CFCOS P+T+D+R+M'!T771-'ACOS P+T+D+R+M'!T771</f>
        <v>0</v>
      </c>
      <c r="V771" s="2">
        <v>1125</v>
      </c>
    </row>
    <row r="772" spans="1:22">
      <c r="A772" s="26">
        <v>772</v>
      </c>
      <c r="B772" s="6"/>
      <c r="C772" s="6"/>
      <c r="D772" s="6"/>
      <c r="E772" s="6" t="s">
        <v>471</v>
      </c>
      <c r="F772" s="47" t="s">
        <v>971</v>
      </c>
      <c r="G772" s="17"/>
      <c r="H772" s="58">
        <f>'CFCOS P+T+D+R+M'!H772-'ACOS P+T+D+R+M'!H772</f>
        <v>-6.5167471146996832</v>
      </c>
      <c r="I772" s="58">
        <f>'CFCOS P+T+D+R+M'!I772-'ACOS P+T+D+R+M'!I772</f>
        <v>-2.6329986197888502</v>
      </c>
      <c r="J772" s="58">
        <f>'CFCOS P+T+D+R+M'!J772-'ACOS P+T+D+R+M'!J772</f>
        <v>-5.8048424880244056</v>
      </c>
      <c r="K772" s="58">
        <f>'CFCOS P+T+D+R+M'!K772-'ACOS P+T+D+R+M'!K772</f>
        <v>2.2814295433852294</v>
      </c>
      <c r="L772" s="58">
        <f>'CFCOS P+T+D+R+M'!L772-'ACOS P+T+D+R+M'!L772</f>
        <v>3.6312282206836244E-2</v>
      </c>
      <c r="M772" s="58">
        <f>'CFCOS P+T+D+R+M'!M772-'ACOS P+T+D+R+M'!M772</f>
        <v>-0.52550221129222763</v>
      </c>
      <c r="N772" s="58">
        <f>'CFCOS P+T+D+R+M'!N772-'ACOS P+T+D+R+M'!N772</f>
        <v>-0.54771626679973906</v>
      </c>
      <c r="O772" s="58">
        <f>'CFCOS P+T+D+R+M'!O772-'ACOS P+T+D+R+M'!O772</f>
        <v>-4.0990418369158732E-2</v>
      </c>
      <c r="P772" s="58">
        <f>'CFCOS P+T+D+R+M'!P772-'ACOS P+T+D+R+M'!P772</f>
        <v>-1.236898292948041E-2</v>
      </c>
      <c r="Q772" s="58">
        <f>'CFCOS P+T+D+R+M'!Q772-'ACOS P+T+D+R+M'!Q772</f>
        <v>0.80093073523676139</v>
      </c>
      <c r="R772" s="58">
        <f>'CFCOS P+T+D+R+M'!R772-'ACOS P+T+D+R+M'!R772</f>
        <v>-3.5500344165850795E-2</v>
      </c>
      <c r="S772" s="58">
        <f>'CFCOS P+T+D+R+M'!S772-'ACOS P+T+D+R+M'!S772</f>
        <v>-3.5500344165850795E-2</v>
      </c>
      <c r="T772" s="11">
        <f>'CFCOS P+T+D+R+M'!T772-'ACOS P+T+D+R+M'!T772</f>
        <v>0</v>
      </c>
      <c r="V772" s="2">
        <v>1126</v>
      </c>
    </row>
    <row r="773" spans="1:22">
      <c r="A773" s="26">
        <v>773</v>
      </c>
      <c r="B773" s="6"/>
      <c r="C773" s="6"/>
      <c r="D773" s="6"/>
      <c r="E773" s="6"/>
      <c r="F773" s="47">
        <v>0</v>
      </c>
      <c r="G773" s="17"/>
      <c r="H773" s="54">
        <f>'CFCOS P+T+D+R+M'!H773-'ACOS P+T+D+R+M'!H773</f>
        <v>0</v>
      </c>
      <c r="I773" s="54">
        <f>'CFCOS P+T+D+R+M'!I773-'ACOS P+T+D+R+M'!I773</f>
        <v>0</v>
      </c>
      <c r="J773" s="54">
        <f>'CFCOS P+T+D+R+M'!J773-'ACOS P+T+D+R+M'!J773</f>
        <v>0</v>
      </c>
      <c r="K773" s="54">
        <f>'CFCOS P+T+D+R+M'!K773-'ACOS P+T+D+R+M'!K773</f>
        <v>0</v>
      </c>
      <c r="L773" s="54">
        <f>'CFCOS P+T+D+R+M'!L773-'ACOS P+T+D+R+M'!L773</f>
        <v>0</v>
      </c>
      <c r="M773" s="54">
        <f>'CFCOS P+T+D+R+M'!M773-'ACOS P+T+D+R+M'!M773</f>
        <v>0</v>
      </c>
      <c r="N773" s="54">
        <f>'CFCOS P+T+D+R+M'!N773-'ACOS P+T+D+R+M'!N773</f>
        <v>0</v>
      </c>
      <c r="O773" s="54">
        <f>'CFCOS P+T+D+R+M'!O773-'ACOS P+T+D+R+M'!O773</f>
        <v>0</v>
      </c>
      <c r="P773" s="54">
        <f>'CFCOS P+T+D+R+M'!P773-'ACOS P+T+D+R+M'!P773</f>
        <v>0</v>
      </c>
      <c r="Q773" s="54">
        <f>'CFCOS P+T+D+R+M'!Q773-'ACOS P+T+D+R+M'!Q773</f>
        <v>0</v>
      </c>
      <c r="R773" s="54">
        <f>'CFCOS P+T+D+R+M'!R773-'ACOS P+T+D+R+M'!R773</f>
        <v>0</v>
      </c>
      <c r="S773" s="54">
        <f>'CFCOS P+T+D+R+M'!S773-'ACOS P+T+D+R+M'!S773</f>
        <v>0</v>
      </c>
      <c r="T773" s="11">
        <f>'CFCOS P+T+D+R+M'!T773-'ACOS P+T+D+R+M'!T773</f>
        <v>0</v>
      </c>
    </row>
    <row r="774" spans="1:22">
      <c r="A774" s="26">
        <v>774</v>
      </c>
      <c r="B774" s="6"/>
      <c r="C774" s="6"/>
      <c r="D774" s="6"/>
      <c r="E774" s="6"/>
      <c r="F774" s="47">
        <v>0</v>
      </c>
      <c r="G774" s="17"/>
      <c r="H774" s="54">
        <f>'CFCOS P+T+D+R+M'!H774-'ACOS P+T+D+R+M'!H774</f>
        <v>0</v>
      </c>
      <c r="I774" s="54">
        <f>'CFCOS P+T+D+R+M'!I774-'ACOS P+T+D+R+M'!I774</f>
        <v>0</v>
      </c>
      <c r="J774" s="54">
        <f>'CFCOS P+T+D+R+M'!J774-'ACOS P+T+D+R+M'!J774</f>
        <v>0</v>
      </c>
      <c r="K774" s="54">
        <f>'CFCOS P+T+D+R+M'!K774-'ACOS P+T+D+R+M'!K774</f>
        <v>0</v>
      </c>
      <c r="L774" s="54">
        <f>'CFCOS P+T+D+R+M'!L774-'ACOS P+T+D+R+M'!L774</f>
        <v>0</v>
      </c>
      <c r="M774" s="54">
        <f>'CFCOS P+T+D+R+M'!M774-'ACOS P+T+D+R+M'!M774</f>
        <v>0</v>
      </c>
      <c r="N774" s="54">
        <f>'CFCOS P+T+D+R+M'!N774-'ACOS P+T+D+R+M'!N774</f>
        <v>0</v>
      </c>
      <c r="O774" s="54">
        <f>'CFCOS P+T+D+R+M'!O774-'ACOS P+T+D+R+M'!O774</f>
        <v>0</v>
      </c>
      <c r="P774" s="54">
        <f>'CFCOS P+T+D+R+M'!P774-'ACOS P+T+D+R+M'!P774</f>
        <v>0</v>
      </c>
      <c r="Q774" s="54">
        <f>'CFCOS P+T+D+R+M'!Q774-'ACOS P+T+D+R+M'!Q774</f>
        <v>0</v>
      </c>
      <c r="R774" s="54">
        <f>'CFCOS P+T+D+R+M'!R774-'ACOS P+T+D+R+M'!R774</f>
        <v>0</v>
      </c>
      <c r="S774" s="54">
        <f>'CFCOS P+T+D+R+M'!S774-'ACOS P+T+D+R+M'!S774</f>
        <v>0</v>
      </c>
      <c r="T774" s="11">
        <f>'CFCOS P+T+D+R+M'!T774-'ACOS P+T+D+R+M'!T774</f>
        <v>0</v>
      </c>
    </row>
    <row r="775" spans="1:22">
      <c r="A775" s="26">
        <v>775</v>
      </c>
      <c r="B775" s="6"/>
      <c r="C775" s="6" t="s">
        <v>485</v>
      </c>
      <c r="D775" s="6"/>
      <c r="E775" s="6"/>
      <c r="F775" s="47">
        <v>0</v>
      </c>
      <c r="G775" s="17"/>
      <c r="H775" s="58">
        <f>'CFCOS P+T+D+R+M'!H775-'ACOS P+T+D+R+M'!H775</f>
        <v>-153384.40500319004</v>
      </c>
      <c r="I775" s="58">
        <f>'CFCOS P+T+D+R+M'!I775-'ACOS P+T+D+R+M'!I775</f>
        <v>162295.39928895235</v>
      </c>
      <c r="J775" s="58">
        <f>'CFCOS P+T+D+R+M'!J775-'ACOS P+T+D+R+M'!J775</f>
        <v>-84432.679018825293</v>
      </c>
      <c r="K775" s="58">
        <f>'CFCOS P+T+D+R+M'!K775-'ACOS P+T+D+R+M'!K775</f>
        <v>40486.600744120777</v>
      </c>
      <c r="L775" s="58">
        <f>'CFCOS P+T+D+R+M'!L775-'ACOS P+T+D+R+M'!L775</f>
        <v>-47209.251218311489</v>
      </c>
      <c r="M775" s="58">
        <f>'CFCOS P+T+D+R+M'!M775-'ACOS P+T+D+R+M'!M775</f>
        <v>-220276.80597665906</v>
      </c>
      <c r="N775" s="58">
        <f>'CFCOS P+T+D+R+M'!N775-'ACOS P+T+D+R+M'!N775</f>
        <v>-3477.2682484807447</v>
      </c>
      <c r="O775" s="58">
        <f>'CFCOS P+T+D+R+M'!O775-'ACOS P+T+D+R+M'!O775</f>
        <v>-593.65179642901057</v>
      </c>
      <c r="P775" s="58">
        <f>'CFCOS P+T+D+R+M'!P775-'ACOS P+T+D+R+M'!P775</f>
        <v>-573.08363107038895</v>
      </c>
      <c r="Q775" s="58">
        <f>'CFCOS P+T+D+R+M'!Q775-'ACOS P+T+D+R+M'!Q775</f>
        <v>54239.352180451155</v>
      </c>
      <c r="R775" s="58">
        <f>'CFCOS P+T+D+R+M'!R775-'ACOS P+T+D+R+M'!R775</f>
        <v>-25502.155663158745</v>
      </c>
      <c r="S775" s="58">
        <f>'CFCOS P+T+D+R+M'!S775-'ACOS P+T+D+R+M'!S775</f>
        <v>-28340.86166379042</v>
      </c>
      <c r="T775" s="11">
        <f>'CFCOS P+T+D+R+M'!T775-'ACOS P+T+D+R+M'!T775</f>
        <v>0</v>
      </c>
    </row>
    <row r="776" spans="1:22">
      <c r="A776" s="26">
        <v>776</v>
      </c>
      <c r="B776" s="6"/>
      <c r="C776" s="6"/>
      <c r="D776" s="6"/>
      <c r="E776" s="6"/>
      <c r="F776" s="47">
        <v>0</v>
      </c>
      <c r="G776" s="17"/>
      <c r="H776" s="54">
        <f>'CFCOS P+T+D+R+M'!H776-'ACOS P+T+D+R+M'!H776</f>
        <v>0</v>
      </c>
      <c r="I776" s="54">
        <f>'CFCOS P+T+D+R+M'!I776-'ACOS P+T+D+R+M'!I776</f>
        <v>0</v>
      </c>
      <c r="J776" s="54">
        <f>'CFCOS P+T+D+R+M'!J776-'ACOS P+T+D+R+M'!J776</f>
        <v>0</v>
      </c>
      <c r="K776" s="54">
        <f>'CFCOS P+T+D+R+M'!K776-'ACOS P+T+D+R+M'!K776</f>
        <v>0</v>
      </c>
      <c r="L776" s="54">
        <f>'CFCOS P+T+D+R+M'!L776-'ACOS P+T+D+R+M'!L776</f>
        <v>0</v>
      </c>
      <c r="M776" s="54">
        <f>'CFCOS P+T+D+R+M'!M776-'ACOS P+T+D+R+M'!M776</f>
        <v>0</v>
      </c>
      <c r="N776" s="54">
        <f>'CFCOS P+T+D+R+M'!N776-'ACOS P+T+D+R+M'!N776</f>
        <v>0</v>
      </c>
      <c r="O776" s="54">
        <f>'CFCOS P+T+D+R+M'!O776-'ACOS P+T+D+R+M'!O776</f>
        <v>0</v>
      </c>
      <c r="P776" s="54">
        <f>'CFCOS P+T+D+R+M'!P776-'ACOS P+T+D+R+M'!P776</f>
        <v>0</v>
      </c>
      <c r="Q776" s="54">
        <f>'CFCOS P+T+D+R+M'!Q776-'ACOS P+T+D+R+M'!Q776</f>
        <v>0</v>
      </c>
      <c r="R776" s="54">
        <f>'CFCOS P+T+D+R+M'!R776-'ACOS P+T+D+R+M'!R776</f>
        <v>0</v>
      </c>
      <c r="S776" s="54">
        <f>'CFCOS P+T+D+R+M'!S776-'ACOS P+T+D+R+M'!S776</f>
        <v>0</v>
      </c>
      <c r="T776" s="11">
        <f>'CFCOS P+T+D+R+M'!T776-'ACOS P+T+D+R+M'!T776</f>
        <v>0</v>
      </c>
    </row>
    <row r="777" spans="1:22">
      <c r="A777" s="26">
        <v>777</v>
      </c>
      <c r="B777" s="6"/>
      <c r="C777" s="6" t="s">
        <v>486</v>
      </c>
      <c r="D777" s="6"/>
      <c r="E777" s="6"/>
      <c r="F777" s="47">
        <v>0</v>
      </c>
      <c r="G777" s="17"/>
      <c r="H777" s="58">
        <f>'CFCOS P+T+D+R+M'!H777-'ACOS P+T+D+R+M'!H777</f>
        <v>418221.25870466232</v>
      </c>
      <c r="I777" s="58">
        <f>'CFCOS P+T+D+R+M'!I777-'ACOS P+T+D+R+M'!I777</f>
        <v>61377.264411866665</v>
      </c>
      <c r="J777" s="58">
        <f>'CFCOS P+T+D+R+M'!J777-'ACOS P+T+D+R+M'!J777</f>
        <v>111999.44412083924</v>
      </c>
      <c r="K777" s="58">
        <f>'CFCOS P+T+D+R+M'!K777-'ACOS P+T+D+R+M'!K777</f>
        <v>9655.2074690908194</v>
      </c>
      <c r="L777" s="58">
        <f>'CFCOS P+T+D+R+M'!L777-'ACOS P+T+D+R+M'!L777</f>
        <v>37671.860478235874</v>
      </c>
      <c r="M777" s="58">
        <f>'CFCOS P+T+D+R+M'!M777-'ACOS P+T+D+R+M'!M777</f>
        <v>154096.08563027531</v>
      </c>
      <c r="N777" s="58">
        <f>'CFCOS P+T+D+R+M'!N777-'ACOS P+T+D+R+M'!N777</f>
        <v>3984.2793652433902</v>
      </c>
      <c r="O777" s="58">
        <f>'CFCOS P+T+D+R+M'!O777-'ACOS P+T+D+R+M'!O777</f>
        <v>319.82679677789565</v>
      </c>
      <c r="P777" s="58">
        <f>'CFCOS P+T+D+R+M'!P777-'ACOS P+T+D+R+M'!P777</f>
        <v>405.99792587096454</v>
      </c>
      <c r="Q777" s="58">
        <f>'CFCOS P+T+D+R+M'!Q777-'ACOS P+T+D+R+M'!Q777</f>
        <v>659.86336905136704</v>
      </c>
      <c r="R777" s="58">
        <f>'CFCOS P+T+D+R+M'!R777-'ACOS P+T+D+R+M'!R777</f>
        <v>17799.654406657442</v>
      </c>
      <c r="S777" s="58">
        <f>'CFCOS P+T+D+R+M'!S777-'ACOS P+T+D+R+M'!S777</f>
        <v>20251.774730741046</v>
      </c>
      <c r="T777" s="11">
        <f>'CFCOS P+T+D+R+M'!T777-'ACOS P+T+D+R+M'!T777</f>
        <v>0</v>
      </c>
    </row>
    <row r="778" spans="1:22">
      <c r="A778" s="26">
        <v>778</v>
      </c>
      <c r="B778" s="6"/>
      <c r="C778" s="6"/>
      <c r="D778" s="6"/>
      <c r="E778" s="6"/>
      <c r="F778" s="47">
        <v>0</v>
      </c>
      <c r="G778" s="17"/>
      <c r="H778" s="54">
        <f>'CFCOS P+T+D+R+M'!H778-'ACOS P+T+D+R+M'!H778</f>
        <v>0</v>
      </c>
      <c r="I778" s="54">
        <f>'CFCOS P+T+D+R+M'!I778-'ACOS P+T+D+R+M'!I778</f>
        <v>0</v>
      </c>
      <c r="J778" s="54">
        <f>'CFCOS P+T+D+R+M'!J778-'ACOS P+T+D+R+M'!J778</f>
        <v>0</v>
      </c>
      <c r="K778" s="54">
        <f>'CFCOS P+T+D+R+M'!K778-'ACOS P+T+D+R+M'!K778</f>
        <v>0</v>
      </c>
      <c r="L778" s="54">
        <f>'CFCOS P+T+D+R+M'!L778-'ACOS P+T+D+R+M'!L778</f>
        <v>0</v>
      </c>
      <c r="M778" s="54">
        <f>'CFCOS P+T+D+R+M'!M778-'ACOS P+T+D+R+M'!M778</f>
        <v>0</v>
      </c>
      <c r="N778" s="54">
        <f>'CFCOS P+T+D+R+M'!N778-'ACOS P+T+D+R+M'!N778</f>
        <v>0</v>
      </c>
      <c r="O778" s="54">
        <f>'CFCOS P+T+D+R+M'!O778-'ACOS P+T+D+R+M'!O778</f>
        <v>0</v>
      </c>
      <c r="P778" s="54">
        <f>'CFCOS P+T+D+R+M'!P778-'ACOS P+T+D+R+M'!P778</f>
        <v>0</v>
      </c>
      <c r="Q778" s="54">
        <f>'CFCOS P+T+D+R+M'!Q778-'ACOS P+T+D+R+M'!Q778</f>
        <v>0</v>
      </c>
      <c r="R778" s="54">
        <f>'CFCOS P+T+D+R+M'!R778-'ACOS P+T+D+R+M'!R778</f>
        <v>0</v>
      </c>
      <c r="S778" s="54">
        <f>'CFCOS P+T+D+R+M'!S778-'ACOS P+T+D+R+M'!S778</f>
        <v>0</v>
      </c>
      <c r="T778" s="11">
        <f>'CFCOS P+T+D+R+M'!T778-'ACOS P+T+D+R+M'!T778</f>
        <v>0</v>
      </c>
    </row>
    <row r="779" spans="1:22">
      <c r="A779" s="26">
        <v>779</v>
      </c>
      <c r="B779" s="6"/>
      <c r="C779" s="6"/>
      <c r="D779" s="6"/>
      <c r="E779" s="6"/>
      <c r="F779" s="47">
        <v>0</v>
      </c>
      <c r="G779" s="17"/>
      <c r="H779" s="54">
        <f>'CFCOS P+T+D+R+M'!H779-'ACOS P+T+D+R+M'!H779</f>
        <v>0</v>
      </c>
      <c r="I779" s="54">
        <f>'CFCOS P+T+D+R+M'!I779-'ACOS P+T+D+R+M'!I779</f>
        <v>0</v>
      </c>
      <c r="J779" s="54">
        <f>'CFCOS P+T+D+R+M'!J779-'ACOS P+T+D+R+M'!J779</f>
        <v>0</v>
      </c>
      <c r="K779" s="54">
        <f>'CFCOS P+T+D+R+M'!K779-'ACOS P+T+D+R+M'!K779</f>
        <v>0</v>
      </c>
      <c r="L779" s="54">
        <f>'CFCOS P+T+D+R+M'!L779-'ACOS P+T+D+R+M'!L779</f>
        <v>0</v>
      </c>
      <c r="M779" s="54">
        <f>'CFCOS P+T+D+R+M'!M779-'ACOS P+T+D+R+M'!M779</f>
        <v>0</v>
      </c>
      <c r="N779" s="54">
        <f>'CFCOS P+T+D+R+M'!N779-'ACOS P+T+D+R+M'!N779</f>
        <v>0</v>
      </c>
      <c r="O779" s="54">
        <f>'CFCOS P+T+D+R+M'!O779-'ACOS P+T+D+R+M'!O779</f>
        <v>0</v>
      </c>
      <c r="P779" s="54">
        <f>'CFCOS P+T+D+R+M'!P779-'ACOS P+T+D+R+M'!P779</f>
        <v>0</v>
      </c>
      <c r="Q779" s="54">
        <f>'CFCOS P+T+D+R+M'!Q779-'ACOS P+T+D+R+M'!Q779</f>
        <v>0</v>
      </c>
      <c r="R779" s="54">
        <f>'CFCOS P+T+D+R+M'!R779-'ACOS P+T+D+R+M'!R779</f>
        <v>0</v>
      </c>
      <c r="S779" s="54">
        <f>'CFCOS P+T+D+R+M'!S779-'ACOS P+T+D+R+M'!S779</f>
        <v>0</v>
      </c>
      <c r="T779" s="11">
        <f>'CFCOS P+T+D+R+M'!T779-'ACOS P+T+D+R+M'!T779</f>
        <v>0</v>
      </c>
    </row>
    <row r="780" spans="1:22">
      <c r="A780" s="26">
        <v>780</v>
      </c>
      <c r="B780" s="6"/>
      <c r="C780" s="6"/>
      <c r="D780" s="6"/>
      <c r="E780" s="6"/>
      <c r="F780" s="47">
        <v>0</v>
      </c>
      <c r="G780" s="17"/>
      <c r="H780" s="28">
        <f>'CFCOS P+T+D+R+M'!H780-'ACOS P+T+D+R+M'!H780</f>
        <v>0</v>
      </c>
      <c r="I780" s="28">
        <f>'CFCOS P+T+D+R+M'!I780-'ACOS P+T+D+R+M'!I780</f>
        <v>0</v>
      </c>
      <c r="J780" s="28">
        <f>'CFCOS P+T+D+R+M'!J780-'ACOS P+T+D+R+M'!J780</f>
        <v>0</v>
      </c>
      <c r="K780" s="28">
        <f>'CFCOS P+T+D+R+M'!K780-'ACOS P+T+D+R+M'!K780</f>
        <v>0</v>
      </c>
      <c r="L780" s="28">
        <f>'CFCOS P+T+D+R+M'!L780-'ACOS P+T+D+R+M'!L780</f>
        <v>0</v>
      </c>
      <c r="M780" s="28">
        <f>'CFCOS P+T+D+R+M'!M780-'ACOS P+T+D+R+M'!M780</f>
        <v>0</v>
      </c>
      <c r="N780" s="28">
        <f>'CFCOS P+T+D+R+M'!N780-'ACOS P+T+D+R+M'!N780</f>
        <v>0</v>
      </c>
      <c r="O780" s="28">
        <f>'CFCOS P+T+D+R+M'!O780-'ACOS P+T+D+R+M'!O780</f>
        <v>0</v>
      </c>
      <c r="P780" s="28">
        <f>'CFCOS P+T+D+R+M'!P780-'ACOS P+T+D+R+M'!P780</f>
        <v>0</v>
      </c>
      <c r="Q780" s="28">
        <f>'CFCOS P+T+D+R+M'!Q780-'ACOS P+T+D+R+M'!Q780</f>
        <v>0</v>
      </c>
      <c r="R780" s="28">
        <f>'CFCOS P+T+D+R+M'!R780-'ACOS P+T+D+R+M'!R780</f>
        <v>0</v>
      </c>
      <c r="S780" s="28">
        <f>'CFCOS P+T+D+R+M'!S780-'ACOS P+T+D+R+M'!S780</f>
        <v>0</v>
      </c>
      <c r="T780" s="11">
        <f>'CFCOS P+T+D+R+M'!T780-'ACOS P+T+D+R+M'!T780</f>
        <v>0</v>
      </c>
    </row>
    <row r="781" spans="1:22">
      <c r="A781" s="26">
        <v>781</v>
      </c>
      <c r="C781" s="3"/>
      <c r="D781" s="36"/>
      <c r="E781" s="36"/>
      <c r="F781" s="47">
        <v>0</v>
      </c>
      <c r="H781" s="62" t="e">
        <f>'CFCOS P+T+D+R+M'!H781-'ACOS P+T+D+R+M'!H781</f>
        <v>#VALUE!</v>
      </c>
      <c r="I781" s="62">
        <f>'CFCOS P+T+D+R+M'!I781-'ACOS P+T+D+R+M'!I781</f>
        <v>0</v>
      </c>
      <c r="J781" s="61">
        <f>'CFCOS P+T+D+R+M'!J781-'ACOS P+T+D+R+M'!J781</f>
        <v>0</v>
      </c>
      <c r="K781" s="61">
        <f>'CFCOS P+T+D+R+M'!K781-'ACOS P+T+D+R+M'!K781</f>
        <v>0</v>
      </c>
      <c r="L781" s="61">
        <f>'CFCOS P+T+D+R+M'!L781-'ACOS P+T+D+R+M'!L781</f>
        <v>0</v>
      </c>
      <c r="M781" s="61">
        <f>'CFCOS P+T+D+R+M'!M781-'ACOS P+T+D+R+M'!M781</f>
        <v>0</v>
      </c>
      <c r="N781" s="61">
        <f>'CFCOS P+T+D+R+M'!N781-'ACOS P+T+D+R+M'!N781</f>
        <v>0</v>
      </c>
      <c r="O781" s="61">
        <f>'CFCOS P+T+D+R+M'!O781-'ACOS P+T+D+R+M'!O781</f>
        <v>0</v>
      </c>
      <c r="P781" s="61">
        <f>'CFCOS P+T+D+R+M'!P781-'ACOS P+T+D+R+M'!P781</f>
        <v>0</v>
      </c>
      <c r="Q781" s="61">
        <f>'CFCOS P+T+D+R+M'!Q781-'ACOS P+T+D+R+M'!Q781</f>
        <v>0</v>
      </c>
      <c r="R781" s="61">
        <f>'CFCOS P+T+D+R+M'!R781-'ACOS P+T+D+R+M'!R781</f>
        <v>0</v>
      </c>
      <c r="S781" s="61">
        <f>'CFCOS P+T+D+R+M'!S781-'ACOS P+T+D+R+M'!S781</f>
        <v>0</v>
      </c>
      <c r="T781" s="11">
        <f>'CFCOS P+T+D+R+M'!T781-'ACOS P+T+D+R+M'!T781</f>
        <v>0</v>
      </c>
    </row>
    <row r="782" spans="1:22">
      <c r="A782" s="26">
        <v>782</v>
      </c>
      <c r="C782" s="3"/>
      <c r="D782" s="36"/>
      <c r="E782" s="36"/>
      <c r="F782" s="47">
        <v>0</v>
      </c>
      <c r="H782" s="62">
        <f>'CFCOS P+T+D+R+M'!H782-'ACOS P+T+D+R+M'!H782</f>
        <v>0</v>
      </c>
      <c r="I782" s="62">
        <f>'CFCOS P+T+D+R+M'!I782-'ACOS P+T+D+R+M'!I782</f>
        <v>0</v>
      </c>
      <c r="J782" s="61">
        <f>'CFCOS P+T+D+R+M'!J782-'ACOS P+T+D+R+M'!J782</f>
        <v>0</v>
      </c>
      <c r="K782" s="61">
        <f>'CFCOS P+T+D+R+M'!K782-'ACOS P+T+D+R+M'!K782</f>
        <v>0</v>
      </c>
      <c r="L782" s="61">
        <f>'CFCOS P+T+D+R+M'!L782-'ACOS P+T+D+R+M'!L782</f>
        <v>0</v>
      </c>
      <c r="M782" s="61">
        <f>'CFCOS P+T+D+R+M'!M782-'ACOS P+T+D+R+M'!M782</f>
        <v>0</v>
      </c>
      <c r="N782" s="61">
        <f>'CFCOS P+T+D+R+M'!N782-'ACOS P+T+D+R+M'!N782</f>
        <v>0</v>
      </c>
      <c r="O782" s="61">
        <f>'CFCOS P+T+D+R+M'!O782-'ACOS P+T+D+R+M'!O782</f>
        <v>0</v>
      </c>
      <c r="P782" s="61">
        <f>'CFCOS P+T+D+R+M'!P782-'ACOS P+T+D+R+M'!P782</f>
        <v>0</v>
      </c>
      <c r="Q782" s="61">
        <f>'CFCOS P+T+D+R+M'!Q782-'ACOS P+T+D+R+M'!Q782</f>
        <v>0</v>
      </c>
      <c r="R782" s="61">
        <f>'CFCOS P+T+D+R+M'!R782-'ACOS P+T+D+R+M'!R782</f>
        <v>0</v>
      </c>
      <c r="S782" s="61">
        <f>'CFCOS P+T+D+R+M'!S782-'ACOS P+T+D+R+M'!S782</f>
        <v>0</v>
      </c>
      <c r="T782" s="11">
        <f>'CFCOS P+T+D+R+M'!T782-'ACOS P+T+D+R+M'!T782</f>
        <v>0</v>
      </c>
    </row>
    <row r="783" spans="1:22">
      <c r="A783" s="26">
        <v>783</v>
      </c>
      <c r="B783" s="6"/>
      <c r="C783" s="6"/>
      <c r="D783" s="6" t="s">
        <v>487</v>
      </c>
      <c r="E783" s="6"/>
      <c r="F783" s="47" t="s">
        <v>974</v>
      </c>
      <c r="G783" s="17"/>
      <c r="H783" s="54">
        <f>'CFCOS P+T+D+R+M'!H783-'ACOS P+T+D+R+M'!H783</f>
        <v>137293.56732847169</v>
      </c>
      <c r="I783" s="58">
        <f>'CFCOS P+T+D+R+M'!I783-'ACOS P+T+D+R+M'!I783</f>
        <v>94248.354063925333</v>
      </c>
      <c r="J783" s="58">
        <f>'CFCOS P+T+D+R+M'!J783-'ACOS P+T+D+R+M'!J783</f>
        <v>10702.519823408686</v>
      </c>
      <c r="K783" s="58">
        <f>'CFCOS P+T+D+R+M'!K783-'ACOS P+T+D+R+M'!K783</f>
        <v>-2576.8604507298442</v>
      </c>
      <c r="L783" s="58">
        <f>'CFCOS P+T+D+R+M'!L783-'ACOS P+T+D+R+M'!L783</f>
        <v>12698.29255264494</v>
      </c>
      <c r="M783" s="58">
        <f>'CFCOS P+T+D+R+M'!M783-'ACOS P+T+D+R+M'!M783</f>
        <v>10569.644060460239</v>
      </c>
      <c r="N783" s="58">
        <f>'CFCOS P+T+D+R+M'!N783-'ACOS P+T+D+R+M'!N783</f>
        <v>621.79118658869993</v>
      </c>
      <c r="O783" s="58">
        <f>'CFCOS P+T+D+R+M'!O783-'ACOS P+T+D+R+M'!O783</f>
        <v>75.39577400412054</v>
      </c>
      <c r="P783" s="58">
        <f>'CFCOS P+T+D+R+M'!P783-'ACOS P+T+D+R+M'!P783</f>
        <v>34.304597303060291</v>
      </c>
      <c r="Q783" s="58">
        <f>'CFCOS P+T+D+R+M'!Q783-'ACOS P+T+D+R+M'!Q783</f>
        <v>8495.8553410682362</v>
      </c>
      <c r="R783" s="58">
        <f>'CFCOS P+T+D+R+M'!R783-'ACOS P+T+D+R+M'!R783</f>
        <v>1229.9559993388539</v>
      </c>
      <c r="S783" s="58">
        <f>'CFCOS P+T+D+R+M'!S783-'ACOS P+T+D+R+M'!S783</f>
        <v>1194.3143766247304</v>
      </c>
      <c r="T783" s="11">
        <f>'CFCOS P+T+D+R+M'!T783-'ACOS P+T+D+R+M'!T783</f>
        <v>0</v>
      </c>
      <c r="V783" s="2">
        <v>1134</v>
      </c>
    </row>
    <row r="784" spans="1:22">
      <c r="A784" s="26">
        <v>784</v>
      </c>
      <c r="B784" s="6"/>
      <c r="D784" s="6" t="s">
        <v>488</v>
      </c>
      <c r="E784" s="6"/>
      <c r="F784" s="47" t="s">
        <v>916</v>
      </c>
      <c r="G784" s="17"/>
      <c r="H784" s="54">
        <f>'CFCOS P+T+D+R+M'!H784-'ACOS P+T+D+R+M'!H784</f>
        <v>0</v>
      </c>
      <c r="I784" s="58">
        <f>'CFCOS P+T+D+R+M'!I784-'ACOS P+T+D+R+M'!I784</f>
        <v>0</v>
      </c>
      <c r="J784" s="58">
        <f>'CFCOS P+T+D+R+M'!J784-'ACOS P+T+D+R+M'!J784</f>
        <v>0</v>
      </c>
      <c r="K784" s="58">
        <f>'CFCOS P+T+D+R+M'!K784-'ACOS P+T+D+R+M'!K784</f>
        <v>0</v>
      </c>
      <c r="L784" s="58">
        <f>'CFCOS P+T+D+R+M'!L784-'ACOS P+T+D+R+M'!L784</f>
        <v>0</v>
      </c>
      <c r="M784" s="58">
        <f>'CFCOS P+T+D+R+M'!M784-'ACOS P+T+D+R+M'!M784</f>
        <v>0</v>
      </c>
      <c r="N784" s="58">
        <f>'CFCOS P+T+D+R+M'!N784-'ACOS P+T+D+R+M'!N784</f>
        <v>0</v>
      </c>
      <c r="O784" s="58">
        <f>'CFCOS P+T+D+R+M'!O784-'ACOS P+T+D+R+M'!O784</f>
        <v>0</v>
      </c>
      <c r="P784" s="58">
        <f>'CFCOS P+T+D+R+M'!P784-'ACOS P+T+D+R+M'!P784</f>
        <v>0</v>
      </c>
      <c r="Q784" s="58">
        <f>'CFCOS P+T+D+R+M'!Q784-'ACOS P+T+D+R+M'!Q784</f>
        <v>0</v>
      </c>
      <c r="R784" s="58">
        <f>'CFCOS P+T+D+R+M'!R784-'ACOS P+T+D+R+M'!R784</f>
        <v>0</v>
      </c>
      <c r="S784" s="58">
        <f>'CFCOS P+T+D+R+M'!S784-'ACOS P+T+D+R+M'!S784</f>
        <v>0</v>
      </c>
      <c r="T784" s="11">
        <f>'CFCOS P+T+D+R+M'!T784-'ACOS P+T+D+R+M'!T784</f>
        <v>0</v>
      </c>
      <c r="V784" s="2">
        <v>1136</v>
      </c>
    </row>
    <row r="785" spans="1:26">
      <c r="A785" s="26">
        <v>785</v>
      </c>
      <c r="B785" s="6"/>
      <c r="C785" s="6" t="s">
        <v>489</v>
      </c>
      <c r="D785" s="6" t="s">
        <v>76</v>
      </c>
      <c r="E785" s="6"/>
      <c r="F785" s="47" t="s">
        <v>976</v>
      </c>
      <c r="G785" s="17"/>
      <c r="H785" s="81">
        <f>'CFCOS P+T+D+R+M'!H785-'ACOS P+T+D+R+M'!H785</f>
        <v>137293.56732847169</v>
      </c>
      <c r="I785" s="52">
        <f>'CFCOS P+T+D+R+M'!I785-'ACOS P+T+D+R+M'!I785</f>
        <v>94248.354063925333</v>
      </c>
      <c r="J785" s="52">
        <f>'CFCOS P+T+D+R+M'!J785-'ACOS P+T+D+R+M'!J785</f>
        <v>10702.519823408686</v>
      </c>
      <c r="K785" s="52">
        <f>'CFCOS P+T+D+R+M'!K785-'ACOS P+T+D+R+M'!K785</f>
        <v>-2576.8604507298442</v>
      </c>
      <c r="L785" s="52">
        <f>'CFCOS P+T+D+R+M'!L785-'ACOS P+T+D+R+M'!L785</f>
        <v>12698.29255264494</v>
      </c>
      <c r="M785" s="52">
        <f>'CFCOS P+T+D+R+M'!M785-'ACOS P+T+D+R+M'!M785</f>
        <v>10569.644060460239</v>
      </c>
      <c r="N785" s="52">
        <f>'CFCOS P+T+D+R+M'!N785-'ACOS P+T+D+R+M'!N785</f>
        <v>621.79118658869993</v>
      </c>
      <c r="O785" s="52">
        <f>'CFCOS P+T+D+R+M'!O785-'ACOS P+T+D+R+M'!O785</f>
        <v>75.39577400412054</v>
      </c>
      <c r="P785" s="52">
        <f>'CFCOS P+T+D+R+M'!P785-'ACOS P+T+D+R+M'!P785</f>
        <v>34.304597303060291</v>
      </c>
      <c r="Q785" s="52">
        <f>'CFCOS P+T+D+R+M'!Q785-'ACOS P+T+D+R+M'!Q785</f>
        <v>8495.8553410682362</v>
      </c>
      <c r="R785" s="52">
        <f>'CFCOS P+T+D+R+M'!R785-'ACOS P+T+D+R+M'!R785</f>
        <v>1229.9559993388539</v>
      </c>
      <c r="S785" s="52">
        <f>'CFCOS P+T+D+R+M'!S785-'ACOS P+T+D+R+M'!S785</f>
        <v>1194.3143766247304</v>
      </c>
      <c r="T785" s="11">
        <f>'CFCOS P+T+D+R+M'!T785-'ACOS P+T+D+R+M'!T785</f>
        <v>0</v>
      </c>
      <c r="U785" s="13"/>
      <c r="V785" s="13"/>
      <c r="W785" s="13"/>
      <c r="X785" s="13"/>
      <c r="Y785" s="13"/>
      <c r="Z785" s="13"/>
    </row>
    <row r="786" spans="1:26">
      <c r="A786" s="26">
        <v>786</v>
      </c>
      <c r="B786" s="6"/>
      <c r="C786" s="6"/>
      <c r="D786" s="6"/>
      <c r="E786" s="6"/>
      <c r="F786" s="47">
        <v>0</v>
      </c>
      <c r="G786" s="17"/>
      <c r="H786" s="58">
        <f>'CFCOS P+T+D+R+M'!H786-'ACOS P+T+D+R+M'!H786</f>
        <v>0</v>
      </c>
      <c r="I786" s="58">
        <f>'CFCOS P+T+D+R+M'!I786-'ACOS P+T+D+R+M'!I786</f>
        <v>0</v>
      </c>
      <c r="J786" s="58">
        <f>'CFCOS P+T+D+R+M'!J786-'ACOS P+T+D+R+M'!J786</f>
        <v>0</v>
      </c>
      <c r="K786" s="58">
        <f>'CFCOS P+T+D+R+M'!K786-'ACOS P+T+D+R+M'!K786</f>
        <v>0</v>
      </c>
      <c r="L786" s="58">
        <f>'CFCOS P+T+D+R+M'!L786-'ACOS P+T+D+R+M'!L786</f>
        <v>0</v>
      </c>
      <c r="M786" s="58">
        <f>'CFCOS P+T+D+R+M'!M786-'ACOS P+T+D+R+M'!M786</f>
        <v>0</v>
      </c>
      <c r="N786" s="58">
        <f>'CFCOS P+T+D+R+M'!N786-'ACOS P+T+D+R+M'!N786</f>
        <v>0</v>
      </c>
      <c r="O786" s="58">
        <f>'CFCOS P+T+D+R+M'!O786-'ACOS P+T+D+R+M'!O786</f>
        <v>0</v>
      </c>
      <c r="P786" s="58">
        <f>'CFCOS P+T+D+R+M'!P786-'ACOS P+T+D+R+M'!P786</f>
        <v>0</v>
      </c>
      <c r="Q786" s="58">
        <f>'CFCOS P+T+D+R+M'!Q786-'ACOS P+T+D+R+M'!Q786</f>
        <v>0</v>
      </c>
      <c r="R786" s="58">
        <f>'CFCOS P+T+D+R+M'!R786-'ACOS P+T+D+R+M'!R786</f>
        <v>0</v>
      </c>
      <c r="S786" s="58">
        <f>'CFCOS P+T+D+R+M'!S786-'ACOS P+T+D+R+M'!S786</f>
        <v>0</v>
      </c>
      <c r="T786" s="11">
        <f>'CFCOS P+T+D+R+M'!T786-'ACOS P+T+D+R+M'!T786</f>
        <v>0</v>
      </c>
      <c r="U786" s="13"/>
      <c r="V786" s="13"/>
      <c r="W786" s="13"/>
      <c r="X786" s="13"/>
      <c r="Y786" s="13"/>
      <c r="Z786" s="13"/>
    </row>
    <row r="787" spans="1:26">
      <c r="A787" s="26">
        <v>787</v>
      </c>
      <c r="B787" s="6"/>
      <c r="C787" s="3" t="s">
        <v>490</v>
      </c>
      <c r="D787" s="6"/>
      <c r="E787" s="6"/>
      <c r="F787" s="47">
        <v>0</v>
      </c>
      <c r="G787" s="17"/>
      <c r="H787" s="58">
        <f>'CFCOS P+T+D+R+M'!H787-'ACOS P+T+D+R+M'!H787</f>
        <v>0</v>
      </c>
      <c r="I787" s="58">
        <f>'CFCOS P+T+D+R+M'!I787-'ACOS P+T+D+R+M'!I787</f>
        <v>0</v>
      </c>
      <c r="J787" s="58">
        <f>'CFCOS P+T+D+R+M'!J787-'ACOS P+T+D+R+M'!J787</f>
        <v>0</v>
      </c>
      <c r="K787" s="58">
        <f>'CFCOS P+T+D+R+M'!K787-'ACOS P+T+D+R+M'!K787</f>
        <v>0</v>
      </c>
      <c r="L787" s="58">
        <f>'CFCOS P+T+D+R+M'!L787-'ACOS P+T+D+R+M'!L787</f>
        <v>0</v>
      </c>
      <c r="M787" s="58">
        <f>'CFCOS P+T+D+R+M'!M787-'ACOS P+T+D+R+M'!M787</f>
        <v>0</v>
      </c>
      <c r="N787" s="58">
        <f>'CFCOS P+T+D+R+M'!N787-'ACOS P+T+D+R+M'!N787</f>
        <v>0</v>
      </c>
      <c r="O787" s="58">
        <f>'CFCOS P+T+D+R+M'!O787-'ACOS P+T+D+R+M'!O787</f>
        <v>0</v>
      </c>
      <c r="P787" s="58">
        <f>'CFCOS P+T+D+R+M'!P787-'ACOS P+T+D+R+M'!P787</f>
        <v>0</v>
      </c>
      <c r="Q787" s="58">
        <f>'CFCOS P+T+D+R+M'!Q787-'ACOS P+T+D+R+M'!Q787</f>
        <v>0</v>
      </c>
      <c r="R787" s="58">
        <f>'CFCOS P+T+D+R+M'!R787-'ACOS P+T+D+R+M'!R787</f>
        <v>0</v>
      </c>
      <c r="S787" s="58">
        <f>'CFCOS P+T+D+R+M'!S787-'ACOS P+T+D+R+M'!S787</f>
        <v>0</v>
      </c>
      <c r="T787" s="11">
        <f>'CFCOS P+T+D+R+M'!T787-'ACOS P+T+D+R+M'!T787</f>
        <v>0</v>
      </c>
      <c r="U787" s="13"/>
      <c r="V787" s="13"/>
      <c r="W787" s="13"/>
      <c r="X787" s="13"/>
      <c r="Y787" s="13"/>
      <c r="Z787" s="13"/>
    </row>
    <row r="788" spans="1:26">
      <c r="A788" s="26">
        <v>788</v>
      </c>
      <c r="B788" s="6"/>
      <c r="C788" s="6"/>
      <c r="D788" s="6"/>
      <c r="E788" s="6"/>
      <c r="F788" s="47">
        <v>0</v>
      </c>
      <c r="G788" s="17"/>
      <c r="H788" s="58">
        <f>'CFCOS P+T+D+R+M'!H788-'ACOS P+T+D+R+M'!H788</f>
        <v>0</v>
      </c>
      <c r="I788" s="58">
        <f>'CFCOS P+T+D+R+M'!I788-'ACOS P+T+D+R+M'!I788</f>
        <v>0</v>
      </c>
      <c r="J788" s="58">
        <f>'CFCOS P+T+D+R+M'!J788-'ACOS P+T+D+R+M'!J788</f>
        <v>0</v>
      </c>
      <c r="K788" s="58">
        <f>'CFCOS P+T+D+R+M'!K788-'ACOS P+T+D+R+M'!K788</f>
        <v>0</v>
      </c>
      <c r="L788" s="58">
        <f>'CFCOS P+T+D+R+M'!L788-'ACOS P+T+D+R+M'!L788</f>
        <v>0</v>
      </c>
      <c r="M788" s="58">
        <f>'CFCOS P+T+D+R+M'!M788-'ACOS P+T+D+R+M'!M788</f>
        <v>0</v>
      </c>
      <c r="N788" s="58">
        <f>'CFCOS P+T+D+R+M'!N788-'ACOS P+T+D+R+M'!N788</f>
        <v>0</v>
      </c>
      <c r="O788" s="58">
        <f>'CFCOS P+T+D+R+M'!O788-'ACOS P+T+D+R+M'!O788</f>
        <v>0</v>
      </c>
      <c r="P788" s="58">
        <f>'CFCOS P+T+D+R+M'!P788-'ACOS P+T+D+R+M'!P788</f>
        <v>0</v>
      </c>
      <c r="Q788" s="58">
        <f>'CFCOS P+T+D+R+M'!Q788-'ACOS P+T+D+R+M'!Q788</f>
        <v>0</v>
      </c>
      <c r="R788" s="58">
        <f>'CFCOS P+T+D+R+M'!R788-'ACOS P+T+D+R+M'!R788</f>
        <v>0</v>
      </c>
      <c r="S788" s="58">
        <f>'CFCOS P+T+D+R+M'!S788-'ACOS P+T+D+R+M'!S788</f>
        <v>0</v>
      </c>
      <c r="T788" s="11">
        <f>'CFCOS P+T+D+R+M'!T788-'ACOS P+T+D+R+M'!T788</f>
        <v>0</v>
      </c>
      <c r="U788" s="13"/>
      <c r="V788" s="13"/>
      <c r="W788" s="13"/>
      <c r="X788" s="13"/>
      <c r="Y788" s="13"/>
      <c r="Z788" s="13"/>
    </row>
    <row r="789" spans="1:26">
      <c r="A789" s="26">
        <v>789</v>
      </c>
      <c r="B789" s="6"/>
      <c r="C789" s="6"/>
      <c r="D789" s="3" t="s">
        <v>33</v>
      </c>
      <c r="E789" s="6"/>
      <c r="F789" s="47">
        <v>0</v>
      </c>
      <c r="G789" s="17"/>
      <c r="H789" s="52">
        <f>'CFCOS P+T+D+R+M'!H789-'ACOS P+T+D+R+M'!H789</f>
        <v>4247318.5235958099</v>
      </c>
      <c r="I789" s="52">
        <f>'CFCOS P+T+D+R+M'!I789-'ACOS P+T+D+R+M'!I789</f>
        <v>3115830.8181008101</v>
      </c>
      <c r="J789" s="52">
        <f>'CFCOS P+T+D+R+M'!J789-'ACOS P+T+D+R+M'!J789</f>
        <v>558155.39978504181</v>
      </c>
      <c r="K789" s="52">
        <f>'CFCOS P+T+D+R+M'!K789-'ACOS P+T+D+R+M'!K789</f>
        <v>236154.22865879536</v>
      </c>
      <c r="L789" s="52">
        <f>'CFCOS P+T+D+R+M'!L789-'ACOS P+T+D+R+M'!L789</f>
        <v>-22849.864488193765</v>
      </c>
      <c r="M789" s="52">
        <f>'CFCOS P+T+D+R+M'!M789-'ACOS P+T+D+R+M'!M789</f>
        <v>-94071.984345018864</v>
      </c>
      <c r="N789" s="52">
        <f>'CFCOS P+T+D+R+M'!N789-'ACOS P+T+D+R+M'!N789</f>
        <v>21881.560538254678</v>
      </c>
      <c r="O789" s="52">
        <f>'CFCOS P+T+D+R+M'!O789-'ACOS P+T+D+R+M'!O789</f>
        <v>-180.42402468784712</v>
      </c>
      <c r="P789" s="52">
        <f>'CFCOS P+T+D+R+M'!P789-'ACOS P+T+D+R+M'!P789</f>
        <v>-318.29792697471566</v>
      </c>
      <c r="Q789" s="52">
        <f>'CFCOS P+T+D+R+M'!Q789-'ACOS P+T+D+R+M'!Q789</f>
        <v>458390.5358312726</v>
      </c>
      <c r="R789" s="52">
        <f>'CFCOS P+T+D+R+M'!R789-'ACOS P+T+D+R+M'!R789</f>
        <v>-10689.335986316204</v>
      </c>
      <c r="S789" s="52">
        <f>'CFCOS P+T+D+R+M'!S789-'ACOS P+T+D+R+M'!S789</f>
        <v>-14984.11256595701</v>
      </c>
      <c r="T789" s="11">
        <f>'CFCOS P+T+D+R+M'!T789-'ACOS P+T+D+R+M'!T789</f>
        <v>0</v>
      </c>
      <c r="U789" s="13"/>
      <c r="V789" s="13"/>
      <c r="W789" s="13"/>
      <c r="X789" s="13"/>
      <c r="Y789" s="13"/>
      <c r="Z789" s="13"/>
    </row>
    <row r="790" spans="1:26">
      <c r="A790" s="26">
        <v>790</v>
      </c>
      <c r="B790" s="6"/>
      <c r="C790" s="6"/>
      <c r="D790" s="3" t="s">
        <v>491</v>
      </c>
      <c r="E790" s="6"/>
      <c r="F790" s="47">
        <v>0</v>
      </c>
      <c r="G790" s="17"/>
      <c r="H790" s="58">
        <f>'CFCOS P+T+D+R+M'!H790-'ACOS P+T+D+R+M'!H790</f>
        <v>0</v>
      </c>
      <c r="I790" s="58">
        <f>'CFCOS P+T+D+R+M'!I790-'ACOS P+T+D+R+M'!I790</f>
        <v>0</v>
      </c>
      <c r="J790" s="58">
        <f>'CFCOS P+T+D+R+M'!J790-'ACOS P+T+D+R+M'!J790</f>
        <v>0</v>
      </c>
      <c r="K790" s="58">
        <f>'CFCOS P+T+D+R+M'!K790-'ACOS P+T+D+R+M'!K790</f>
        <v>0</v>
      </c>
      <c r="L790" s="58">
        <f>'CFCOS P+T+D+R+M'!L790-'ACOS P+T+D+R+M'!L790</f>
        <v>0</v>
      </c>
      <c r="M790" s="58">
        <f>'CFCOS P+T+D+R+M'!M790-'ACOS P+T+D+R+M'!M790</f>
        <v>0</v>
      </c>
      <c r="N790" s="58">
        <f>'CFCOS P+T+D+R+M'!N790-'ACOS P+T+D+R+M'!N790</f>
        <v>0</v>
      </c>
      <c r="O790" s="58">
        <f>'CFCOS P+T+D+R+M'!O790-'ACOS P+T+D+R+M'!O790</f>
        <v>0</v>
      </c>
      <c r="P790" s="58">
        <f>'CFCOS P+T+D+R+M'!P790-'ACOS P+T+D+R+M'!P790</f>
        <v>0</v>
      </c>
      <c r="Q790" s="58">
        <f>'CFCOS P+T+D+R+M'!Q790-'ACOS P+T+D+R+M'!Q790</f>
        <v>0</v>
      </c>
      <c r="R790" s="58">
        <f>'CFCOS P+T+D+R+M'!R790-'ACOS P+T+D+R+M'!R790</f>
        <v>0</v>
      </c>
      <c r="S790" s="58">
        <f>'CFCOS P+T+D+R+M'!S790-'ACOS P+T+D+R+M'!S790</f>
        <v>0</v>
      </c>
      <c r="T790" s="11">
        <f>'CFCOS P+T+D+R+M'!T790-'ACOS P+T+D+R+M'!T790</f>
        <v>0</v>
      </c>
      <c r="U790" s="13"/>
      <c r="V790" s="13"/>
      <c r="W790" s="13"/>
      <c r="X790" s="13"/>
      <c r="Y790" s="13"/>
      <c r="Z790" s="13"/>
    </row>
    <row r="791" spans="1:26">
      <c r="A791" s="26">
        <v>791</v>
      </c>
      <c r="B791" s="6"/>
      <c r="C791" s="6"/>
      <c r="D791" s="3" t="s">
        <v>492</v>
      </c>
      <c r="E791" s="6"/>
      <c r="F791" s="47">
        <v>0</v>
      </c>
      <c r="G791" s="17"/>
      <c r="H791" s="58">
        <f>'CFCOS P+T+D+R+M'!H791-'ACOS P+T+D+R+M'!H791</f>
        <v>1106071.0978775024</v>
      </c>
      <c r="I791" s="58">
        <f>'CFCOS P+T+D+R+M'!I791-'ACOS P+T+D+R+M'!I791</f>
        <v>724151.4812091589</v>
      </c>
      <c r="J791" s="58">
        <f>'CFCOS P+T+D+R+M'!J791-'ACOS P+T+D+R+M'!J791</f>
        <v>329927.20078104734</v>
      </c>
      <c r="K791" s="58">
        <f>'CFCOS P+T+D+R+M'!K791-'ACOS P+T+D+R+M'!K791</f>
        <v>218749.75629678369</v>
      </c>
      <c r="L791" s="58">
        <f>'CFCOS P+T+D+R+M'!L791-'ACOS P+T+D+R+M'!L791</f>
        <v>-228565.30976095982</v>
      </c>
      <c r="M791" s="58">
        <f>'CFCOS P+T+D+R+M'!M791-'ACOS P+T+D+R+M'!M791</f>
        <v>-105915.11739611626</v>
      </c>
      <c r="N791" s="58">
        <f>'CFCOS P+T+D+R+M'!N791-'ACOS P+T+D+R+M'!N791</f>
        <v>8923.2759020123631</v>
      </c>
      <c r="O791" s="58">
        <f>'CFCOS P+T+D+R+M'!O791-'ACOS P+T+D+R+M'!O791</f>
        <v>-1243.7111408773344</v>
      </c>
      <c r="P791" s="58">
        <f>'CFCOS P+T+D+R+M'!P791-'ACOS P+T+D+R+M'!P791</f>
        <v>-479.77658755762968</v>
      </c>
      <c r="Q791" s="58">
        <f>'CFCOS P+T+D+R+M'!Q791-'ACOS P+T+D+R+M'!Q791</f>
        <v>185747.7961396873</v>
      </c>
      <c r="R791" s="58">
        <f>'CFCOS P+T+D+R+M'!R791-'ACOS P+T+D+R+M'!R791</f>
        <v>-12302.824817761779</v>
      </c>
      <c r="S791" s="58">
        <f>'CFCOS P+T+D+R+M'!S791-'ACOS P+T+D+R+M'!S791</f>
        <v>-12921.6727479361</v>
      </c>
      <c r="T791" s="11">
        <f>'CFCOS P+T+D+R+M'!T791-'ACOS P+T+D+R+M'!T791</f>
        <v>0</v>
      </c>
      <c r="U791" s="13"/>
      <c r="V791" s="13"/>
      <c r="W791" s="13"/>
      <c r="X791" s="13"/>
      <c r="Y791" s="13"/>
      <c r="Z791" s="13"/>
    </row>
    <row r="792" spans="1:26">
      <c r="A792" s="26">
        <v>792</v>
      </c>
      <c r="B792" s="6"/>
      <c r="C792" s="6"/>
      <c r="D792" s="3" t="s">
        <v>493</v>
      </c>
      <c r="E792" s="6"/>
      <c r="F792" s="47">
        <v>0</v>
      </c>
      <c r="G792" s="17"/>
      <c r="H792" s="58">
        <f>'CFCOS P+T+D+R+M'!H792-'ACOS P+T+D+R+M'!H792</f>
        <v>278564.60521191359</v>
      </c>
      <c r="I792" s="58">
        <f>'CFCOS P+T+D+R+M'!I792-'ACOS P+T+D+R+M'!I792</f>
        <v>200512.28149393201</v>
      </c>
      <c r="J792" s="58">
        <f>'CFCOS P+T+D+R+M'!J792-'ACOS P+T+D+R+M'!J792</f>
        <v>56116.083173036575</v>
      </c>
      <c r="K792" s="58">
        <f>'CFCOS P+T+D+R+M'!K792-'ACOS P+T+D+R+M'!K792</f>
        <v>44956.020060252398</v>
      </c>
      <c r="L792" s="58">
        <f>'CFCOS P+T+D+R+M'!L792-'ACOS P+T+D+R+M'!L792</f>
        <v>-19887.682766662678</v>
      </c>
      <c r="M792" s="58">
        <f>'CFCOS P+T+D+R+M'!M792-'ACOS P+T+D+R+M'!M792</f>
        <v>-41108.188309676945</v>
      </c>
      <c r="N792" s="58">
        <f>'CFCOS P+T+D+R+M'!N792-'ACOS P+T+D+R+M'!N792</f>
        <v>1828.8130758553743</v>
      </c>
      <c r="O792" s="58">
        <f>'CFCOS P+T+D+R+M'!O792-'ACOS P+T+D+R+M'!O792</f>
        <v>-165.98065294392291</v>
      </c>
      <c r="P792" s="58">
        <f>'CFCOS P+T+D+R+M'!P792-'ACOS P+T+D+R+M'!P792</f>
        <v>-112.13030092297413</v>
      </c>
      <c r="Q792" s="58">
        <f>'CFCOS P+T+D+R+M'!Q792-'ACOS P+T+D+R+M'!Q792</f>
        <v>46140.79677356407</v>
      </c>
      <c r="R792" s="58">
        <f>'CFCOS P+T+D+R+M'!R792-'ACOS P+T+D+R+M'!R792</f>
        <v>-4728.2922767549753</v>
      </c>
      <c r="S792" s="58">
        <f>'CFCOS P+T+D+R+M'!S792-'ACOS P+T+D+R+M'!S792</f>
        <v>-4987.1150577897206</v>
      </c>
      <c r="T792" s="11">
        <f>'CFCOS P+T+D+R+M'!T792-'ACOS P+T+D+R+M'!T792</f>
        <v>0</v>
      </c>
      <c r="U792" s="13"/>
      <c r="V792" s="13"/>
      <c r="W792" s="13"/>
      <c r="X792" s="13"/>
      <c r="Y792" s="13"/>
      <c r="Z792" s="13"/>
    </row>
    <row r="793" spans="1:26">
      <c r="A793" s="26">
        <v>793</v>
      </c>
      <c r="B793" s="6"/>
      <c r="C793" s="6"/>
      <c r="D793" s="3" t="s">
        <v>494</v>
      </c>
      <c r="E793" s="6"/>
      <c r="F793" s="47">
        <v>0</v>
      </c>
      <c r="G793" s="17"/>
      <c r="H793" s="58">
        <f>'CFCOS P+T+D+R+M'!H793-'ACOS P+T+D+R+M'!H793</f>
        <v>16220.448419926688</v>
      </c>
      <c r="I793" s="58">
        <f>'CFCOS P+T+D+R+M'!I793-'ACOS P+T+D+R+M'!I793</f>
        <v>14839.053411056288</v>
      </c>
      <c r="J793" s="58">
        <f>'CFCOS P+T+D+R+M'!J793-'ACOS P+T+D+R+M'!J793</f>
        <v>3144.6741237766109</v>
      </c>
      <c r="K793" s="58">
        <f>'CFCOS P+T+D+R+M'!K793-'ACOS P+T+D+R+M'!K793</f>
        <v>2004.6376654212363</v>
      </c>
      <c r="L793" s="58">
        <f>'CFCOS P+T+D+R+M'!L793-'ACOS P+T+D+R+M'!L793</f>
        <v>-1176.0505031160374</v>
      </c>
      <c r="M793" s="58">
        <f>'CFCOS P+T+D+R+M'!M793-'ACOS P+T+D+R+M'!M793</f>
        <v>-4649.2191909397952</v>
      </c>
      <c r="N793" s="58">
        <f>'CFCOS P+T+D+R+M'!N793-'ACOS P+T+D+R+M'!N793</f>
        <v>217.12474439915968</v>
      </c>
      <c r="O793" s="58">
        <f>'CFCOS P+T+D+R+M'!O793-'ACOS P+T+D+R+M'!O793</f>
        <v>1.0748456191986406</v>
      </c>
      <c r="P793" s="58">
        <f>'CFCOS P+T+D+R+M'!P793-'ACOS P+T+D+R+M'!P793</f>
        <v>-7.2236643172791446</v>
      </c>
      <c r="Q793" s="58">
        <f>'CFCOS P+T+D+R+M'!Q793-'ACOS P+T+D+R+M'!Q793</f>
        <v>2991.9736845506122</v>
      </c>
      <c r="R793" s="58">
        <f>'CFCOS P+T+D+R+M'!R793-'ACOS P+T+D+R+M'!R793</f>
        <v>-546.64490146079333</v>
      </c>
      <c r="S793" s="58">
        <f>'CFCOS P+T+D+R+M'!S793-'ACOS P+T+D+R+M'!S793</f>
        <v>-598.95179505995475</v>
      </c>
      <c r="T793" s="11">
        <f>'CFCOS P+T+D+R+M'!T793-'ACOS P+T+D+R+M'!T793</f>
        <v>0</v>
      </c>
      <c r="U793" s="13"/>
      <c r="V793" s="13"/>
      <c r="W793" s="13"/>
      <c r="X793" s="13"/>
      <c r="Y793" s="13"/>
      <c r="Z793" s="13"/>
    </row>
    <row r="794" spans="1:26">
      <c r="A794" s="26">
        <v>794</v>
      </c>
      <c r="B794" s="6"/>
      <c r="C794" s="6"/>
      <c r="D794" s="3" t="s">
        <v>495</v>
      </c>
      <c r="E794" s="6"/>
      <c r="F794" s="47">
        <v>0</v>
      </c>
      <c r="G794" s="17"/>
      <c r="H794" s="58">
        <f>'CFCOS P+T+D+R+M'!H794-'ACOS P+T+D+R+M'!H794</f>
        <v>64419.496299952269</v>
      </c>
      <c r="I794" s="58">
        <f>'CFCOS P+T+D+R+M'!I794-'ACOS P+T+D+R+M'!I794</f>
        <v>51096.598558314145</v>
      </c>
      <c r="J794" s="58">
        <f>'CFCOS P+T+D+R+M'!J794-'ACOS P+T+D+R+M'!J794</f>
        <v>10349.93510337919</v>
      </c>
      <c r="K794" s="58">
        <f>'CFCOS P+T+D+R+M'!K794-'ACOS P+T+D+R+M'!K794</f>
        <v>10406.536563871428</v>
      </c>
      <c r="L794" s="58">
        <f>'CFCOS P+T+D+R+M'!L794-'ACOS P+T+D+R+M'!L794</f>
        <v>-4622.7005494443001</v>
      </c>
      <c r="M794" s="58">
        <f>'CFCOS P+T+D+R+M'!M794-'ACOS P+T+D+R+M'!M794</f>
        <v>-11767.286405853927</v>
      </c>
      <c r="N794" s="58">
        <f>'CFCOS P+T+D+R+M'!N794-'ACOS P+T+D+R+M'!N794</f>
        <v>340.03689023491461</v>
      </c>
      <c r="O794" s="58">
        <f>'CFCOS P+T+D+R+M'!O794-'ACOS P+T+D+R+M'!O794</f>
        <v>-35.269727171580598</v>
      </c>
      <c r="P794" s="58">
        <f>'CFCOS P+T+D+R+M'!P794-'ACOS P+T+D+R+M'!P794</f>
        <v>-29.156298390178563</v>
      </c>
      <c r="Q794" s="58">
        <f>'CFCOS P+T+D+R+M'!Q794-'ACOS P+T+D+R+M'!Q794</f>
        <v>11523.255326109007</v>
      </c>
      <c r="R794" s="58">
        <f>'CFCOS P+T+D+R+M'!R794-'ACOS P+T+D+R+M'!R794</f>
        <v>-1354.0934557265136</v>
      </c>
      <c r="S794" s="58">
        <f>'CFCOS P+T+D+R+M'!S794-'ACOS P+T+D+R+M'!S794</f>
        <v>-1488.3597053631674</v>
      </c>
      <c r="T794" s="11">
        <f>'CFCOS P+T+D+R+M'!T794-'ACOS P+T+D+R+M'!T794</f>
        <v>0</v>
      </c>
      <c r="U794" s="13"/>
      <c r="V794" s="13"/>
      <c r="W794" s="13"/>
      <c r="X794" s="13"/>
      <c r="Y794" s="13"/>
      <c r="Z794" s="13"/>
    </row>
    <row r="795" spans="1:26">
      <c r="A795" s="26">
        <v>795</v>
      </c>
      <c r="B795" s="6"/>
      <c r="C795" s="6"/>
      <c r="D795" s="3" t="s">
        <v>496</v>
      </c>
      <c r="E795" s="6"/>
      <c r="F795" s="47" t="s">
        <v>971</v>
      </c>
      <c r="G795" s="17"/>
      <c r="H795" s="54">
        <f>'CFCOS P+T+D+R+M'!H795-'ACOS P+T+D+R+M'!H795</f>
        <v>-14175.713282221928</v>
      </c>
      <c r="I795" s="58">
        <f>'CFCOS P+T+D+R+M'!I795-'ACOS P+T+D+R+M'!I795</f>
        <v>-11245.496032644995</v>
      </c>
      <c r="J795" s="58">
        <f>'CFCOS P+T+D+R+M'!J795-'ACOS P+T+D+R+M'!J795</f>
        <v>-2229.4229776212014</v>
      </c>
      <c r="K795" s="58">
        <f>'CFCOS P+T+D+R+M'!K795-'ACOS P+T+D+R+M'!K795</f>
        <v>-2276.3925660415553</v>
      </c>
      <c r="L795" s="58">
        <f>'CFCOS P+T+D+R+M'!L795-'ACOS P+T+D+R+M'!L795</f>
        <v>943.77592751292832</v>
      </c>
      <c r="M795" s="58">
        <f>'CFCOS P+T+D+R+M'!M795-'ACOS P+T+D+R+M'!M795</f>
        <v>2594.7748964338098</v>
      </c>
      <c r="N795" s="58">
        <f>'CFCOS P+T+D+R+M'!N795-'ACOS P+T+D+R+M'!N795</f>
        <v>-74.546547808480682</v>
      </c>
      <c r="O795" s="58">
        <f>'CFCOS P+T+D+R+M'!O795-'ACOS P+T+D+R+M'!O795</f>
        <v>7.4458177765236542</v>
      </c>
      <c r="P795" s="58">
        <f>'CFCOS P+T+D+R+M'!P795-'ACOS P+T+D+R+M'!P795</f>
        <v>6.1103159260619577</v>
      </c>
      <c r="Q795" s="58">
        <f>'CFCOS P+T+D+R+M'!Q795-'ACOS P+T+D+R+M'!Q795</f>
        <v>-2525.6499457698083</v>
      </c>
      <c r="R795" s="58">
        <f>'CFCOS P+T+D+R+M'!R795-'ACOS P+T+D+R+M'!R795</f>
        <v>299.16686651622877</v>
      </c>
      <c r="S795" s="58">
        <f>'CFCOS P+T+D+R+M'!S795-'ACOS P+T+D+R+M'!S795</f>
        <v>324.52096349713975</v>
      </c>
      <c r="T795" s="11">
        <f>'CFCOS P+T+D+R+M'!T795-'ACOS P+T+D+R+M'!T795</f>
        <v>0</v>
      </c>
      <c r="U795" s="13"/>
      <c r="V795" s="13"/>
      <c r="W795" s="13"/>
      <c r="X795" s="13"/>
      <c r="Y795" s="13"/>
      <c r="Z795" s="13"/>
    </row>
    <row r="796" spans="1:26">
      <c r="A796" s="26">
        <v>796</v>
      </c>
      <c r="B796" s="6"/>
      <c r="C796" s="6"/>
      <c r="D796" s="3" t="s">
        <v>497</v>
      </c>
      <c r="E796" s="6"/>
      <c r="F796" s="47">
        <v>0</v>
      </c>
      <c r="G796" s="17"/>
      <c r="H796" s="52">
        <f>'CFCOS P+T+D+R+M'!H796-'ACOS P+T+D+R+M'!H796</f>
        <v>-560.60093984939158</v>
      </c>
      <c r="I796" s="52">
        <f>'CFCOS P+T+D+R+M'!I796-'ACOS P+T+D+R+M'!I796</f>
        <v>-417.1644618913997</v>
      </c>
      <c r="J796" s="52">
        <f>'CFCOS P+T+D+R+M'!J796-'ACOS P+T+D+R+M'!J796</f>
        <v>-120.85657621336577</v>
      </c>
      <c r="K796" s="52">
        <f>'CFCOS P+T+D+R+M'!K796-'ACOS P+T+D+R+M'!K796</f>
        <v>-75.321180121434736</v>
      </c>
      <c r="L796" s="52">
        <f>'CFCOS P+T+D+R+M'!L796-'ACOS P+T+D+R+M'!L796</f>
        <v>43.227400747600313</v>
      </c>
      <c r="M796" s="52">
        <f>'CFCOS P+T+D+R+M'!M796-'ACOS P+T+D+R+M'!M796</f>
        <v>60.596886909122986</v>
      </c>
      <c r="N796" s="52">
        <f>'CFCOS P+T+D+R+M'!N796-'ACOS P+T+D+R+M'!N796</f>
        <v>-5.1714175743118176</v>
      </c>
      <c r="O796" s="52">
        <f>'CFCOS P+T+D+R+M'!O796-'ACOS P+T+D+R+M'!O796</f>
        <v>0.12389356877845614</v>
      </c>
      <c r="P796" s="52">
        <f>'CFCOS P+T+D+R+M'!P796-'ACOS P+T+D+R+M'!P796</f>
        <v>0.19175427453598104</v>
      </c>
      <c r="Q796" s="52">
        <f>'CFCOS P+T+D+R+M'!Q796-'ACOS P+T+D+R+M'!Q796</f>
        <v>-67.354383252390107</v>
      </c>
      <c r="R796" s="52">
        <f>'CFCOS P+T+D+R+M'!R796-'ACOS P+T+D+R+M'!R796</f>
        <v>10.185894359081431</v>
      </c>
      <c r="S796" s="52">
        <f>'CFCOS P+T+D+R+M'!S796-'ACOS P+T+D+R+M'!S796</f>
        <v>10.941249344445168</v>
      </c>
      <c r="T796" s="11">
        <f>'CFCOS P+T+D+R+M'!T796-'ACOS P+T+D+R+M'!T796</f>
        <v>0</v>
      </c>
      <c r="U796" s="13"/>
      <c r="V796" s="13"/>
      <c r="W796" s="13"/>
      <c r="X796" s="13"/>
      <c r="Y796" s="13"/>
      <c r="Z796" s="13"/>
    </row>
    <row r="797" spans="1:26">
      <c r="A797" s="26">
        <v>797</v>
      </c>
      <c r="B797" s="6"/>
      <c r="C797" s="6"/>
      <c r="D797" s="3" t="s">
        <v>498</v>
      </c>
      <c r="E797" s="6"/>
      <c r="F797" s="47">
        <v>0</v>
      </c>
      <c r="G797" s="17"/>
      <c r="H797" s="58">
        <f>'CFCOS P+T+D+R+M'!H797-'ACOS P+T+D+R+M'!H797</f>
        <v>1450539.3335866928</v>
      </c>
      <c r="I797" s="58">
        <f>'CFCOS P+T+D+R+M'!I797-'ACOS P+T+D+R+M'!I797</f>
        <v>978936.75417792797</v>
      </c>
      <c r="J797" s="58">
        <f>'CFCOS P+T+D+R+M'!J797-'ACOS P+T+D+R+M'!J797</f>
        <v>397187.61362755299</v>
      </c>
      <c r="K797" s="58">
        <f>'CFCOS P+T+D+R+M'!K797-'ACOS P+T+D+R+M'!K797</f>
        <v>273765.2368401289</v>
      </c>
      <c r="L797" s="58">
        <f>'CFCOS P+T+D+R+M'!L797-'ACOS P+T+D+R+M'!L797</f>
        <v>-253264.74025192019</v>
      </c>
      <c r="M797" s="58">
        <f>'CFCOS P+T+D+R+M'!M797-'ACOS P+T+D+R+M'!M797</f>
        <v>-160784.43951925635</v>
      </c>
      <c r="N797" s="58">
        <f>'CFCOS P+T+D+R+M'!N797-'ACOS P+T+D+R+M'!N797</f>
        <v>11229.532647121698</v>
      </c>
      <c r="O797" s="58">
        <f>'CFCOS P+T+D+R+M'!O797-'ACOS P+T+D+R+M'!O797</f>
        <v>-1436.3169640285196</v>
      </c>
      <c r="P797" s="58">
        <f>'CFCOS P+T+D+R+M'!P797-'ACOS P+T+D+R+M'!P797</f>
        <v>-621.98478098737542</v>
      </c>
      <c r="Q797" s="58">
        <f>'CFCOS P+T+D+R+M'!Q797-'ACOS P+T+D+R+M'!Q797</f>
        <v>243810.81759484112</v>
      </c>
      <c r="R797" s="58">
        <f>'CFCOS P+T+D+R+M'!R797-'ACOS P+T+D+R+M'!R797</f>
        <v>-18622.502690825611</v>
      </c>
      <c r="S797" s="58">
        <f>'CFCOS P+T+D+R+M'!S797-'ACOS P+T+D+R+M'!S797</f>
        <v>-19660.637093290687</v>
      </c>
      <c r="T797" s="11">
        <f>'CFCOS P+T+D+R+M'!T797-'ACOS P+T+D+R+M'!T797</f>
        <v>0</v>
      </c>
      <c r="U797" s="13"/>
      <c r="V797" s="13"/>
      <c r="W797" s="13"/>
      <c r="X797" s="13"/>
      <c r="Y797" s="13"/>
      <c r="Z797" s="13"/>
    </row>
    <row r="798" spans="1:26">
      <c r="A798" s="26">
        <v>798</v>
      </c>
      <c r="B798" s="6"/>
      <c r="C798" s="6"/>
      <c r="D798" s="3" t="s">
        <v>499</v>
      </c>
      <c r="E798" s="6"/>
      <c r="F798" s="47">
        <v>0</v>
      </c>
      <c r="G798" s="17"/>
      <c r="H798" s="58">
        <f>'CFCOS P+T+D+R+M'!H798-'ACOS P+T+D+R+M'!H798</f>
        <v>0</v>
      </c>
      <c r="I798" s="58">
        <f>'CFCOS P+T+D+R+M'!I798-'ACOS P+T+D+R+M'!I798</f>
        <v>0</v>
      </c>
      <c r="J798" s="58">
        <f>'CFCOS P+T+D+R+M'!J798-'ACOS P+T+D+R+M'!J798</f>
        <v>0</v>
      </c>
      <c r="K798" s="58">
        <f>'CFCOS P+T+D+R+M'!K798-'ACOS P+T+D+R+M'!K798</f>
        <v>0</v>
      </c>
      <c r="L798" s="58">
        <f>'CFCOS P+T+D+R+M'!L798-'ACOS P+T+D+R+M'!L798</f>
        <v>0</v>
      </c>
      <c r="M798" s="58">
        <f>'CFCOS P+T+D+R+M'!M798-'ACOS P+T+D+R+M'!M798</f>
        <v>0</v>
      </c>
      <c r="N798" s="58">
        <f>'CFCOS P+T+D+R+M'!N798-'ACOS P+T+D+R+M'!N798</f>
        <v>0</v>
      </c>
      <c r="O798" s="58">
        <f>'CFCOS P+T+D+R+M'!O798-'ACOS P+T+D+R+M'!O798</f>
        <v>0</v>
      </c>
      <c r="P798" s="58">
        <f>'CFCOS P+T+D+R+M'!P798-'ACOS P+T+D+R+M'!P798</f>
        <v>0</v>
      </c>
      <c r="Q798" s="58">
        <f>'CFCOS P+T+D+R+M'!Q798-'ACOS P+T+D+R+M'!Q798</f>
        <v>0</v>
      </c>
      <c r="R798" s="58">
        <f>'CFCOS P+T+D+R+M'!R798-'ACOS P+T+D+R+M'!R798</f>
        <v>0</v>
      </c>
      <c r="S798" s="58">
        <f>'CFCOS P+T+D+R+M'!S798-'ACOS P+T+D+R+M'!S798</f>
        <v>0</v>
      </c>
      <c r="T798" s="11">
        <f>'CFCOS P+T+D+R+M'!T798-'ACOS P+T+D+R+M'!T798</f>
        <v>0</v>
      </c>
      <c r="U798" s="13"/>
      <c r="V798" s="13"/>
      <c r="W798" s="13"/>
      <c r="X798" s="13"/>
      <c r="Y798" s="13"/>
      <c r="Z798" s="13"/>
    </row>
    <row r="799" spans="1:26">
      <c r="A799" s="26">
        <v>799</v>
      </c>
      <c r="B799" s="6"/>
      <c r="C799" s="6"/>
      <c r="D799" s="3" t="s">
        <v>500</v>
      </c>
      <c r="E799" s="6"/>
      <c r="F799" s="47" t="s">
        <v>969</v>
      </c>
      <c r="G799" s="17"/>
      <c r="H799" s="54">
        <f>'CFCOS P+T+D+R+M'!H799-'ACOS P+T+D+R+M'!H799</f>
        <v>190913.06262037158</v>
      </c>
      <c r="I799" s="58">
        <f>'CFCOS P+T+D+R+M'!I799-'ACOS P+T+D+R+M'!I799</f>
        <v>122316.39290973544</v>
      </c>
      <c r="J799" s="58">
        <f>'CFCOS P+T+D+R+M'!J799-'ACOS P+T+D+R+M'!J799</f>
        <v>37228.908186472952</v>
      </c>
      <c r="K799" s="58">
        <f>'CFCOS P+T+D+R+M'!K799-'ACOS P+T+D+R+M'!K799</f>
        <v>28803.240058939904</v>
      </c>
      <c r="L799" s="58">
        <f>'CFCOS P+T+D+R+M'!L799-'ACOS P+T+D+R+M'!L799</f>
        <v>-11611.337605091976</v>
      </c>
      <c r="M799" s="58">
        <f>'CFCOS P+T+D+R+M'!M799-'ACOS P+T+D+R+M'!M799</f>
        <v>-12003.002366084605</v>
      </c>
      <c r="N799" s="58">
        <f>'CFCOS P+T+D+R+M'!N799-'ACOS P+T+D+R+M'!N799</f>
        <v>940.46614214079455</v>
      </c>
      <c r="O799" s="58">
        <f>'CFCOS P+T+D+R+M'!O799-'ACOS P+T+D+R+M'!O799</f>
        <v>-84.980132115488232</v>
      </c>
      <c r="P799" s="58">
        <f>'CFCOS P+T+D+R+M'!P799-'ACOS P+T+D+R+M'!P799</f>
        <v>-45.923090233816765</v>
      </c>
      <c r="Q799" s="58">
        <f>'CFCOS P+T+D+R+M'!Q799-'ACOS P+T+D+R+M'!Q799</f>
        <v>28106.204047488049</v>
      </c>
      <c r="R799" s="58">
        <f>'CFCOS P+T+D+R+M'!R799-'ACOS P+T+D+R+M'!R799</f>
        <v>-1358.7207240131684</v>
      </c>
      <c r="S799" s="58">
        <f>'CFCOS P+T+D+R+M'!S799-'ACOS P+T+D+R+M'!S799</f>
        <v>-1378.1848068651743</v>
      </c>
      <c r="T799" s="11">
        <f>'CFCOS P+T+D+R+M'!T799-'ACOS P+T+D+R+M'!T799</f>
        <v>0</v>
      </c>
      <c r="U799" s="13"/>
      <c r="V799" s="13"/>
      <c r="W799" s="13"/>
      <c r="X799" s="13"/>
      <c r="Y799" s="13"/>
      <c r="Z799" s="13"/>
    </row>
    <row r="800" spans="1:26">
      <c r="A800" s="26">
        <v>800</v>
      </c>
      <c r="B800" s="6"/>
      <c r="C800" s="6"/>
      <c r="D800" s="3" t="s">
        <v>501</v>
      </c>
      <c r="E800" s="6"/>
      <c r="F800" s="47">
        <v>0</v>
      </c>
      <c r="G800" s="17"/>
      <c r="H800" s="58">
        <f>'CFCOS P+T+D+R+M'!H800-'ACOS P+T+D+R+M'!H800</f>
        <v>0</v>
      </c>
      <c r="I800" s="58">
        <f>'CFCOS P+T+D+R+M'!I800-'ACOS P+T+D+R+M'!I800</f>
        <v>0</v>
      </c>
      <c r="J800" s="58">
        <f>'CFCOS P+T+D+R+M'!J800-'ACOS P+T+D+R+M'!J800</f>
        <v>0</v>
      </c>
      <c r="K800" s="58">
        <f>'CFCOS P+T+D+R+M'!K800-'ACOS P+T+D+R+M'!K800</f>
        <v>0</v>
      </c>
      <c r="L800" s="58">
        <f>'CFCOS P+T+D+R+M'!L800-'ACOS P+T+D+R+M'!L800</f>
        <v>0</v>
      </c>
      <c r="M800" s="58">
        <f>'CFCOS P+T+D+R+M'!M800-'ACOS P+T+D+R+M'!M800</f>
        <v>0</v>
      </c>
      <c r="N800" s="58">
        <f>'CFCOS P+T+D+R+M'!N800-'ACOS P+T+D+R+M'!N800</f>
        <v>0</v>
      </c>
      <c r="O800" s="58">
        <f>'CFCOS P+T+D+R+M'!O800-'ACOS P+T+D+R+M'!O800</f>
        <v>0</v>
      </c>
      <c r="P800" s="58">
        <f>'CFCOS P+T+D+R+M'!P800-'ACOS P+T+D+R+M'!P800</f>
        <v>0</v>
      </c>
      <c r="Q800" s="58">
        <f>'CFCOS P+T+D+R+M'!Q800-'ACOS P+T+D+R+M'!Q800</f>
        <v>0</v>
      </c>
      <c r="R800" s="58">
        <f>'CFCOS P+T+D+R+M'!R800-'ACOS P+T+D+R+M'!R800</f>
        <v>0</v>
      </c>
      <c r="S800" s="58">
        <f>'CFCOS P+T+D+R+M'!S800-'ACOS P+T+D+R+M'!S800</f>
        <v>0</v>
      </c>
      <c r="T800" s="11">
        <f>'CFCOS P+T+D+R+M'!T800-'ACOS P+T+D+R+M'!T800</f>
        <v>0</v>
      </c>
      <c r="U800" s="13"/>
      <c r="V800" s="13"/>
      <c r="W800" s="13"/>
      <c r="X800" s="13"/>
      <c r="Y800" s="13"/>
      <c r="Z800" s="13"/>
    </row>
    <row r="801" spans="1:26">
      <c r="A801" s="26">
        <v>801</v>
      </c>
      <c r="B801" s="6"/>
      <c r="C801" s="6"/>
      <c r="D801" s="3" t="s">
        <v>502</v>
      </c>
      <c r="E801" s="6"/>
      <c r="F801" s="47">
        <v>0</v>
      </c>
      <c r="G801" s="17"/>
      <c r="H801" s="58">
        <f>'CFCOS P+T+D+R+M'!H801-'ACOS P+T+D+R+M'!H801</f>
        <v>418221.25870466232</v>
      </c>
      <c r="I801" s="58">
        <f>'CFCOS P+T+D+R+M'!I801-'ACOS P+T+D+R+M'!I801</f>
        <v>61377.264411866665</v>
      </c>
      <c r="J801" s="58">
        <f>'CFCOS P+T+D+R+M'!J801-'ACOS P+T+D+R+M'!J801</f>
        <v>111999.44412083924</v>
      </c>
      <c r="K801" s="58">
        <f>'CFCOS P+T+D+R+M'!K801-'ACOS P+T+D+R+M'!K801</f>
        <v>9655.2074690908194</v>
      </c>
      <c r="L801" s="58">
        <f>'CFCOS P+T+D+R+M'!L801-'ACOS P+T+D+R+M'!L801</f>
        <v>37671.860478235874</v>
      </c>
      <c r="M801" s="58">
        <f>'CFCOS P+T+D+R+M'!M801-'ACOS P+T+D+R+M'!M801</f>
        <v>154096.08563027531</v>
      </c>
      <c r="N801" s="58">
        <f>'CFCOS P+T+D+R+M'!N801-'ACOS P+T+D+R+M'!N801</f>
        <v>3984.2793652433902</v>
      </c>
      <c r="O801" s="58">
        <f>'CFCOS P+T+D+R+M'!O801-'ACOS P+T+D+R+M'!O801</f>
        <v>319.82679677789565</v>
      </c>
      <c r="P801" s="58">
        <f>'CFCOS P+T+D+R+M'!P801-'ACOS P+T+D+R+M'!P801</f>
        <v>405.99792587096454</v>
      </c>
      <c r="Q801" s="58">
        <f>'CFCOS P+T+D+R+M'!Q801-'ACOS P+T+D+R+M'!Q801</f>
        <v>659.86336905136704</v>
      </c>
      <c r="R801" s="58">
        <f>'CFCOS P+T+D+R+M'!R801-'ACOS P+T+D+R+M'!R801</f>
        <v>17799.654406657442</v>
      </c>
      <c r="S801" s="58">
        <f>'CFCOS P+T+D+R+M'!S801-'ACOS P+T+D+R+M'!S801</f>
        <v>20251.774730741046</v>
      </c>
      <c r="T801" s="11">
        <f>'CFCOS P+T+D+R+M'!T801-'ACOS P+T+D+R+M'!T801</f>
        <v>0</v>
      </c>
      <c r="U801" s="13"/>
      <c r="V801" s="13"/>
      <c r="W801" s="13"/>
      <c r="X801" s="13"/>
      <c r="Y801" s="13"/>
      <c r="Z801" s="13"/>
    </row>
    <row r="802" spans="1:26">
      <c r="A802" s="26">
        <v>802</v>
      </c>
      <c r="B802" s="6"/>
      <c r="C802" s="6"/>
      <c r="D802" s="36"/>
      <c r="E802" s="6"/>
      <c r="F802" s="47">
        <v>0</v>
      </c>
      <c r="G802" s="17"/>
      <c r="H802" s="58">
        <f>'CFCOS P+T+D+R+M'!H802-'ACOS P+T+D+R+M'!H802</f>
        <v>0</v>
      </c>
      <c r="I802" s="58">
        <f>'CFCOS P+T+D+R+M'!I802-'ACOS P+T+D+R+M'!I802</f>
        <v>0</v>
      </c>
      <c r="J802" s="58">
        <f>'CFCOS P+T+D+R+M'!J802-'ACOS P+T+D+R+M'!J802</f>
        <v>0</v>
      </c>
      <c r="K802" s="58">
        <f>'CFCOS P+T+D+R+M'!K802-'ACOS P+T+D+R+M'!K802</f>
        <v>0</v>
      </c>
      <c r="L802" s="58">
        <f>'CFCOS P+T+D+R+M'!L802-'ACOS P+T+D+R+M'!L802</f>
        <v>0</v>
      </c>
      <c r="M802" s="58">
        <f>'CFCOS P+T+D+R+M'!M802-'ACOS P+T+D+R+M'!M802</f>
        <v>0</v>
      </c>
      <c r="N802" s="58">
        <f>'CFCOS P+T+D+R+M'!N802-'ACOS P+T+D+R+M'!N802</f>
        <v>0</v>
      </c>
      <c r="O802" s="58">
        <f>'CFCOS P+T+D+R+M'!O802-'ACOS P+T+D+R+M'!O802</f>
        <v>0</v>
      </c>
      <c r="P802" s="58">
        <f>'CFCOS P+T+D+R+M'!P802-'ACOS P+T+D+R+M'!P802</f>
        <v>0</v>
      </c>
      <c r="Q802" s="58">
        <f>'CFCOS P+T+D+R+M'!Q802-'ACOS P+T+D+R+M'!Q802</f>
        <v>0</v>
      </c>
      <c r="R802" s="58">
        <f>'CFCOS P+T+D+R+M'!R802-'ACOS P+T+D+R+M'!R802</f>
        <v>0</v>
      </c>
      <c r="S802" s="58">
        <f>'CFCOS P+T+D+R+M'!S802-'ACOS P+T+D+R+M'!S802</f>
        <v>0</v>
      </c>
      <c r="T802" s="11">
        <f>'CFCOS P+T+D+R+M'!T802-'ACOS P+T+D+R+M'!T802</f>
        <v>0</v>
      </c>
      <c r="U802" s="13"/>
      <c r="V802" s="13"/>
      <c r="W802" s="13"/>
      <c r="X802" s="13"/>
      <c r="Y802" s="13"/>
      <c r="Z802" s="13"/>
    </row>
    <row r="803" spans="1:26">
      <c r="A803" s="26">
        <v>803</v>
      </c>
      <c r="B803" s="6"/>
      <c r="C803" s="6"/>
      <c r="D803" s="3" t="s">
        <v>503</v>
      </c>
      <c r="E803" s="6"/>
      <c r="F803" s="47">
        <v>0</v>
      </c>
      <c r="G803" s="17"/>
      <c r="H803" s="58">
        <f>'CFCOS P+T+D+R+M'!H803-'ACOS P+T+D+R+M'!H803</f>
        <v>3024087.386005193</v>
      </c>
      <c r="I803" s="58">
        <f>'CFCOS P+T+D+R+M'!I803-'ACOS P+T+D+R+M'!I803</f>
        <v>2075954.9354250878</v>
      </c>
      <c r="J803" s="58">
        <f>'CFCOS P+T+D+R+M'!J803-'ACOS P+T+D+R+M'!J803</f>
        <v>235738.32209183276</v>
      </c>
      <c r="K803" s="58">
        <f>'CFCOS P+T+D+R+M'!K803-'ACOS P+T+D+R+M'!K803</f>
        <v>-56759.040771175176</v>
      </c>
      <c r="L803" s="58">
        <f>'CFCOS P+T+D+R+M'!L803-'ACOS P+T+D+R+M'!L803</f>
        <v>279698.07384705287</v>
      </c>
      <c r="M803" s="58">
        <f>'CFCOS P+T+D+R+M'!M803-'ACOS P+T+D+R+M'!M803</f>
        <v>232811.54317062255</v>
      </c>
      <c r="N803" s="58">
        <f>'CFCOS P+T+D+R+M'!N803-'ACOS P+T+D+R+M'!N803</f>
        <v>13695.84111424</v>
      </c>
      <c r="O803" s="58">
        <f>'CFCOS P+T+D+R+M'!O803-'ACOS P+T+D+R+M'!O803</f>
        <v>1660.6998682338453</v>
      </c>
      <c r="P803" s="58">
        <f>'CFCOS P+T+D+R+M'!P803-'ACOS P+T+D+R+M'!P803</f>
        <v>755.60787011741195</v>
      </c>
      <c r="Q803" s="58">
        <f>'CFCOS P+T+D+R+M'!Q803-'ACOS P+T+D+R+M'!Q803</f>
        <v>187133.37755802274</v>
      </c>
      <c r="R803" s="58">
        <f>'CFCOS P+T+D+R+M'!R803-'ACOS P+T+D+R+M'!R803</f>
        <v>27091.541835176758</v>
      </c>
      <c r="S803" s="58">
        <f>'CFCOS P+T+D+R+M'!S803-'ACOS P+T+D+R+M'!S803</f>
        <v>26306.484064947581</v>
      </c>
      <c r="T803" s="11">
        <f>'CFCOS P+T+D+R+M'!T803-'ACOS P+T+D+R+M'!T803</f>
        <v>0</v>
      </c>
      <c r="U803" s="13"/>
      <c r="V803" s="13"/>
      <c r="W803" s="13"/>
      <c r="X803" s="13"/>
      <c r="Y803" s="13"/>
      <c r="Z803" s="13"/>
    </row>
    <row r="804" spans="1:26">
      <c r="A804" s="26">
        <v>804</v>
      </c>
      <c r="B804" s="6"/>
      <c r="C804" s="6"/>
      <c r="D804" s="3"/>
      <c r="E804" s="6"/>
      <c r="F804" s="47">
        <v>0</v>
      </c>
      <c r="G804" s="17"/>
      <c r="H804" s="58">
        <f>'CFCOS P+T+D+R+M'!H804-'ACOS P+T+D+R+M'!H804</f>
        <v>0</v>
      </c>
      <c r="I804" s="58">
        <f>'CFCOS P+T+D+R+M'!I804-'ACOS P+T+D+R+M'!I804</f>
        <v>0</v>
      </c>
      <c r="J804" s="58">
        <f>'CFCOS P+T+D+R+M'!J804-'ACOS P+T+D+R+M'!J804</f>
        <v>0</v>
      </c>
      <c r="K804" s="58">
        <f>'CFCOS P+T+D+R+M'!K804-'ACOS P+T+D+R+M'!K804</f>
        <v>0</v>
      </c>
      <c r="L804" s="58">
        <f>'CFCOS P+T+D+R+M'!L804-'ACOS P+T+D+R+M'!L804</f>
        <v>0</v>
      </c>
      <c r="M804" s="58">
        <f>'CFCOS P+T+D+R+M'!M804-'ACOS P+T+D+R+M'!M804</f>
        <v>0</v>
      </c>
      <c r="N804" s="58">
        <f>'CFCOS P+T+D+R+M'!N804-'ACOS P+T+D+R+M'!N804</f>
        <v>0</v>
      </c>
      <c r="O804" s="58">
        <f>'CFCOS P+T+D+R+M'!O804-'ACOS P+T+D+R+M'!O804</f>
        <v>0</v>
      </c>
      <c r="P804" s="58">
        <f>'CFCOS P+T+D+R+M'!P804-'ACOS P+T+D+R+M'!P804</f>
        <v>0</v>
      </c>
      <c r="Q804" s="58">
        <f>'CFCOS P+T+D+R+M'!Q804-'ACOS P+T+D+R+M'!Q804</f>
        <v>0</v>
      </c>
      <c r="R804" s="58">
        <f>'CFCOS P+T+D+R+M'!R804-'ACOS P+T+D+R+M'!R804</f>
        <v>0</v>
      </c>
      <c r="S804" s="58">
        <f>'CFCOS P+T+D+R+M'!S804-'ACOS P+T+D+R+M'!S804</f>
        <v>0</v>
      </c>
      <c r="T804" s="11">
        <f>'CFCOS P+T+D+R+M'!T804-'ACOS P+T+D+R+M'!T804</f>
        <v>0</v>
      </c>
      <c r="U804" s="13"/>
      <c r="V804" s="13"/>
      <c r="W804" s="13"/>
      <c r="X804" s="13"/>
      <c r="Y804" s="13"/>
      <c r="Z804" s="13"/>
    </row>
    <row r="805" spans="1:26">
      <c r="A805" s="26">
        <v>805</v>
      </c>
      <c r="B805" s="6"/>
      <c r="C805" s="6"/>
      <c r="D805" s="6" t="s">
        <v>76</v>
      </c>
      <c r="E805" s="6"/>
      <c r="F805" s="47">
        <v>0</v>
      </c>
      <c r="G805" s="17"/>
      <c r="H805" s="58">
        <f>'CFCOS P+T+D+R+M'!H805-'ACOS P+T+D+R+M'!H805</f>
        <v>137293.56732847169</v>
      </c>
      <c r="I805" s="58">
        <f>'CFCOS P+T+D+R+M'!I805-'ACOS P+T+D+R+M'!I805</f>
        <v>94248.354063925333</v>
      </c>
      <c r="J805" s="58">
        <f>'CFCOS P+T+D+R+M'!J805-'ACOS P+T+D+R+M'!J805</f>
        <v>10702.519823408686</v>
      </c>
      <c r="K805" s="58">
        <f>'CFCOS P+T+D+R+M'!K805-'ACOS P+T+D+R+M'!K805</f>
        <v>-2576.8604507298442</v>
      </c>
      <c r="L805" s="58">
        <f>'CFCOS P+T+D+R+M'!L805-'ACOS P+T+D+R+M'!L805</f>
        <v>12698.29255264494</v>
      </c>
      <c r="M805" s="58">
        <f>'CFCOS P+T+D+R+M'!M805-'ACOS P+T+D+R+M'!M805</f>
        <v>10569.644060460239</v>
      </c>
      <c r="N805" s="58">
        <f>'CFCOS P+T+D+R+M'!N805-'ACOS P+T+D+R+M'!N805</f>
        <v>621.79118658869993</v>
      </c>
      <c r="O805" s="58">
        <f>'CFCOS P+T+D+R+M'!O805-'ACOS P+T+D+R+M'!O805</f>
        <v>75.39577400412054</v>
      </c>
      <c r="P805" s="58">
        <f>'CFCOS P+T+D+R+M'!P805-'ACOS P+T+D+R+M'!P805</f>
        <v>34.304597303060291</v>
      </c>
      <c r="Q805" s="58">
        <f>'CFCOS P+T+D+R+M'!Q805-'ACOS P+T+D+R+M'!Q805</f>
        <v>8495.8553410682362</v>
      </c>
      <c r="R805" s="58">
        <f>'CFCOS P+T+D+R+M'!R805-'ACOS P+T+D+R+M'!R805</f>
        <v>1229.9559993388539</v>
      </c>
      <c r="S805" s="58">
        <f>'CFCOS P+T+D+R+M'!S805-'ACOS P+T+D+R+M'!S805</f>
        <v>1194.3143766247304</v>
      </c>
      <c r="T805" s="11">
        <f>'CFCOS P+T+D+R+M'!T805-'ACOS P+T+D+R+M'!T805</f>
        <v>0</v>
      </c>
      <c r="U805" s="13"/>
      <c r="V805" s="13"/>
      <c r="W805" s="13"/>
      <c r="X805" s="13"/>
      <c r="Y805" s="13"/>
      <c r="Z805" s="13"/>
    </row>
    <row r="806" spans="1:26">
      <c r="A806" s="26">
        <v>806</v>
      </c>
      <c r="B806" s="6"/>
      <c r="C806" s="6"/>
      <c r="D806" s="6"/>
      <c r="E806" s="6"/>
      <c r="F806" s="47">
        <v>0</v>
      </c>
      <c r="G806" s="17"/>
      <c r="H806" s="58">
        <f>'CFCOS P+T+D+R+M'!H806-'ACOS P+T+D+R+M'!H806</f>
        <v>0</v>
      </c>
      <c r="I806" s="58">
        <f>'CFCOS P+T+D+R+M'!I806-'ACOS P+T+D+R+M'!I806</f>
        <v>0</v>
      </c>
      <c r="J806" s="58">
        <f>'CFCOS P+T+D+R+M'!J806-'ACOS P+T+D+R+M'!J806</f>
        <v>0</v>
      </c>
      <c r="K806" s="58">
        <f>'CFCOS P+T+D+R+M'!K806-'ACOS P+T+D+R+M'!K806</f>
        <v>0</v>
      </c>
      <c r="L806" s="58">
        <f>'CFCOS P+T+D+R+M'!L806-'ACOS P+T+D+R+M'!L806</f>
        <v>0</v>
      </c>
      <c r="M806" s="58">
        <f>'CFCOS P+T+D+R+M'!M806-'ACOS P+T+D+R+M'!M806</f>
        <v>0</v>
      </c>
      <c r="N806" s="58">
        <f>'CFCOS P+T+D+R+M'!N806-'ACOS P+T+D+R+M'!N806</f>
        <v>0</v>
      </c>
      <c r="O806" s="58">
        <f>'CFCOS P+T+D+R+M'!O806-'ACOS P+T+D+R+M'!O806</f>
        <v>0</v>
      </c>
      <c r="P806" s="58">
        <f>'CFCOS P+T+D+R+M'!P806-'ACOS P+T+D+R+M'!P806</f>
        <v>0</v>
      </c>
      <c r="Q806" s="58">
        <f>'CFCOS P+T+D+R+M'!Q806-'ACOS P+T+D+R+M'!Q806</f>
        <v>0</v>
      </c>
      <c r="R806" s="58">
        <f>'CFCOS P+T+D+R+M'!R806-'ACOS P+T+D+R+M'!R806</f>
        <v>0</v>
      </c>
      <c r="S806" s="58">
        <f>'CFCOS P+T+D+R+M'!S806-'ACOS P+T+D+R+M'!S806</f>
        <v>0</v>
      </c>
      <c r="T806" s="11">
        <f>'CFCOS P+T+D+R+M'!T806-'ACOS P+T+D+R+M'!T806</f>
        <v>0</v>
      </c>
      <c r="U806" s="13"/>
      <c r="V806" s="13"/>
      <c r="W806" s="13"/>
      <c r="X806" s="13"/>
      <c r="Y806" s="13"/>
      <c r="Z806" s="13"/>
    </row>
    <row r="807" spans="1:26">
      <c r="A807" s="26">
        <v>807</v>
      </c>
      <c r="B807" s="6"/>
      <c r="C807" s="6"/>
      <c r="D807" s="6" t="s">
        <v>504</v>
      </c>
      <c r="E807" s="6"/>
      <c r="F807" s="47">
        <v>0</v>
      </c>
      <c r="G807" s="17"/>
      <c r="H807" s="2">
        <f>'CFCOS P+T+D+R+M'!H807-'ACOS P+T+D+R+M'!H807</f>
        <v>0</v>
      </c>
      <c r="I807" s="2">
        <f>'CFCOS P+T+D+R+M'!I807-'ACOS P+T+D+R+M'!I807</f>
        <v>0</v>
      </c>
      <c r="J807" s="2">
        <f>'CFCOS P+T+D+R+M'!J807-'ACOS P+T+D+R+M'!J807</f>
        <v>0</v>
      </c>
      <c r="K807" s="2">
        <f>'CFCOS P+T+D+R+M'!K807-'ACOS P+T+D+R+M'!K807</f>
        <v>0</v>
      </c>
      <c r="L807" s="2">
        <f>'CFCOS P+T+D+R+M'!L807-'ACOS P+T+D+R+M'!L807</f>
        <v>0</v>
      </c>
      <c r="M807" s="2">
        <f>'CFCOS P+T+D+R+M'!M807-'ACOS P+T+D+R+M'!M807</f>
        <v>0</v>
      </c>
      <c r="N807" s="2">
        <f>'CFCOS P+T+D+R+M'!N807-'ACOS P+T+D+R+M'!N807</f>
        <v>0</v>
      </c>
      <c r="O807" s="2">
        <f>'CFCOS P+T+D+R+M'!O807-'ACOS P+T+D+R+M'!O807</f>
        <v>0</v>
      </c>
      <c r="P807" s="2">
        <f>'CFCOS P+T+D+R+M'!P807-'ACOS P+T+D+R+M'!P807</f>
        <v>0</v>
      </c>
      <c r="Q807" s="2">
        <f>'CFCOS P+T+D+R+M'!Q807-'ACOS P+T+D+R+M'!Q807</f>
        <v>0</v>
      </c>
      <c r="R807" s="2">
        <f>'CFCOS P+T+D+R+M'!R807-'ACOS P+T+D+R+M'!R807</f>
        <v>0</v>
      </c>
      <c r="S807" s="2">
        <f>'CFCOS P+T+D+R+M'!S807-'ACOS P+T+D+R+M'!S807</f>
        <v>0</v>
      </c>
      <c r="T807" s="56">
        <f>'CFCOS P+T+D+R+M'!T807-'ACOS P+T+D+R+M'!T807</f>
        <v>0</v>
      </c>
      <c r="U807" s="13"/>
      <c r="V807" s="13"/>
      <c r="W807" s="13"/>
      <c r="X807" s="13"/>
      <c r="Y807" s="13"/>
      <c r="Z807" s="13"/>
    </row>
    <row r="808" spans="1:26">
      <c r="A808" s="26">
        <v>808</v>
      </c>
      <c r="B808" s="6"/>
      <c r="C808" s="6"/>
      <c r="D808" s="6"/>
      <c r="E808" s="6" t="s">
        <v>505</v>
      </c>
      <c r="F808" s="47" t="s">
        <v>917</v>
      </c>
      <c r="G808" s="17"/>
      <c r="H808" s="58">
        <f>'CFCOS P+T+D+R+M'!H808-'ACOS P+T+D+R+M'!H808</f>
        <v>-32.281560812923999</v>
      </c>
      <c r="I808" s="58">
        <f>'CFCOS P+T+D+R+M'!I808-'ACOS P+T+D+R+M'!I808</f>
        <v>-25.904900165289291</v>
      </c>
      <c r="J808" s="58">
        <f>'CFCOS P+T+D+R+M'!J808-'ACOS P+T+D+R+M'!J808</f>
        <v>-9.3497072758773356</v>
      </c>
      <c r="K808" s="58">
        <f>'CFCOS P+T+D+R+M'!K808-'ACOS P+T+D+R+M'!K808</f>
        <v>-4.7943770897045397</v>
      </c>
      <c r="L808" s="58">
        <f>'CFCOS P+T+D+R+M'!L808-'ACOS P+T+D+R+M'!L808</f>
        <v>8.6540611455413483</v>
      </c>
      <c r="M808" s="58">
        <f>'CFCOS P+T+D+R+M'!M808-'ACOS P+T+D+R+M'!M808</f>
        <v>3.2749559372141448</v>
      </c>
      <c r="N808" s="58">
        <f>'CFCOS P+T+D+R+M'!N808-'ACOS P+T+D+R+M'!N808</f>
        <v>-0.26115546442133564</v>
      </c>
      <c r="O808" s="58">
        <f>'CFCOS P+T+D+R+M'!O808-'ACOS P+T+D+R+M'!O808</f>
        <v>4.7930678984382524E-3</v>
      </c>
      <c r="P808" s="58">
        <f>'CFCOS P+T+D+R+M'!P808-'ACOS P+T+D+R+M'!P808</f>
        <v>1.2734462079396991E-2</v>
      </c>
      <c r="Q808" s="58">
        <f>'CFCOS P+T+D+R+M'!Q808-'ACOS P+T+D+R+M'!Q808</f>
        <v>-4.8936669545034874</v>
      </c>
      <c r="R808" s="58">
        <f>'CFCOS P+T+D+R+M'!R808-'ACOS P+T+D+R+M'!R808</f>
        <v>0.37230730727378614</v>
      </c>
      <c r="S808" s="58">
        <f>'CFCOS P+T+D+R+M'!S808-'ACOS P+T+D+R+M'!S808</f>
        <v>0.60339421685955585</v>
      </c>
      <c r="T808" s="11">
        <f>'CFCOS P+T+D+R+M'!T808-'ACOS P+T+D+R+M'!T808</f>
        <v>0</v>
      </c>
      <c r="U808" s="13"/>
      <c r="V808" s="13">
        <v>1166</v>
      </c>
      <c r="W808" s="13"/>
      <c r="X808" s="13"/>
      <c r="Y808" s="13"/>
      <c r="Z808" s="13"/>
    </row>
    <row r="809" spans="1:26">
      <c r="A809" s="26">
        <v>809</v>
      </c>
      <c r="B809" s="6"/>
      <c r="C809" s="6"/>
      <c r="D809" s="6"/>
      <c r="E809" s="6" t="s">
        <v>488</v>
      </c>
      <c r="F809" s="47" t="s">
        <v>916</v>
      </c>
      <c r="G809" s="17"/>
      <c r="H809" s="58">
        <f>'CFCOS P+T+D+R+M'!H809-'ACOS P+T+D+R+M'!H809</f>
        <v>-36195.366704240441</v>
      </c>
      <c r="I809" s="58">
        <f>'CFCOS P+T+D+R+M'!I809-'ACOS P+T+D+R+M'!I809</f>
        <v>-25156.045004237443</v>
      </c>
      <c r="J809" s="58">
        <f>'CFCOS P+T+D+R+M'!J809-'ACOS P+T+D+R+M'!J809</f>
        <v>-7875.9005983313546</v>
      </c>
      <c r="K809" s="58">
        <f>'CFCOS P+T+D+R+M'!K809-'ACOS P+T+D+R+M'!K809</f>
        <v>-4844.861580447061</v>
      </c>
      <c r="L809" s="58">
        <f>'CFCOS P+T+D+R+M'!L809-'ACOS P+T+D+R+M'!L809</f>
        <v>2265.4464895989149</v>
      </c>
      <c r="M809" s="58">
        <f>'CFCOS P+T+D+R+M'!M809-'ACOS P+T+D+R+M'!M809</f>
        <v>4176.8909364640713</v>
      </c>
      <c r="N809" s="58">
        <f>'CFCOS P+T+D+R+M'!N809-'ACOS P+T+D+R+M'!N809</f>
        <v>-333.5897508446651</v>
      </c>
      <c r="O809" s="58">
        <f>'CFCOS P+T+D+R+M'!O809-'ACOS P+T+D+R+M'!O809</f>
        <v>5.9399436262874588</v>
      </c>
      <c r="P809" s="58">
        <f>'CFCOS P+T+D+R+M'!P809-'ACOS P+T+D+R+M'!P809</f>
        <v>8.8950648665540939</v>
      </c>
      <c r="Q809" s="58">
        <f>'CFCOS P+T+D+R+M'!Q809-'ACOS P+T+D+R+M'!Q809</f>
        <v>-5446.1719205691479</v>
      </c>
      <c r="R809" s="58">
        <f>'CFCOS P+T+D+R+M'!R809-'ACOS P+T+D+R+M'!R809</f>
        <v>489.57277339004213</v>
      </c>
      <c r="S809" s="58">
        <f>'CFCOS P+T+D+R+M'!S809-'ACOS P+T+D+R+M'!S809</f>
        <v>514.45694223721512</v>
      </c>
      <c r="T809" s="11">
        <f>'CFCOS P+T+D+R+M'!T809-'ACOS P+T+D+R+M'!T809</f>
        <v>0</v>
      </c>
      <c r="U809" s="13"/>
      <c r="V809" s="13">
        <v>1167</v>
      </c>
      <c r="W809" s="13"/>
      <c r="X809" s="13"/>
      <c r="Y809" s="13"/>
      <c r="Z809" s="13"/>
    </row>
    <row r="810" spans="1:26">
      <c r="A810" s="26">
        <v>810</v>
      </c>
      <c r="B810" s="6"/>
      <c r="C810" s="6"/>
      <c r="D810" s="6"/>
      <c r="E810" s="6" t="s">
        <v>354</v>
      </c>
      <c r="F810" s="47" t="s">
        <v>921</v>
      </c>
      <c r="G810" s="17"/>
      <c r="H810" s="58">
        <f>'CFCOS P+T+D+R+M'!H810-'ACOS P+T+D+R+M'!H810</f>
        <v>-0.18711459951308029</v>
      </c>
      <c r="I810" s="58">
        <f>'CFCOS P+T+D+R+M'!I810-'ACOS P+T+D+R+M'!I810</f>
        <v>-0.1572757161317071</v>
      </c>
      <c r="J810" s="58">
        <f>'CFCOS P+T+D+R+M'!J810-'ACOS P+T+D+R+M'!J810</f>
        <v>-3.6723610963584008E-2</v>
      </c>
      <c r="K810" s="58">
        <f>'CFCOS P+T+D+R+M'!K810-'ACOS P+T+D+R+M'!K810</f>
        <v>-2.9498698749563346E-2</v>
      </c>
      <c r="L810" s="58">
        <f>'CFCOS P+T+D+R+M'!L810-'ACOS P+T+D+R+M'!L810</f>
        <v>1.6994808234416126E-2</v>
      </c>
      <c r="M810" s="58">
        <f>'CFCOS P+T+D+R+M'!M810-'ACOS P+T+D+R+M'!M810</f>
        <v>4.5267299581936982E-2</v>
      </c>
      <c r="N810" s="58">
        <f>'CFCOS P+T+D+R+M'!N810-'ACOS P+T+D+R+M'!N810</f>
        <v>-1.7473894697810355E-3</v>
      </c>
      <c r="O810" s="58">
        <f>'CFCOS P+T+D+R+M'!O810-'ACOS P+T+D+R+M'!O810</f>
        <v>6.4467346888599786E-5</v>
      </c>
      <c r="P810" s="58">
        <f>'CFCOS P+T+D+R+M'!P810-'ACOS P+T+D+R+M'!P810</f>
        <v>1.0034067248980427E-4</v>
      </c>
      <c r="Q810" s="58">
        <f>'CFCOS P+T+D+R+M'!Q810-'ACOS P+T+D+R+M'!Q810</f>
        <v>-3.5306246881260606E-2</v>
      </c>
      <c r="R810" s="58">
        <f>'CFCOS P+T+D+R+M'!R810-'ACOS P+T+D+R+M'!R810</f>
        <v>5.2978735857451831E-3</v>
      </c>
      <c r="S810" s="58">
        <f>'CFCOS P+T+D+R+M'!S810-'ACOS P+T+D+R+M'!S810</f>
        <v>5.7122732613494875E-3</v>
      </c>
      <c r="T810" s="11">
        <f>'CFCOS P+T+D+R+M'!T810-'ACOS P+T+D+R+M'!T810</f>
        <v>0</v>
      </c>
      <c r="U810" s="13"/>
      <c r="V810" s="13">
        <v>1168</v>
      </c>
      <c r="W810" s="13"/>
      <c r="X810" s="13"/>
      <c r="Y810" s="13"/>
      <c r="Z810" s="13"/>
    </row>
    <row r="811" spans="1:26">
      <c r="A811" s="26">
        <v>811</v>
      </c>
      <c r="B811" s="6"/>
      <c r="C811" s="6"/>
      <c r="D811" s="6"/>
      <c r="E811" s="6" t="s">
        <v>375</v>
      </c>
      <c r="F811" s="47" t="s">
        <v>963</v>
      </c>
      <c r="G811" s="17"/>
      <c r="H811" s="52">
        <f>'CFCOS P+T+D+R+M'!H811-'ACOS P+T+D+R+M'!H811</f>
        <v>0</v>
      </c>
      <c r="I811" s="52">
        <f>'CFCOS P+T+D+R+M'!I811-'ACOS P+T+D+R+M'!I811</f>
        <v>0</v>
      </c>
      <c r="J811" s="52">
        <f>'CFCOS P+T+D+R+M'!J811-'ACOS P+T+D+R+M'!J811</f>
        <v>0</v>
      </c>
      <c r="K811" s="52">
        <f>'CFCOS P+T+D+R+M'!K811-'ACOS P+T+D+R+M'!K811</f>
        <v>0</v>
      </c>
      <c r="L811" s="52">
        <f>'CFCOS P+T+D+R+M'!L811-'ACOS P+T+D+R+M'!L811</f>
        <v>0</v>
      </c>
      <c r="M811" s="52">
        <f>'CFCOS P+T+D+R+M'!M811-'ACOS P+T+D+R+M'!M811</f>
        <v>0</v>
      </c>
      <c r="N811" s="52">
        <f>'CFCOS P+T+D+R+M'!N811-'ACOS P+T+D+R+M'!N811</f>
        <v>0</v>
      </c>
      <c r="O811" s="52">
        <f>'CFCOS P+T+D+R+M'!O811-'ACOS P+T+D+R+M'!O811</f>
        <v>0</v>
      </c>
      <c r="P811" s="52">
        <f>'CFCOS P+T+D+R+M'!P811-'ACOS P+T+D+R+M'!P811</f>
        <v>0</v>
      </c>
      <c r="Q811" s="52">
        <f>'CFCOS P+T+D+R+M'!Q811-'ACOS P+T+D+R+M'!Q811</f>
        <v>0</v>
      </c>
      <c r="R811" s="52">
        <f>'CFCOS P+T+D+R+M'!R811-'ACOS P+T+D+R+M'!R811</f>
        <v>0</v>
      </c>
      <c r="S811" s="52">
        <f>'CFCOS P+T+D+R+M'!S811-'ACOS P+T+D+R+M'!S811</f>
        <v>0</v>
      </c>
      <c r="T811" s="11">
        <f>'CFCOS P+T+D+R+M'!T811-'ACOS P+T+D+R+M'!T811</f>
        <v>0</v>
      </c>
      <c r="U811" s="13"/>
      <c r="V811" s="13">
        <v>1169</v>
      </c>
      <c r="W811" s="13"/>
      <c r="X811" s="13"/>
      <c r="Y811" s="13"/>
      <c r="Z811" s="13"/>
    </row>
    <row r="812" spans="1:26">
      <c r="A812" s="26">
        <v>812</v>
      </c>
      <c r="B812" s="6"/>
      <c r="C812" s="6"/>
      <c r="D812" s="6"/>
      <c r="E812" s="6" t="s">
        <v>506</v>
      </c>
      <c r="F812" s="47">
        <v>0</v>
      </c>
      <c r="G812" s="17"/>
      <c r="H812" s="58">
        <f>'CFCOS P+T+D+R+M'!H812-'ACOS P+T+D+R+M'!H812</f>
        <v>-36227.83537966758</v>
      </c>
      <c r="I812" s="58">
        <f>'CFCOS P+T+D+R+M'!I812-'ACOS P+T+D+R+M'!I812</f>
        <v>-25182.107180118561</v>
      </c>
      <c r="J812" s="58">
        <f>'CFCOS P+T+D+R+M'!J812-'ACOS P+T+D+R+M'!J812</f>
        <v>-7885.28702921886</v>
      </c>
      <c r="K812" s="58">
        <f>'CFCOS P+T+D+R+M'!K812-'ACOS P+T+D+R+M'!K812</f>
        <v>-4849.6854562356602</v>
      </c>
      <c r="L812" s="58">
        <f>'CFCOS P+T+D+R+M'!L812-'ACOS P+T+D+R+M'!L812</f>
        <v>2274.11754555269</v>
      </c>
      <c r="M812" s="58">
        <f>'CFCOS P+T+D+R+M'!M812-'ACOS P+T+D+R+M'!M812</f>
        <v>4180.2111597014591</v>
      </c>
      <c r="N812" s="58">
        <f>'CFCOS P+T+D+R+M'!N812-'ACOS P+T+D+R+M'!N812</f>
        <v>-333.85265369853005</v>
      </c>
      <c r="O812" s="58">
        <f>'CFCOS P+T+D+R+M'!O812-'ACOS P+T+D+R+M'!O812</f>
        <v>5.9448011615331779</v>
      </c>
      <c r="P812" s="58">
        <f>'CFCOS P+T+D+R+M'!P812-'ACOS P+T+D+R+M'!P812</f>
        <v>8.9078996693060617</v>
      </c>
      <c r="Q812" s="58">
        <f>'CFCOS P+T+D+R+M'!Q812-'ACOS P+T+D+R+M'!Q812</f>
        <v>-5451.1008937705774</v>
      </c>
      <c r="R812" s="58">
        <f>'CFCOS P+T+D+R+M'!R812-'ACOS P+T+D+R+M'!R812</f>
        <v>489.95037857093848</v>
      </c>
      <c r="S812" s="58">
        <f>'CFCOS P+T+D+R+M'!S812-'ACOS P+T+D+R+M'!S812</f>
        <v>515.06604872725438</v>
      </c>
      <c r="T812" s="11">
        <f>'CFCOS P+T+D+R+M'!T812-'ACOS P+T+D+R+M'!T812</f>
        <v>0</v>
      </c>
      <c r="U812" s="13"/>
      <c r="V812" s="13"/>
      <c r="W812" s="13"/>
      <c r="X812" s="13"/>
      <c r="Y812" s="13"/>
      <c r="Z812" s="13"/>
    </row>
    <row r="813" spans="1:26">
      <c r="A813" s="26">
        <v>813</v>
      </c>
      <c r="B813" s="6"/>
      <c r="C813" s="6"/>
      <c r="D813" s="6"/>
      <c r="E813" s="6"/>
      <c r="F813" s="47" t="s">
        <v>976</v>
      </c>
      <c r="G813" s="17"/>
      <c r="H813" s="58">
        <f>'CFCOS P+T+D+R+M'!H813-'ACOS P+T+D+R+M'!H813</f>
        <v>0</v>
      </c>
      <c r="I813" s="58">
        <f>'CFCOS P+T+D+R+M'!I813-'ACOS P+T+D+R+M'!I813</f>
        <v>0</v>
      </c>
      <c r="J813" s="58">
        <f>'CFCOS P+T+D+R+M'!J813-'ACOS P+T+D+R+M'!J813</f>
        <v>0</v>
      </c>
      <c r="K813" s="58">
        <f>'CFCOS P+T+D+R+M'!K813-'ACOS P+T+D+R+M'!K813</f>
        <v>0</v>
      </c>
      <c r="L813" s="58">
        <f>'CFCOS P+T+D+R+M'!L813-'ACOS P+T+D+R+M'!L813</f>
        <v>0</v>
      </c>
      <c r="M813" s="58">
        <f>'CFCOS P+T+D+R+M'!M813-'ACOS P+T+D+R+M'!M813</f>
        <v>0</v>
      </c>
      <c r="N813" s="58">
        <f>'CFCOS P+T+D+R+M'!N813-'ACOS P+T+D+R+M'!N813</f>
        <v>0</v>
      </c>
      <c r="O813" s="58">
        <f>'CFCOS P+T+D+R+M'!O813-'ACOS P+T+D+R+M'!O813</f>
        <v>0</v>
      </c>
      <c r="P813" s="58">
        <f>'CFCOS P+T+D+R+M'!P813-'ACOS P+T+D+R+M'!P813</f>
        <v>0</v>
      </c>
      <c r="Q813" s="58">
        <f>'CFCOS P+T+D+R+M'!Q813-'ACOS P+T+D+R+M'!Q813</f>
        <v>0</v>
      </c>
      <c r="R813" s="58">
        <f>'CFCOS P+T+D+R+M'!R813-'ACOS P+T+D+R+M'!R813</f>
        <v>0</v>
      </c>
      <c r="S813" s="58">
        <f>'CFCOS P+T+D+R+M'!S813-'ACOS P+T+D+R+M'!S813</f>
        <v>0</v>
      </c>
      <c r="T813" s="11">
        <f>'CFCOS P+T+D+R+M'!T813-'ACOS P+T+D+R+M'!T813</f>
        <v>0</v>
      </c>
      <c r="U813" s="13"/>
      <c r="V813" s="13"/>
      <c r="W813" s="13"/>
      <c r="X813" s="13"/>
      <c r="Y813" s="13"/>
      <c r="Z813" s="13"/>
    </row>
    <row r="814" spans="1:26">
      <c r="A814" s="26">
        <v>814</v>
      </c>
      <c r="B814" s="36"/>
      <c r="C814" s="36"/>
      <c r="D814" s="82">
        <v>0.35</v>
      </c>
      <c r="E814" s="83"/>
      <c r="F814" s="47">
        <v>0</v>
      </c>
      <c r="G814" s="17"/>
      <c r="H814" s="58">
        <f>'CFCOS P+T+D+R+M'!H814-'ACOS P+T+D+R+M'!H814</f>
        <v>0</v>
      </c>
      <c r="I814" s="58">
        <f>'CFCOS P+T+D+R+M'!I814-'ACOS P+T+D+R+M'!I814</f>
        <v>0</v>
      </c>
      <c r="J814" s="58">
        <f>'CFCOS P+T+D+R+M'!J814-'ACOS P+T+D+R+M'!J814</f>
        <v>0</v>
      </c>
      <c r="K814" s="58">
        <f>'CFCOS P+T+D+R+M'!K814-'ACOS P+T+D+R+M'!K814</f>
        <v>0</v>
      </c>
      <c r="L814" s="58">
        <f>'CFCOS P+T+D+R+M'!L814-'ACOS P+T+D+R+M'!L814</f>
        <v>0</v>
      </c>
      <c r="M814" s="58">
        <f>'CFCOS P+T+D+R+M'!M814-'ACOS P+T+D+R+M'!M814</f>
        <v>0</v>
      </c>
      <c r="N814" s="58">
        <f>'CFCOS P+T+D+R+M'!N814-'ACOS P+T+D+R+M'!N814</f>
        <v>0</v>
      </c>
      <c r="O814" s="58">
        <f>'CFCOS P+T+D+R+M'!O814-'ACOS P+T+D+R+M'!O814</f>
        <v>0</v>
      </c>
      <c r="P814" s="58">
        <f>'CFCOS P+T+D+R+M'!P814-'ACOS P+T+D+R+M'!P814</f>
        <v>0</v>
      </c>
      <c r="Q814" s="58">
        <f>'CFCOS P+T+D+R+M'!Q814-'ACOS P+T+D+R+M'!Q814</f>
        <v>0</v>
      </c>
      <c r="R814" s="58">
        <f>'CFCOS P+T+D+R+M'!R814-'ACOS P+T+D+R+M'!R814</f>
        <v>0</v>
      </c>
      <c r="S814" s="58">
        <f>'CFCOS P+T+D+R+M'!S814-'ACOS P+T+D+R+M'!S814</f>
        <v>0</v>
      </c>
      <c r="T814" s="11">
        <f>'CFCOS P+T+D+R+M'!T814-'ACOS P+T+D+R+M'!T814</f>
        <v>0</v>
      </c>
      <c r="U814" s="13"/>
      <c r="V814" s="13"/>
      <c r="W814" s="13"/>
      <c r="X814" s="13"/>
      <c r="Y814" s="13"/>
      <c r="Z814" s="13"/>
    </row>
    <row r="815" spans="1:26">
      <c r="A815" s="26">
        <v>815</v>
      </c>
      <c r="B815" s="6"/>
      <c r="C815" s="6"/>
      <c r="D815" s="6"/>
      <c r="E815" s="6"/>
      <c r="F815" s="47">
        <v>0</v>
      </c>
      <c r="G815" s="17"/>
      <c r="H815" s="28">
        <f>'CFCOS P+T+D+R+M'!H815-'ACOS P+T+D+R+M'!H815</f>
        <v>0</v>
      </c>
      <c r="I815" s="28">
        <f>'CFCOS P+T+D+R+M'!I815-'ACOS P+T+D+R+M'!I815</f>
        <v>0</v>
      </c>
      <c r="J815" s="28">
        <f>'CFCOS P+T+D+R+M'!J815-'ACOS P+T+D+R+M'!J815</f>
        <v>0</v>
      </c>
      <c r="K815" s="28">
        <f>'CFCOS P+T+D+R+M'!K815-'ACOS P+T+D+R+M'!K815</f>
        <v>0</v>
      </c>
      <c r="L815" s="28">
        <f>'CFCOS P+T+D+R+M'!L815-'ACOS P+T+D+R+M'!L815</f>
        <v>0</v>
      </c>
      <c r="M815" s="28">
        <f>'CFCOS P+T+D+R+M'!M815-'ACOS P+T+D+R+M'!M815</f>
        <v>0</v>
      </c>
      <c r="N815" s="28">
        <f>'CFCOS P+T+D+R+M'!N815-'ACOS P+T+D+R+M'!N815</f>
        <v>0</v>
      </c>
      <c r="O815" s="28">
        <f>'CFCOS P+T+D+R+M'!O815-'ACOS P+T+D+R+M'!O815</f>
        <v>0</v>
      </c>
      <c r="P815" s="28">
        <f>'CFCOS P+T+D+R+M'!P815-'ACOS P+T+D+R+M'!P815</f>
        <v>0</v>
      </c>
      <c r="Q815" s="28">
        <f>'CFCOS P+T+D+R+M'!Q815-'ACOS P+T+D+R+M'!Q815</f>
        <v>0</v>
      </c>
      <c r="R815" s="28">
        <f>'CFCOS P+T+D+R+M'!R815-'ACOS P+T+D+R+M'!R815</f>
        <v>0</v>
      </c>
      <c r="S815" s="28">
        <f>'CFCOS P+T+D+R+M'!S815-'ACOS P+T+D+R+M'!S815</f>
        <v>0</v>
      </c>
      <c r="T815" s="11">
        <f>'CFCOS P+T+D+R+M'!T815-'ACOS P+T+D+R+M'!T815</f>
        <v>0</v>
      </c>
      <c r="U815" s="13"/>
    </row>
    <row r="816" spans="1:26">
      <c r="A816" s="26">
        <v>816</v>
      </c>
      <c r="B816" s="6"/>
      <c r="C816" s="6" t="s">
        <v>507</v>
      </c>
      <c r="D816" s="6" t="s">
        <v>508</v>
      </c>
      <c r="E816" s="6"/>
      <c r="F816" s="47" t="s">
        <v>976</v>
      </c>
      <c r="G816" s="17"/>
      <c r="H816" s="58">
        <f>'CFCOS P+T+D+R+M'!H816-'ACOS P+T+D+R+M'!H816</f>
        <v>974150.00115720928</v>
      </c>
      <c r="I816" s="58">
        <f>'CFCOS P+T+D+R+M'!I816-'ACOS P+T+D+R+M'!I816</f>
        <v>668415.19629629329</v>
      </c>
      <c r="J816" s="58">
        <f>'CFCOS P+T+D+R+M'!J816-'ACOS P+T+D+R+M'!J816</f>
        <v>70877.243764728308</v>
      </c>
      <c r="K816" s="58">
        <f>'CFCOS P+T+D+R+M'!K816-'ACOS P+T+D+R+M'!K816</f>
        <v>-23813.448568390682</v>
      </c>
      <c r="L816" s="58">
        <f>'CFCOS P+T+D+R+M'!L816-'ACOS P+T+D+R+M'!L816</f>
        <v>95724.040998595359</v>
      </c>
      <c r="M816" s="58">
        <f>'CFCOS P+T+D+R+M'!M816-'ACOS P+T+D+R+M'!M816</f>
        <v>81964.875848258846</v>
      </c>
      <c r="N816" s="58">
        <f>'CFCOS P+T+D+R+M'!N816-'ACOS P+T+D+R+M'!N816</f>
        <v>4242.064820979489</v>
      </c>
      <c r="O816" s="58">
        <f>'CFCOS P+T+D+R+M'!O816-'ACOS P+T+D+R+M'!O816</f>
        <v>560.80123414196714</v>
      </c>
      <c r="P816" s="58">
        <f>'CFCOS P+T+D+R+M'!P816-'ACOS P+T+D+R+M'!P816</f>
        <v>261.36404515436152</v>
      </c>
      <c r="Q816" s="58">
        <f>'CFCOS P+T+D+R+M'!Q816-'ACOS P+T+D+R+M'!Q816</f>
        <v>57072.031882163137</v>
      </c>
      <c r="R816" s="58">
        <f>'CFCOS P+T+D+R+M'!R816-'ACOS P+T+D+R+M'!R816</f>
        <v>9541.5054211139213</v>
      </c>
      <c r="S816" s="58">
        <f>'CFCOS P+T+D+R+M'!S816-'ACOS P+T+D+R+M'!S816</f>
        <v>9304.3254396402626</v>
      </c>
      <c r="T816" s="11">
        <f>'CFCOS P+T+D+R+M'!T816-'ACOS P+T+D+R+M'!T816</f>
        <v>0</v>
      </c>
      <c r="U816" s="13"/>
      <c r="V816" s="13"/>
      <c r="W816" s="13"/>
      <c r="X816" s="13"/>
      <c r="Y816" s="13"/>
      <c r="Z816" s="13"/>
    </row>
    <row r="817" spans="1:26">
      <c r="A817" s="26">
        <v>817</v>
      </c>
      <c r="B817" s="6"/>
      <c r="C817" s="6"/>
      <c r="D817" s="6"/>
      <c r="E817" s="6"/>
      <c r="F817" s="47">
        <v>0</v>
      </c>
      <c r="G817" s="17"/>
      <c r="H817" s="28">
        <f>'CFCOS P+T+D+R+M'!H817-'ACOS P+T+D+R+M'!H817</f>
        <v>0</v>
      </c>
      <c r="I817" s="28">
        <f>'CFCOS P+T+D+R+M'!I817-'ACOS P+T+D+R+M'!I817</f>
        <v>0</v>
      </c>
      <c r="J817" s="28">
        <f>'CFCOS P+T+D+R+M'!J817-'ACOS P+T+D+R+M'!J817</f>
        <v>0</v>
      </c>
      <c r="K817" s="28">
        <f>'CFCOS P+T+D+R+M'!K817-'ACOS P+T+D+R+M'!K817</f>
        <v>0</v>
      </c>
      <c r="L817" s="28">
        <f>'CFCOS P+T+D+R+M'!L817-'ACOS P+T+D+R+M'!L817</f>
        <v>0</v>
      </c>
      <c r="M817" s="28">
        <f>'CFCOS P+T+D+R+M'!M817-'ACOS P+T+D+R+M'!M817</f>
        <v>0</v>
      </c>
      <c r="N817" s="28">
        <f>'CFCOS P+T+D+R+M'!N817-'ACOS P+T+D+R+M'!N817</f>
        <v>0</v>
      </c>
      <c r="O817" s="28">
        <f>'CFCOS P+T+D+R+M'!O817-'ACOS P+T+D+R+M'!O817</f>
        <v>0</v>
      </c>
      <c r="P817" s="28">
        <f>'CFCOS P+T+D+R+M'!P817-'ACOS P+T+D+R+M'!P817</f>
        <v>0</v>
      </c>
      <c r="Q817" s="28">
        <f>'CFCOS P+T+D+R+M'!Q817-'ACOS P+T+D+R+M'!Q817</f>
        <v>0</v>
      </c>
      <c r="R817" s="28">
        <f>'CFCOS P+T+D+R+M'!R817-'ACOS P+T+D+R+M'!R817</f>
        <v>0</v>
      </c>
      <c r="S817" s="28">
        <f>'CFCOS P+T+D+R+M'!S817-'ACOS P+T+D+R+M'!S817</f>
        <v>0</v>
      </c>
      <c r="T817" s="11">
        <f>'CFCOS P+T+D+R+M'!T817-'ACOS P+T+D+R+M'!T817</f>
        <v>0</v>
      </c>
      <c r="U817" s="13"/>
    </row>
    <row r="818" spans="1:26">
      <c r="A818" s="26">
        <v>818</v>
      </c>
      <c r="B818" s="6"/>
      <c r="D818" s="6"/>
      <c r="E818" s="6"/>
      <c r="F818" s="47">
        <v>0</v>
      </c>
      <c r="G818" s="17"/>
      <c r="H818" s="28">
        <f>'CFCOS P+T+D+R+M'!H818-'ACOS P+T+D+R+M'!H818</f>
        <v>0</v>
      </c>
      <c r="I818" s="28">
        <f>'CFCOS P+T+D+R+M'!I818-'ACOS P+T+D+R+M'!I818</f>
        <v>0</v>
      </c>
      <c r="J818" s="28">
        <f>'CFCOS P+T+D+R+M'!J818-'ACOS P+T+D+R+M'!J818</f>
        <v>0</v>
      </c>
      <c r="K818" s="28">
        <f>'CFCOS P+T+D+R+M'!K818-'ACOS P+T+D+R+M'!K818</f>
        <v>0</v>
      </c>
      <c r="L818" s="28">
        <f>'CFCOS P+T+D+R+M'!L818-'ACOS P+T+D+R+M'!L818</f>
        <v>0</v>
      </c>
      <c r="M818" s="28">
        <f>'CFCOS P+T+D+R+M'!M818-'ACOS P+T+D+R+M'!M818</f>
        <v>0</v>
      </c>
      <c r="N818" s="28">
        <f>'CFCOS P+T+D+R+M'!N818-'ACOS P+T+D+R+M'!N818</f>
        <v>0</v>
      </c>
      <c r="O818" s="28">
        <f>'CFCOS P+T+D+R+M'!O818-'ACOS P+T+D+R+M'!O818</f>
        <v>0</v>
      </c>
      <c r="P818" s="28">
        <f>'CFCOS P+T+D+R+M'!P818-'ACOS P+T+D+R+M'!P818</f>
        <v>0</v>
      </c>
      <c r="Q818" s="28">
        <f>'CFCOS P+T+D+R+M'!Q818-'ACOS P+T+D+R+M'!Q818</f>
        <v>0</v>
      </c>
      <c r="R818" s="28">
        <f>'CFCOS P+T+D+R+M'!R818-'ACOS P+T+D+R+M'!R818</f>
        <v>0</v>
      </c>
      <c r="S818" s="28">
        <f>'CFCOS P+T+D+R+M'!S818-'ACOS P+T+D+R+M'!S818</f>
        <v>0</v>
      </c>
      <c r="T818" s="11">
        <f>'CFCOS P+T+D+R+M'!T818-'ACOS P+T+D+R+M'!T818</f>
        <v>0</v>
      </c>
    </row>
    <row r="819" spans="1:26" ht="13.5" thickBot="1">
      <c r="A819" s="26">
        <v>819</v>
      </c>
      <c r="B819" s="6"/>
      <c r="C819" s="6" t="s">
        <v>509</v>
      </c>
      <c r="D819" s="6"/>
      <c r="E819" s="6"/>
      <c r="F819" s="47">
        <v>0</v>
      </c>
      <c r="G819" s="17"/>
      <c r="H819" s="57">
        <f>'CFCOS P+T+D+R+M'!H819-'ACOS P+T+D+R+M'!H819</f>
        <v>2411834.5884516239</v>
      </c>
      <c r="I819" s="57">
        <f>'CFCOS P+T+D+R+M'!I819-'ACOS P+T+D+R+M'!I819</f>
        <v>1726095.7606480122</v>
      </c>
      <c r="J819" s="57">
        <f>'CFCOS P+T+D+R+M'!J819-'ACOS P+T+D+R+M'!J819</f>
        <v>433025.51236331463</v>
      </c>
      <c r="K819" s="57">
        <f>'CFCOS P+T+D+R+M'!K819-'ACOS P+T+D+R+M'!K819</f>
        <v>245574.73458379507</v>
      </c>
      <c r="L819" s="57">
        <f>'CFCOS P+T+D+R+M'!L819-'ACOS P+T+D+R+M'!L819</f>
        <v>-156767.605451487</v>
      </c>
      <c r="M819" s="57">
        <f>'CFCOS P+T+D+R+M'!M819-'ACOS P+T+D+R+M'!M819</f>
        <v>-129608.06253752112</v>
      </c>
      <c r="N819" s="57">
        <f>'CFCOS P+T+D+R+M'!N819-'ACOS P+T+D+R+M'!N819</f>
        <v>14471.497900106013</v>
      </c>
      <c r="O819" s="57">
        <f>'CFCOS P+T+D+R+M'!O819-'ACOS P+T+D+R+M'!O819</f>
        <v>-920.13176853978075</v>
      </c>
      <c r="P819" s="57">
        <f>'CFCOS P+T+D+R+M'!P819-'ACOS P+T+D+R+M'!P819</f>
        <v>-489.35158946644515</v>
      </c>
      <c r="Q819" s="57">
        <f>'CFCOS P+T+D+R+M'!Q819-'ACOS P+T+D+R+M'!Q819</f>
        <v>312799.27904517949</v>
      </c>
      <c r="R819" s="57">
        <f>'CFCOS P+T+D+R+M'!R819-'ACOS P+T+D+R+M'!R819</f>
        <v>-15056.022739574313</v>
      </c>
      <c r="S819" s="57">
        <f>'CFCOS P+T+D+R+M'!S819-'ACOS P+T+D+R+M'!S819</f>
        <v>-17291.021980777383</v>
      </c>
      <c r="T819" s="11">
        <f>'CFCOS P+T+D+R+M'!T819-'ACOS P+T+D+R+M'!T819</f>
        <v>0</v>
      </c>
      <c r="U819" s="13"/>
      <c r="V819" s="13"/>
      <c r="W819" s="13"/>
      <c r="X819" s="13"/>
      <c r="Y819" s="13"/>
      <c r="Z819" s="13"/>
    </row>
    <row r="820" spans="1:26" ht="13.5" thickTop="1">
      <c r="A820" s="26">
        <v>820</v>
      </c>
      <c r="B820" s="6"/>
      <c r="D820" s="6"/>
      <c r="E820" s="6"/>
      <c r="F820" s="47">
        <v>0</v>
      </c>
      <c r="G820" s="17"/>
      <c r="H820" s="28">
        <f>'CFCOS P+T+D+R+M'!H820-'ACOS P+T+D+R+M'!H820</f>
        <v>0</v>
      </c>
      <c r="I820" s="28">
        <f>'CFCOS P+T+D+R+M'!I820-'ACOS P+T+D+R+M'!I820</f>
        <v>0</v>
      </c>
      <c r="J820" s="28">
        <f>'CFCOS P+T+D+R+M'!J820-'ACOS P+T+D+R+M'!J820</f>
        <v>0</v>
      </c>
      <c r="K820" s="28">
        <f>'CFCOS P+T+D+R+M'!K820-'ACOS P+T+D+R+M'!K820</f>
        <v>0</v>
      </c>
      <c r="L820" s="28">
        <f>'CFCOS P+T+D+R+M'!L820-'ACOS P+T+D+R+M'!L820</f>
        <v>0</v>
      </c>
      <c r="M820" s="28">
        <f>'CFCOS P+T+D+R+M'!M820-'ACOS P+T+D+R+M'!M820</f>
        <v>0</v>
      </c>
      <c r="N820" s="28">
        <f>'CFCOS P+T+D+R+M'!N820-'ACOS P+T+D+R+M'!N820</f>
        <v>0</v>
      </c>
      <c r="O820" s="28">
        <f>'CFCOS P+T+D+R+M'!O820-'ACOS P+T+D+R+M'!O820</f>
        <v>0</v>
      </c>
      <c r="P820" s="28">
        <f>'CFCOS P+T+D+R+M'!P820-'ACOS P+T+D+R+M'!P820</f>
        <v>0</v>
      </c>
      <c r="Q820" s="28">
        <f>'CFCOS P+T+D+R+M'!Q820-'ACOS P+T+D+R+M'!Q820</f>
        <v>0</v>
      </c>
      <c r="R820" s="28">
        <f>'CFCOS P+T+D+R+M'!R820-'ACOS P+T+D+R+M'!R820</f>
        <v>0</v>
      </c>
      <c r="S820" s="28">
        <f>'CFCOS P+T+D+R+M'!S820-'ACOS P+T+D+R+M'!S820</f>
        <v>0</v>
      </c>
      <c r="T820" s="11">
        <f>'CFCOS P+T+D+R+M'!T820-'ACOS P+T+D+R+M'!T820</f>
        <v>0</v>
      </c>
    </row>
    <row r="821" spans="1:26">
      <c r="A821" s="26">
        <v>821</v>
      </c>
      <c r="B821" s="6"/>
      <c r="C821" s="6"/>
      <c r="D821" s="6"/>
      <c r="E821" s="6"/>
      <c r="F821" s="47">
        <v>0</v>
      </c>
      <c r="H821" s="61">
        <f>'CFCOS P+T+D+R+M'!H821-'ACOS P+T+D+R+M'!H821</f>
        <v>0</v>
      </c>
      <c r="I821" s="61">
        <f>'CFCOS P+T+D+R+M'!I821-'ACOS P+T+D+R+M'!I821</f>
        <v>0</v>
      </c>
      <c r="J821" s="61">
        <f>'CFCOS P+T+D+R+M'!J821-'ACOS P+T+D+R+M'!J821</f>
        <v>0</v>
      </c>
      <c r="K821" s="61">
        <f>'CFCOS P+T+D+R+M'!K821-'ACOS P+T+D+R+M'!K821</f>
        <v>0</v>
      </c>
      <c r="L821" s="63">
        <f>'CFCOS P+T+D+R+M'!L821-'ACOS P+T+D+R+M'!L821</f>
        <v>0</v>
      </c>
      <c r="M821" s="61">
        <f>'CFCOS P+T+D+R+M'!M821-'ACOS P+T+D+R+M'!M821</f>
        <v>0</v>
      </c>
      <c r="N821" s="61">
        <f>'CFCOS P+T+D+R+M'!N821-'ACOS P+T+D+R+M'!N821</f>
        <v>0</v>
      </c>
      <c r="O821" s="61">
        <f>'CFCOS P+T+D+R+M'!O821-'ACOS P+T+D+R+M'!O821</f>
        <v>0</v>
      </c>
      <c r="P821" s="61">
        <f>'CFCOS P+T+D+R+M'!P821-'ACOS P+T+D+R+M'!P821</f>
        <v>0</v>
      </c>
      <c r="Q821" s="61">
        <f>'CFCOS P+T+D+R+M'!Q821-'ACOS P+T+D+R+M'!Q821</f>
        <v>0</v>
      </c>
      <c r="R821" s="56">
        <f>'CFCOS P+T+D+R+M'!R821-'ACOS P+T+D+R+M'!R821</f>
        <v>0</v>
      </c>
      <c r="S821" s="56">
        <f>'CFCOS P+T+D+R+M'!S821-'ACOS P+T+D+R+M'!S821</f>
        <v>0</v>
      </c>
      <c r="T821" s="11">
        <f>'CFCOS P+T+D+R+M'!T821-'ACOS P+T+D+R+M'!T821</f>
        <v>0</v>
      </c>
    </row>
    <row r="822" spans="1:26">
      <c r="A822" s="26">
        <v>822</v>
      </c>
      <c r="B822" s="6"/>
      <c r="C822" s="20" t="s">
        <v>150</v>
      </c>
      <c r="D822" s="6"/>
      <c r="E822" s="6"/>
      <c r="F822" s="47">
        <v>0</v>
      </c>
      <c r="H822" s="61" t="e">
        <f>'CFCOS P+T+D+R+M'!H822-'ACOS P+T+D+R+M'!H822</f>
        <v>#VALUE!</v>
      </c>
      <c r="I822" s="61">
        <f>'CFCOS P+T+D+R+M'!I822-'ACOS P+T+D+R+M'!I822</f>
        <v>0</v>
      </c>
      <c r="J822" s="61">
        <f>'CFCOS P+T+D+R+M'!J822-'ACOS P+T+D+R+M'!J822</f>
        <v>0</v>
      </c>
      <c r="K822" s="61">
        <f>'CFCOS P+T+D+R+M'!K822-'ACOS P+T+D+R+M'!K822</f>
        <v>0</v>
      </c>
      <c r="L822" s="63">
        <f>'CFCOS P+T+D+R+M'!L822-'ACOS P+T+D+R+M'!L822</f>
        <v>0</v>
      </c>
      <c r="M822" s="61">
        <f>'CFCOS P+T+D+R+M'!M822-'ACOS P+T+D+R+M'!M822</f>
        <v>0</v>
      </c>
      <c r="N822" s="61">
        <f>'CFCOS P+T+D+R+M'!N822-'ACOS P+T+D+R+M'!N822</f>
        <v>0</v>
      </c>
      <c r="O822" s="61">
        <f>'CFCOS P+T+D+R+M'!O822-'ACOS P+T+D+R+M'!O822</f>
        <v>0</v>
      </c>
      <c r="P822" s="61">
        <f>'CFCOS P+T+D+R+M'!P822-'ACOS P+T+D+R+M'!P822</f>
        <v>0</v>
      </c>
      <c r="Q822" s="61">
        <f>'CFCOS P+T+D+R+M'!Q822-'ACOS P+T+D+R+M'!Q822</f>
        <v>0</v>
      </c>
      <c r="R822" s="63">
        <f>'CFCOS P+T+D+R+M'!R822-'ACOS P+T+D+R+M'!R822</f>
        <v>0</v>
      </c>
      <c r="S822" s="63">
        <f>'CFCOS P+T+D+R+M'!S822-'ACOS P+T+D+R+M'!S822</f>
        <v>0</v>
      </c>
      <c r="T822" s="11">
        <f>'CFCOS P+T+D+R+M'!T822-'ACOS P+T+D+R+M'!T822</f>
        <v>0</v>
      </c>
    </row>
    <row r="823" spans="1:26">
      <c r="A823" s="26">
        <v>823</v>
      </c>
      <c r="B823" s="6"/>
      <c r="C823" s="6"/>
      <c r="D823" s="6"/>
      <c r="E823" s="6"/>
      <c r="F823" s="47">
        <v>0</v>
      </c>
      <c r="G823" s="17"/>
      <c r="H823" s="54">
        <f>'CFCOS P+T+D+R+M'!H823-'ACOS P+T+D+R+M'!H823</f>
        <v>0</v>
      </c>
      <c r="I823" s="54">
        <f>'CFCOS P+T+D+R+M'!I823-'ACOS P+T+D+R+M'!I823</f>
        <v>0</v>
      </c>
      <c r="J823" s="54">
        <f>'CFCOS P+T+D+R+M'!J823-'ACOS P+T+D+R+M'!J823</f>
        <v>0</v>
      </c>
      <c r="K823" s="54">
        <f>'CFCOS P+T+D+R+M'!K823-'ACOS P+T+D+R+M'!K823</f>
        <v>0</v>
      </c>
      <c r="L823" s="54">
        <f>'CFCOS P+T+D+R+M'!L823-'ACOS P+T+D+R+M'!L823</f>
        <v>0</v>
      </c>
      <c r="M823" s="54">
        <f>'CFCOS P+T+D+R+M'!M823-'ACOS P+T+D+R+M'!M823</f>
        <v>0</v>
      </c>
      <c r="N823" s="54">
        <f>'CFCOS P+T+D+R+M'!N823-'ACOS P+T+D+R+M'!N823</f>
        <v>0</v>
      </c>
      <c r="O823" s="54">
        <f>'CFCOS P+T+D+R+M'!O823-'ACOS P+T+D+R+M'!O823</f>
        <v>0</v>
      </c>
      <c r="P823" s="54">
        <f>'CFCOS P+T+D+R+M'!P823-'ACOS P+T+D+R+M'!P823</f>
        <v>0</v>
      </c>
      <c r="Q823" s="54">
        <f>'CFCOS P+T+D+R+M'!Q823-'ACOS P+T+D+R+M'!Q823</f>
        <v>0</v>
      </c>
      <c r="R823" s="56">
        <f>'CFCOS P+T+D+R+M'!R823-'ACOS P+T+D+R+M'!R823</f>
        <v>0</v>
      </c>
      <c r="S823" s="56">
        <f>'CFCOS P+T+D+R+M'!S823-'ACOS P+T+D+R+M'!S823</f>
        <v>0</v>
      </c>
      <c r="T823" s="11">
        <f>'CFCOS P+T+D+R+M'!T823-'ACOS P+T+D+R+M'!T823</f>
        <v>0</v>
      </c>
    </row>
    <row r="824" spans="1:26">
      <c r="A824" s="26">
        <v>824</v>
      </c>
      <c r="B824" s="6"/>
      <c r="C824" s="16" t="s">
        <v>4</v>
      </c>
      <c r="D824" s="6"/>
      <c r="E824" s="16" t="s">
        <v>5</v>
      </c>
      <c r="F824" s="47" t="s">
        <v>6</v>
      </c>
      <c r="G824" s="17"/>
      <c r="H824" s="16" t="e">
        <f>'CFCOS P+T+D+R+M'!H824-'ACOS P+T+D+R+M'!H824</f>
        <v>#VALUE!</v>
      </c>
      <c r="I824" s="16" t="e">
        <f>'CFCOS P+T+D+R+M'!I824-'ACOS P+T+D+R+M'!I824</f>
        <v>#VALUE!</v>
      </c>
      <c r="J824" s="16" t="e">
        <f>'CFCOS P+T+D+R+M'!J824-'ACOS P+T+D+R+M'!J824</f>
        <v>#VALUE!</v>
      </c>
      <c r="K824" s="16" t="e">
        <f>'CFCOS P+T+D+R+M'!K824-'ACOS P+T+D+R+M'!K824</f>
        <v>#VALUE!</v>
      </c>
      <c r="L824" s="16" t="e">
        <f>'CFCOS P+T+D+R+M'!L824-'ACOS P+T+D+R+M'!L824</f>
        <v>#VALUE!</v>
      </c>
      <c r="M824" s="16" t="e">
        <f>'CFCOS P+T+D+R+M'!M824-'ACOS P+T+D+R+M'!M824</f>
        <v>#VALUE!</v>
      </c>
      <c r="N824" s="16" t="e">
        <f>'CFCOS P+T+D+R+M'!N824-'ACOS P+T+D+R+M'!N824</f>
        <v>#VALUE!</v>
      </c>
      <c r="O824" s="16" t="e">
        <f>'CFCOS P+T+D+R+M'!O824-'ACOS P+T+D+R+M'!O824</f>
        <v>#VALUE!</v>
      </c>
      <c r="P824" s="16" t="e">
        <f>'CFCOS P+T+D+R+M'!P824-'ACOS P+T+D+R+M'!P824</f>
        <v>#VALUE!</v>
      </c>
      <c r="Q824" s="16" t="e">
        <f>'CFCOS P+T+D+R+M'!Q824-'ACOS P+T+D+R+M'!Q824</f>
        <v>#VALUE!</v>
      </c>
      <c r="R824" s="16" t="e">
        <f>'CFCOS P+T+D+R+M'!R824-'ACOS P+T+D+R+M'!R824</f>
        <v>#VALUE!</v>
      </c>
      <c r="S824" s="16" t="e">
        <f>'CFCOS P+T+D+R+M'!S824-'ACOS P+T+D+R+M'!S824</f>
        <v>#VALUE!</v>
      </c>
      <c r="T824" s="11">
        <f>'CFCOS P+T+D+R+M'!T824-'ACOS P+T+D+R+M'!T824</f>
        <v>0</v>
      </c>
    </row>
    <row r="825" spans="1:26" ht="25.5">
      <c r="A825" s="26">
        <v>825</v>
      </c>
      <c r="B825" s="6"/>
      <c r="C825" s="49" t="s">
        <v>904</v>
      </c>
      <c r="D825" s="20"/>
      <c r="E825" s="21" t="s">
        <v>20</v>
      </c>
      <c r="F825" s="47" t="s">
        <v>829</v>
      </c>
      <c r="G825" s="22"/>
      <c r="H825" s="23" t="e">
        <f>'CFCOS P+T+D+R+M'!H825-'ACOS P+T+D+R+M'!H825</f>
        <v>#VALUE!</v>
      </c>
      <c r="I825" s="23" t="e">
        <f>'CFCOS P+T+D+R+M'!I825-'ACOS P+T+D+R+M'!I825</f>
        <v>#VALUE!</v>
      </c>
      <c r="J825" s="23" t="e">
        <f>'CFCOS P+T+D+R+M'!J825-'ACOS P+T+D+R+M'!J825</f>
        <v>#VALUE!</v>
      </c>
      <c r="K825" s="23" t="e">
        <f>'CFCOS P+T+D+R+M'!K825-'ACOS P+T+D+R+M'!K825</f>
        <v>#VALUE!</v>
      </c>
      <c r="L825" s="23" t="e">
        <f>'CFCOS P+T+D+R+M'!L825-'ACOS P+T+D+R+M'!L825</f>
        <v>#VALUE!</v>
      </c>
      <c r="M825" s="23" t="e">
        <f>'CFCOS P+T+D+R+M'!M825-'ACOS P+T+D+R+M'!M825</f>
        <v>#VALUE!</v>
      </c>
      <c r="N825" s="23" t="e">
        <f>'CFCOS P+T+D+R+M'!N825-'ACOS P+T+D+R+M'!N825</f>
        <v>#VALUE!</v>
      </c>
      <c r="O825" s="23" t="e">
        <f>'CFCOS P+T+D+R+M'!O825-'ACOS P+T+D+R+M'!O825</f>
        <v>#VALUE!</v>
      </c>
      <c r="P825" s="23" t="e">
        <f>'CFCOS P+T+D+R+M'!P825-'ACOS P+T+D+R+M'!P825</f>
        <v>#VALUE!</v>
      </c>
      <c r="Q825" s="23" t="e">
        <f>'CFCOS P+T+D+R+M'!Q825-'ACOS P+T+D+R+M'!Q825</f>
        <v>#VALUE!</v>
      </c>
      <c r="R825" s="23" t="e">
        <f>'CFCOS P+T+D+R+M'!R825-'ACOS P+T+D+R+M'!R825</f>
        <v>#VALUE!</v>
      </c>
      <c r="S825" s="23" t="e">
        <f>'CFCOS P+T+D+R+M'!S825-'ACOS P+T+D+R+M'!S825</f>
        <v>#VALUE!</v>
      </c>
      <c r="T825" s="11">
        <f>'CFCOS P+T+D+R+M'!T825-'ACOS P+T+D+R+M'!T825</f>
        <v>0</v>
      </c>
    </row>
    <row r="826" spans="1:26">
      <c r="A826" s="26">
        <v>826</v>
      </c>
      <c r="B826" s="6"/>
      <c r="C826" s="6" t="s">
        <v>510</v>
      </c>
      <c r="D826" s="6" t="s">
        <v>511</v>
      </c>
      <c r="E826" s="6"/>
      <c r="F826" s="47" t="s">
        <v>916</v>
      </c>
      <c r="G826" s="17"/>
      <c r="H826" s="58">
        <f>'CFCOS P+T+D+R+M'!H826-'ACOS P+T+D+R+M'!H826</f>
        <v>57243.346228249371</v>
      </c>
      <c r="I826" s="58">
        <f>'CFCOS P+T+D+R+M'!I826-'ACOS P+T+D+R+M'!I826</f>
        <v>39784.544957855716</v>
      </c>
      <c r="J826" s="58">
        <f>'CFCOS P+T+D+R+M'!J826-'ACOS P+T+D+R+M'!J826</f>
        <v>12455.818129803985</v>
      </c>
      <c r="K826" s="58">
        <f>'CFCOS P+T+D+R+M'!K826-'ACOS P+T+D+R+M'!K826</f>
        <v>7662.1986218187958</v>
      </c>
      <c r="L826" s="58">
        <f>'CFCOS P+T+D+R+M'!L826-'ACOS P+T+D+R+M'!L826</f>
        <v>-3582.8270183122368</v>
      </c>
      <c r="M826" s="58">
        <f>'CFCOS P+T+D+R+M'!M826-'ACOS P+T+D+R+M'!M826</f>
        <v>-6605.7961503015831</v>
      </c>
      <c r="N826" s="58">
        <f>'CFCOS P+T+D+R+M'!N826-'ACOS P+T+D+R+M'!N826</f>
        <v>527.57563590479549</v>
      </c>
      <c r="O826" s="58">
        <f>'CFCOS P+T+D+R+M'!O826-'ACOS P+T+D+R+M'!O826</f>
        <v>-9.3940821861033328</v>
      </c>
      <c r="P826" s="58">
        <f>'CFCOS P+T+D+R+M'!P826-'ACOS P+T+D+R+M'!P826</f>
        <v>-14.067636944790138</v>
      </c>
      <c r="Q826" s="58">
        <f>'CFCOS P+T+D+R+M'!Q826-'ACOS P+T+D+R+M'!Q826</f>
        <v>8613.1771343862638</v>
      </c>
      <c r="R826" s="58">
        <f>'CFCOS P+T+D+R+M'!R826-'ACOS P+T+D+R+M'!R826</f>
        <v>-774.26439687935635</v>
      </c>
      <c r="S826" s="58">
        <f>'CFCOS P+T+D+R+M'!S826-'ACOS P+T+D+R+M'!S826</f>
        <v>-813.61896688700654</v>
      </c>
      <c r="T826" s="11">
        <f>'CFCOS P+T+D+R+M'!T826-'ACOS P+T+D+R+M'!T826</f>
        <v>0</v>
      </c>
      <c r="U826" s="13"/>
      <c r="V826" s="13">
        <v>1186</v>
      </c>
      <c r="W826" s="13"/>
      <c r="X826" s="13"/>
      <c r="Y826" s="13"/>
      <c r="Z826" s="13"/>
    </row>
    <row r="827" spans="1:26">
      <c r="A827" s="26">
        <v>827</v>
      </c>
      <c r="B827" s="6"/>
      <c r="C827" s="6"/>
      <c r="D827" s="6"/>
      <c r="E827" s="6" t="s">
        <v>512</v>
      </c>
      <c r="F827" s="47">
        <v>0</v>
      </c>
      <c r="G827" s="17"/>
      <c r="H827" s="58">
        <f>'CFCOS P+T+D+R+M'!H827-'ACOS P+T+D+R+M'!H827</f>
        <v>57243.346228264272</v>
      </c>
      <c r="I827" s="58">
        <f>'CFCOS P+T+D+R+M'!I827-'ACOS P+T+D+R+M'!I827</f>
        <v>39784.544957855716</v>
      </c>
      <c r="J827" s="58">
        <f>'CFCOS P+T+D+R+M'!J827-'ACOS P+T+D+R+M'!J827</f>
        <v>12455.818129803985</v>
      </c>
      <c r="K827" s="58">
        <f>'CFCOS P+T+D+R+M'!K827-'ACOS P+T+D+R+M'!K827</f>
        <v>7662.1986218187958</v>
      </c>
      <c r="L827" s="58">
        <f>'CFCOS P+T+D+R+M'!L827-'ACOS P+T+D+R+M'!L827</f>
        <v>-3582.8270183122368</v>
      </c>
      <c r="M827" s="58">
        <f>'CFCOS P+T+D+R+M'!M827-'ACOS P+T+D+R+M'!M827</f>
        <v>-6605.7961503015831</v>
      </c>
      <c r="N827" s="58">
        <f>'CFCOS P+T+D+R+M'!N827-'ACOS P+T+D+R+M'!N827</f>
        <v>527.57563590479549</v>
      </c>
      <c r="O827" s="58">
        <f>'CFCOS P+T+D+R+M'!O827-'ACOS P+T+D+R+M'!O827</f>
        <v>-9.3940821861033328</v>
      </c>
      <c r="P827" s="58">
        <f>'CFCOS P+T+D+R+M'!P827-'ACOS P+T+D+R+M'!P827</f>
        <v>-14.067636944790138</v>
      </c>
      <c r="Q827" s="58">
        <f>'CFCOS P+T+D+R+M'!Q827-'ACOS P+T+D+R+M'!Q827</f>
        <v>8613.1771343862638</v>
      </c>
      <c r="R827" s="58">
        <f>'CFCOS P+T+D+R+M'!R827-'ACOS P+T+D+R+M'!R827</f>
        <v>-774.26439687935635</v>
      </c>
      <c r="S827" s="58">
        <f>'CFCOS P+T+D+R+M'!S827-'ACOS P+T+D+R+M'!S827</f>
        <v>-813.61896688700654</v>
      </c>
      <c r="T827" s="11">
        <f>'CFCOS P+T+D+R+M'!T827-'ACOS P+T+D+R+M'!T827</f>
        <v>0</v>
      </c>
      <c r="U827" s="13"/>
      <c r="V827" s="13"/>
      <c r="W827" s="13"/>
      <c r="X827" s="13"/>
      <c r="Y827" s="13"/>
      <c r="Z827" s="13"/>
    </row>
    <row r="828" spans="1:26">
      <c r="A828" s="26">
        <v>828</v>
      </c>
      <c r="B828" s="6"/>
      <c r="C828" s="6"/>
      <c r="D828" s="6"/>
      <c r="E828" s="6"/>
      <c r="F828" s="47">
        <v>0</v>
      </c>
      <c r="G828" s="17"/>
      <c r="H828" s="28">
        <f>'CFCOS P+T+D+R+M'!H828-'ACOS P+T+D+R+M'!H828</f>
        <v>0</v>
      </c>
      <c r="I828" s="28">
        <f>'CFCOS P+T+D+R+M'!I828-'ACOS P+T+D+R+M'!I828</f>
        <v>0</v>
      </c>
      <c r="J828" s="28">
        <f>'CFCOS P+T+D+R+M'!J828-'ACOS P+T+D+R+M'!J828</f>
        <v>0</v>
      </c>
      <c r="K828" s="28">
        <f>'CFCOS P+T+D+R+M'!K828-'ACOS P+T+D+R+M'!K828</f>
        <v>0</v>
      </c>
      <c r="L828" s="28">
        <f>'CFCOS P+T+D+R+M'!L828-'ACOS P+T+D+R+M'!L828</f>
        <v>0</v>
      </c>
      <c r="M828" s="28">
        <f>'CFCOS P+T+D+R+M'!M828-'ACOS P+T+D+R+M'!M828</f>
        <v>0</v>
      </c>
      <c r="N828" s="28">
        <f>'CFCOS P+T+D+R+M'!N828-'ACOS P+T+D+R+M'!N828</f>
        <v>0</v>
      </c>
      <c r="O828" s="28">
        <f>'CFCOS P+T+D+R+M'!O828-'ACOS P+T+D+R+M'!O828</f>
        <v>0</v>
      </c>
      <c r="P828" s="28">
        <f>'CFCOS P+T+D+R+M'!P828-'ACOS P+T+D+R+M'!P828</f>
        <v>0</v>
      </c>
      <c r="Q828" s="28">
        <f>'CFCOS P+T+D+R+M'!Q828-'ACOS P+T+D+R+M'!Q828</f>
        <v>0</v>
      </c>
      <c r="R828" s="28">
        <f>'CFCOS P+T+D+R+M'!R828-'ACOS P+T+D+R+M'!R828</f>
        <v>0</v>
      </c>
      <c r="S828" s="28">
        <f>'CFCOS P+T+D+R+M'!S828-'ACOS P+T+D+R+M'!S828</f>
        <v>0</v>
      </c>
      <c r="T828" s="11">
        <f>'CFCOS P+T+D+R+M'!T828-'ACOS P+T+D+R+M'!T828</f>
        <v>0</v>
      </c>
    </row>
    <row r="829" spans="1:26">
      <c r="A829" s="26">
        <v>829</v>
      </c>
      <c r="B829" s="6"/>
      <c r="C829" s="6" t="s">
        <v>513</v>
      </c>
      <c r="D829" s="6" t="s">
        <v>514</v>
      </c>
      <c r="E829" s="6"/>
      <c r="F829" s="47" t="s">
        <v>916</v>
      </c>
      <c r="G829" s="17"/>
      <c r="H829" s="58">
        <f>'CFCOS P+T+D+R+M'!H829-'ACOS P+T+D+R+M'!H829</f>
        <v>622768.11342126131</v>
      </c>
      <c r="I829" s="58">
        <f>'CFCOS P+T+D+R+M'!I829-'ACOS P+T+D+R+M'!I829</f>
        <v>432828.40084040165</v>
      </c>
      <c r="J829" s="58">
        <f>'CFCOS P+T+D+R+M'!J829-'ACOS P+T+D+R+M'!J829</f>
        <v>135510.70768794417</v>
      </c>
      <c r="K829" s="58">
        <f>'CFCOS P+T+D+R+M'!K829-'ACOS P+T+D+R+M'!K829</f>
        <v>83359.434672854841</v>
      </c>
      <c r="L829" s="58">
        <f>'CFCOS P+T+D+R+M'!L829-'ACOS P+T+D+R+M'!L829</f>
        <v>-38978.686081908527</v>
      </c>
      <c r="M829" s="58">
        <f>'CFCOS P+T+D+R+M'!M829-'ACOS P+T+D+R+M'!M829</f>
        <v>-71866.504619851708</v>
      </c>
      <c r="N829" s="58">
        <f>'CFCOS P+T+D+R+M'!N829-'ACOS P+T+D+R+M'!N829</f>
        <v>5739.6589317014441</v>
      </c>
      <c r="O829" s="58">
        <f>'CFCOS P+T+D+R+M'!O829-'ACOS P+T+D+R+M'!O829</f>
        <v>-102.20113298471551</v>
      </c>
      <c r="P829" s="58">
        <f>'CFCOS P+T+D+R+M'!P829-'ACOS P+T+D+R+M'!P829</f>
        <v>-153.04618436296005</v>
      </c>
      <c r="Q829" s="58">
        <f>'CFCOS P+T+D+R+M'!Q829-'ACOS P+T+D+R+M'!Q829</f>
        <v>93705.424786955118</v>
      </c>
      <c r="R829" s="58">
        <f>'CFCOS P+T+D+R+M'!R829-'ACOS P+T+D+R+M'!R829</f>
        <v>-8423.4624546766281</v>
      </c>
      <c r="S829" s="58">
        <f>'CFCOS P+T+D+R+M'!S829-'ACOS P+T+D+R+M'!S829</f>
        <v>-8851.6130247097462</v>
      </c>
      <c r="T829" s="11">
        <f>'CFCOS P+T+D+R+M'!T829-'ACOS P+T+D+R+M'!T829</f>
        <v>0</v>
      </c>
      <c r="U829" s="13"/>
      <c r="V829" s="13">
        <v>1193</v>
      </c>
      <c r="W829" s="13"/>
      <c r="X829" s="13"/>
      <c r="Y829" s="13"/>
      <c r="Z829" s="13"/>
    </row>
    <row r="830" spans="1:26">
      <c r="A830" s="26">
        <v>830</v>
      </c>
      <c r="B830" s="6"/>
      <c r="C830" s="6"/>
      <c r="D830" s="6"/>
      <c r="E830" s="6" t="s">
        <v>515</v>
      </c>
      <c r="F830" s="47">
        <v>0</v>
      </c>
      <c r="G830" s="17"/>
      <c r="H830" s="58">
        <f>'CFCOS P+T+D+R+M'!H830-'ACOS P+T+D+R+M'!H830</f>
        <v>622768.11342126131</v>
      </c>
      <c r="I830" s="58">
        <f>'CFCOS P+T+D+R+M'!I830-'ACOS P+T+D+R+M'!I830</f>
        <v>432828.40084040165</v>
      </c>
      <c r="J830" s="58">
        <f>'CFCOS P+T+D+R+M'!J830-'ACOS P+T+D+R+M'!J830</f>
        <v>135510.70768794417</v>
      </c>
      <c r="K830" s="58">
        <f>'CFCOS P+T+D+R+M'!K830-'ACOS P+T+D+R+M'!K830</f>
        <v>83359.434672854841</v>
      </c>
      <c r="L830" s="58">
        <f>'CFCOS P+T+D+R+M'!L830-'ACOS P+T+D+R+M'!L830</f>
        <v>-38978.686081908527</v>
      </c>
      <c r="M830" s="58">
        <f>'CFCOS P+T+D+R+M'!M830-'ACOS P+T+D+R+M'!M830</f>
        <v>-71866.504619851708</v>
      </c>
      <c r="N830" s="58">
        <f>'CFCOS P+T+D+R+M'!N830-'ACOS P+T+D+R+M'!N830</f>
        <v>5739.6589317014441</v>
      </c>
      <c r="O830" s="58">
        <f>'CFCOS P+T+D+R+M'!O830-'ACOS P+T+D+R+M'!O830</f>
        <v>-102.20113298471551</v>
      </c>
      <c r="P830" s="58">
        <f>'CFCOS P+T+D+R+M'!P830-'ACOS P+T+D+R+M'!P830</f>
        <v>-153.04618436296005</v>
      </c>
      <c r="Q830" s="58">
        <f>'CFCOS P+T+D+R+M'!Q830-'ACOS P+T+D+R+M'!Q830</f>
        <v>93705.424786955118</v>
      </c>
      <c r="R830" s="58">
        <f>'CFCOS P+T+D+R+M'!R830-'ACOS P+T+D+R+M'!R830</f>
        <v>-8423.4624546766281</v>
      </c>
      <c r="S830" s="58">
        <f>'CFCOS P+T+D+R+M'!S830-'ACOS P+T+D+R+M'!S830</f>
        <v>-8851.6130247097462</v>
      </c>
      <c r="T830" s="11">
        <f>'CFCOS P+T+D+R+M'!T830-'ACOS P+T+D+R+M'!T830</f>
        <v>0</v>
      </c>
      <c r="U830" s="13"/>
      <c r="V830" s="13"/>
      <c r="W830" s="13"/>
      <c r="X830" s="13"/>
      <c r="Y830" s="13"/>
      <c r="Z830" s="13"/>
    </row>
    <row r="831" spans="1:26">
      <c r="A831" s="26">
        <v>831</v>
      </c>
      <c r="B831" s="6"/>
      <c r="C831" s="6"/>
      <c r="D831" s="6"/>
      <c r="E831" s="6"/>
      <c r="F831" s="47">
        <v>0</v>
      </c>
      <c r="G831" s="17"/>
      <c r="H831" s="28">
        <f>'CFCOS P+T+D+R+M'!H831-'ACOS P+T+D+R+M'!H831</f>
        <v>0</v>
      </c>
      <c r="I831" s="28">
        <f>'CFCOS P+T+D+R+M'!I831-'ACOS P+T+D+R+M'!I831</f>
        <v>0</v>
      </c>
      <c r="J831" s="28">
        <f>'CFCOS P+T+D+R+M'!J831-'ACOS P+T+D+R+M'!J831</f>
        <v>0</v>
      </c>
      <c r="K831" s="28">
        <f>'CFCOS P+T+D+R+M'!K831-'ACOS P+T+D+R+M'!K831</f>
        <v>0</v>
      </c>
      <c r="L831" s="28">
        <f>'CFCOS P+T+D+R+M'!L831-'ACOS P+T+D+R+M'!L831</f>
        <v>0</v>
      </c>
      <c r="M831" s="28">
        <f>'CFCOS P+T+D+R+M'!M831-'ACOS P+T+D+R+M'!M831</f>
        <v>0</v>
      </c>
      <c r="N831" s="28">
        <f>'CFCOS P+T+D+R+M'!N831-'ACOS P+T+D+R+M'!N831</f>
        <v>0</v>
      </c>
      <c r="O831" s="28">
        <f>'CFCOS P+T+D+R+M'!O831-'ACOS P+T+D+R+M'!O831</f>
        <v>0</v>
      </c>
      <c r="P831" s="28">
        <f>'CFCOS P+T+D+R+M'!P831-'ACOS P+T+D+R+M'!P831</f>
        <v>0</v>
      </c>
      <c r="Q831" s="28">
        <f>'CFCOS P+T+D+R+M'!Q831-'ACOS P+T+D+R+M'!Q831</f>
        <v>0</v>
      </c>
      <c r="R831" s="28">
        <f>'CFCOS P+T+D+R+M'!R831-'ACOS P+T+D+R+M'!R831</f>
        <v>0</v>
      </c>
      <c r="S831" s="28">
        <f>'CFCOS P+T+D+R+M'!S831-'ACOS P+T+D+R+M'!S831</f>
        <v>0</v>
      </c>
      <c r="T831" s="11">
        <f>'CFCOS P+T+D+R+M'!T831-'ACOS P+T+D+R+M'!T831</f>
        <v>0</v>
      </c>
    </row>
    <row r="832" spans="1:26">
      <c r="A832" s="26">
        <v>832</v>
      </c>
      <c r="B832" s="6"/>
      <c r="C832" s="6" t="s">
        <v>516</v>
      </c>
      <c r="D832" s="6" t="s">
        <v>517</v>
      </c>
      <c r="E832" s="6"/>
      <c r="F832" s="47" t="s">
        <v>916</v>
      </c>
      <c r="G832" s="17"/>
      <c r="H832" s="58">
        <f>'CFCOS P+T+D+R+M'!H832-'ACOS P+T+D+R+M'!H832</f>
        <v>2630181.4199798107</v>
      </c>
      <c r="I832" s="58">
        <f>'CFCOS P+T+D+R+M'!I832-'ACOS P+T+D+R+M'!I832</f>
        <v>1827995.3539625406</v>
      </c>
      <c r="J832" s="58">
        <f>'CFCOS P+T+D+R+M'!J832-'ACOS P+T+D+R+M'!J832</f>
        <v>572312.13012993336</v>
      </c>
      <c r="K832" s="58">
        <f>'CFCOS P+T+D+R+M'!K832-'ACOS P+T+D+R+M'!K832</f>
        <v>352057.90330541134</v>
      </c>
      <c r="L832" s="58">
        <f>'CFCOS P+T+D+R+M'!L832-'ACOS P+T+D+R+M'!L832</f>
        <v>-164621.49184976425</v>
      </c>
      <c r="M832" s="58">
        <f>'CFCOS P+T+D+R+M'!M832-'ACOS P+T+D+R+M'!M832</f>
        <v>-303518.9841876626</v>
      </c>
      <c r="N832" s="58">
        <f>'CFCOS P+T+D+R+M'!N832-'ACOS P+T+D+R+M'!N832</f>
        <v>24240.714888639748</v>
      </c>
      <c r="O832" s="58">
        <f>'CFCOS P+T+D+R+M'!O832-'ACOS P+T+D+R+M'!O832</f>
        <v>-431.633404608001</v>
      </c>
      <c r="P832" s="58">
        <f>'CFCOS P+T+D+R+M'!P832-'ACOS P+T+D+R+M'!P832</f>
        <v>-646.37097153055947</v>
      </c>
      <c r="Q832" s="58">
        <f>'CFCOS P+T+D+R+M'!Q832-'ACOS P+T+D+R+M'!Q832</f>
        <v>395752.86838628352</v>
      </c>
      <c r="R832" s="58">
        <f>'CFCOS P+T+D+R+M'!R832-'ACOS P+T+D+R+M'!R832</f>
        <v>-35575.41557238251</v>
      </c>
      <c r="S832" s="58">
        <f>'CFCOS P+T+D+R+M'!S832-'ACOS P+T+D+R+M'!S832</f>
        <v>-37383.654706642032</v>
      </c>
      <c r="T832" s="11">
        <f>'CFCOS P+T+D+R+M'!T832-'ACOS P+T+D+R+M'!T832</f>
        <v>0</v>
      </c>
      <c r="U832" s="13"/>
      <c r="V832" s="13">
        <v>1200</v>
      </c>
      <c r="W832" s="13"/>
      <c r="X832" s="13"/>
      <c r="Y832" s="13"/>
      <c r="Z832" s="13"/>
    </row>
    <row r="833" spans="1:26">
      <c r="A833" s="26">
        <v>833</v>
      </c>
      <c r="B833" s="6"/>
      <c r="C833" s="6"/>
      <c r="D833" s="6"/>
      <c r="E833" s="6" t="s">
        <v>518</v>
      </c>
      <c r="F833" s="47">
        <v>0</v>
      </c>
      <c r="G833" s="17"/>
      <c r="H833" s="58">
        <f>'CFCOS P+T+D+R+M'!H833-'ACOS P+T+D+R+M'!H833</f>
        <v>2630181.4199800491</v>
      </c>
      <c r="I833" s="58">
        <f>'CFCOS P+T+D+R+M'!I833-'ACOS P+T+D+R+M'!I833</f>
        <v>1827995.3539625406</v>
      </c>
      <c r="J833" s="58">
        <f>'CFCOS P+T+D+R+M'!J833-'ACOS P+T+D+R+M'!J833</f>
        <v>572312.13012993336</v>
      </c>
      <c r="K833" s="58">
        <f>'CFCOS P+T+D+R+M'!K833-'ACOS P+T+D+R+M'!K833</f>
        <v>352057.90330541134</v>
      </c>
      <c r="L833" s="58">
        <f>'CFCOS P+T+D+R+M'!L833-'ACOS P+T+D+R+M'!L833</f>
        <v>-164621.49184976425</v>
      </c>
      <c r="M833" s="58">
        <f>'CFCOS P+T+D+R+M'!M833-'ACOS P+T+D+R+M'!M833</f>
        <v>-303518.9841876626</v>
      </c>
      <c r="N833" s="58">
        <f>'CFCOS P+T+D+R+M'!N833-'ACOS P+T+D+R+M'!N833</f>
        <v>24240.714888639748</v>
      </c>
      <c r="O833" s="58">
        <f>'CFCOS P+T+D+R+M'!O833-'ACOS P+T+D+R+M'!O833</f>
        <v>-431.633404608001</v>
      </c>
      <c r="P833" s="58">
        <f>'CFCOS P+T+D+R+M'!P833-'ACOS P+T+D+R+M'!P833</f>
        <v>-646.37097153055947</v>
      </c>
      <c r="Q833" s="58">
        <f>'CFCOS P+T+D+R+M'!Q833-'ACOS P+T+D+R+M'!Q833</f>
        <v>395752.86838628352</v>
      </c>
      <c r="R833" s="58">
        <f>'CFCOS P+T+D+R+M'!R833-'ACOS P+T+D+R+M'!R833</f>
        <v>-35575.41557238251</v>
      </c>
      <c r="S833" s="58">
        <f>'CFCOS P+T+D+R+M'!S833-'ACOS P+T+D+R+M'!S833</f>
        <v>-37383.654706642032</v>
      </c>
      <c r="T833" s="11">
        <f>'CFCOS P+T+D+R+M'!T833-'ACOS P+T+D+R+M'!T833</f>
        <v>0</v>
      </c>
      <c r="U833" s="13"/>
      <c r="V833" s="13"/>
      <c r="W833" s="13"/>
      <c r="X833" s="13"/>
      <c r="Y833" s="13"/>
      <c r="Z833" s="13"/>
    </row>
    <row r="834" spans="1:26">
      <c r="A834" s="26">
        <v>834</v>
      </c>
      <c r="B834" s="6"/>
      <c r="C834" s="6"/>
      <c r="D834" s="6"/>
      <c r="E834" s="6"/>
      <c r="F834" s="47">
        <v>0</v>
      </c>
      <c r="G834" s="17"/>
      <c r="H834" s="28">
        <f>'CFCOS P+T+D+R+M'!H834-'ACOS P+T+D+R+M'!H834</f>
        <v>0</v>
      </c>
      <c r="I834" s="28">
        <f>'CFCOS P+T+D+R+M'!I834-'ACOS P+T+D+R+M'!I834</f>
        <v>0</v>
      </c>
      <c r="J834" s="28">
        <f>'CFCOS P+T+D+R+M'!J834-'ACOS P+T+D+R+M'!J834</f>
        <v>0</v>
      </c>
      <c r="K834" s="28">
        <f>'CFCOS P+T+D+R+M'!K834-'ACOS P+T+D+R+M'!K834</f>
        <v>0</v>
      </c>
      <c r="L834" s="28">
        <f>'CFCOS P+T+D+R+M'!L834-'ACOS P+T+D+R+M'!L834</f>
        <v>0</v>
      </c>
      <c r="M834" s="28">
        <f>'CFCOS P+T+D+R+M'!M834-'ACOS P+T+D+R+M'!M834</f>
        <v>0</v>
      </c>
      <c r="N834" s="28">
        <f>'CFCOS P+T+D+R+M'!N834-'ACOS P+T+D+R+M'!N834</f>
        <v>0</v>
      </c>
      <c r="O834" s="28">
        <f>'CFCOS P+T+D+R+M'!O834-'ACOS P+T+D+R+M'!O834</f>
        <v>0</v>
      </c>
      <c r="P834" s="28">
        <f>'CFCOS P+T+D+R+M'!P834-'ACOS P+T+D+R+M'!P834</f>
        <v>0</v>
      </c>
      <c r="Q834" s="28">
        <f>'CFCOS P+T+D+R+M'!Q834-'ACOS P+T+D+R+M'!Q834</f>
        <v>0</v>
      </c>
      <c r="R834" s="28">
        <f>'CFCOS P+T+D+R+M'!R834-'ACOS P+T+D+R+M'!R834</f>
        <v>0</v>
      </c>
      <c r="S834" s="28">
        <f>'CFCOS P+T+D+R+M'!S834-'ACOS P+T+D+R+M'!S834</f>
        <v>0</v>
      </c>
      <c r="T834" s="11">
        <f>'CFCOS P+T+D+R+M'!T834-'ACOS P+T+D+R+M'!T834</f>
        <v>0</v>
      </c>
    </row>
    <row r="835" spans="1:26">
      <c r="A835" s="26">
        <v>835</v>
      </c>
      <c r="B835" s="6"/>
      <c r="C835" s="6" t="s">
        <v>519</v>
      </c>
      <c r="D835" s="6" t="s">
        <v>520</v>
      </c>
      <c r="E835" s="6"/>
      <c r="F835" s="47" t="s">
        <v>916</v>
      </c>
      <c r="G835" s="17"/>
      <c r="H835" s="58">
        <f>'CFCOS P+T+D+R+M'!H835-'ACOS P+T+D+R+M'!H835</f>
        <v>609174.00831389427</v>
      </c>
      <c r="I835" s="58">
        <f>'CFCOS P+T+D+R+M'!I835-'ACOS P+T+D+R+M'!I835</f>
        <v>423380.39820882678</v>
      </c>
      <c r="J835" s="58">
        <f>'CFCOS P+T+D+R+M'!J835-'ACOS P+T+D+R+M'!J835</f>
        <v>132552.70973688364</v>
      </c>
      <c r="K835" s="58">
        <f>'CFCOS P+T+D+R+M'!K835-'ACOS P+T+D+R+M'!K835</f>
        <v>81539.821734726429</v>
      </c>
      <c r="L835" s="58">
        <f>'CFCOS P+T+D+R+M'!L835-'ACOS P+T+D+R+M'!L835</f>
        <v>-38127.839122784557</v>
      </c>
      <c r="M835" s="58">
        <f>'CFCOS P+T+D+R+M'!M835-'ACOS P+T+D+R+M'!M835</f>
        <v>-70297.765314728022</v>
      </c>
      <c r="N835" s="58">
        <f>'CFCOS P+T+D+R+M'!N835-'ACOS P+T+D+R+M'!N835</f>
        <v>5614.3706821650267</v>
      </c>
      <c r="O835" s="58">
        <f>'CFCOS P+T+D+R+M'!O835-'ACOS P+T+D+R+M'!O835</f>
        <v>-99.970233691783505</v>
      </c>
      <c r="P835" s="58">
        <f>'CFCOS P+T+D+R+M'!P835-'ACOS P+T+D+R+M'!P835</f>
        <v>-149.70541293991846</v>
      </c>
      <c r="Q835" s="58">
        <f>'CFCOS P+T+D+R+M'!Q835-'ACOS P+T+D+R+M'!Q835</f>
        <v>91659.974215175956</v>
      </c>
      <c r="R835" s="58">
        <f>'CFCOS P+T+D+R+M'!R835-'ACOS P+T+D+R+M'!R835</f>
        <v>-8239.5907510537654</v>
      </c>
      <c r="S835" s="58">
        <f>'CFCOS P+T+D+R+M'!S835-'ACOS P+T+D+R+M'!S835</f>
        <v>-8658.3954285699874</v>
      </c>
      <c r="T835" s="11">
        <f>'CFCOS P+T+D+R+M'!T835-'ACOS P+T+D+R+M'!T835</f>
        <v>0</v>
      </c>
      <c r="U835" s="13"/>
      <c r="V835" s="13">
        <v>1207</v>
      </c>
      <c r="W835" s="13"/>
      <c r="X835" s="13"/>
      <c r="Y835" s="13"/>
      <c r="Z835" s="13"/>
    </row>
    <row r="836" spans="1:26">
      <c r="A836" s="26">
        <v>836</v>
      </c>
      <c r="B836" s="6"/>
      <c r="C836" s="6"/>
      <c r="D836" s="6"/>
      <c r="E836" s="6" t="s">
        <v>521</v>
      </c>
      <c r="F836" s="47">
        <v>0</v>
      </c>
      <c r="G836" s="17"/>
      <c r="H836" s="58">
        <f>'CFCOS P+T+D+R+M'!H836-'ACOS P+T+D+R+M'!H836</f>
        <v>609174.00831413269</v>
      </c>
      <c r="I836" s="58">
        <f>'CFCOS P+T+D+R+M'!I836-'ACOS P+T+D+R+M'!I836</f>
        <v>423380.39820882678</v>
      </c>
      <c r="J836" s="58">
        <f>'CFCOS P+T+D+R+M'!J836-'ACOS P+T+D+R+M'!J836</f>
        <v>132552.70973688364</v>
      </c>
      <c r="K836" s="58">
        <f>'CFCOS P+T+D+R+M'!K836-'ACOS P+T+D+R+M'!K836</f>
        <v>81539.821734726429</v>
      </c>
      <c r="L836" s="58">
        <f>'CFCOS P+T+D+R+M'!L836-'ACOS P+T+D+R+M'!L836</f>
        <v>-38127.839122784557</v>
      </c>
      <c r="M836" s="58">
        <f>'CFCOS P+T+D+R+M'!M836-'ACOS P+T+D+R+M'!M836</f>
        <v>-70297.765314728022</v>
      </c>
      <c r="N836" s="58">
        <f>'CFCOS P+T+D+R+M'!N836-'ACOS P+T+D+R+M'!N836</f>
        <v>5614.3706821650267</v>
      </c>
      <c r="O836" s="58">
        <f>'CFCOS P+T+D+R+M'!O836-'ACOS P+T+D+R+M'!O836</f>
        <v>-99.970233691783505</v>
      </c>
      <c r="P836" s="58">
        <f>'CFCOS P+T+D+R+M'!P836-'ACOS P+T+D+R+M'!P836</f>
        <v>-149.70541293991846</v>
      </c>
      <c r="Q836" s="58">
        <f>'CFCOS P+T+D+R+M'!Q836-'ACOS P+T+D+R+M'!Q836</f>
        <v>91659.974215175956</v>
      </c>
      <c r="R836" s="58">
        <f>'CFCOS P+T+D+R+M'!R836-'ACOS P+T+D+R+M'!R836</f>
        <v>-8239.5907510537654</v>
      </c>
      <c r="S836" s="58">
        <f>'CFCOS P+T+D+R+M'!S836-'ACOS P+T+D+R+M'!S836</f>
        <v>-8658.3954285699874</v>
      </c>
      <c r="T836" s="11">
        <f>'CFCOS P+T+D+R+M'!T836-'ACOS P+T+D+R+M'!T836</f>
        <v>0</v>
      </c>
      <c r="U836" s="13"/>
      <c r="V836" s="13"/>
      <c r="W836" s="13"/>
      <c r="X836" s="13"/>
      <c r="Y836" s="13"/>
      <c r="Z836" s="13"/>
    </row>
    <row r="837" spans="1:26">
      <c r="A837" s="26">
        <v>837</v>
      </c>
      <c r="B837" s="6"/>
      <c r="C837" s="6"/>
      <c r="D837" s="6"/>
      <c r="E837" s="6"/>
      <c r="F837" s="47">
        <v>0</v>
      </c>
      <c r="G837" s="17"/>
      <c r="H837" s="28">
        <f>'CFCOS P+T+D+R+M'!H837-'ACOS P+T+D+R+M'!H837</f>
        <v>0</v>
      </c>
      <c r="I837" s="28">
        <f>'CFCOS P+T+D+R+M'!I837-'ACOS P+T+D+R+M'!I837</f>
        <v>0</v>
      </c>
      <c r="J837" s="28">
        <f>'CFCOS P+T+D+R+M'!J837-'ACOS P+T+D+R+M'!J837</f>
        <v>0</v>
      </c>
      <c r="K837" s="28">
        <f>'CFCOS P+T+D+R+M'!K837-'ACOS P+T+D+R+M'!K837</f>
        <v>0</v>
      </c>
      <c r="L837" s="28">
        <f>'CFCOS P+T+D+R+M'!L837-'ACOS P+T+D+R+M'!L837</f>
        <v>0</v>
      </c>
      <c r="M837" s="28">
        <f>'CFCOS P+T+D+R+M'!M837-'ACOS P+T+D+R+M'!M837</f>
        <v>0</v>
      </c>
      <c r="N837" s="28">
        <f>'CFCOS P+T+D+R+M'!N837-'ACOS P+T+D+R+M'!N837</f>
        <v>0</v>
      </c>
      <c r="O837" s="28">
        <f>'CFCOS P+T+D+R+M'!O837-'ACOS P+T+D+R+M'!O837</f>
        <v>0</v>
      </c>
      <c r="P837" s="28">
        <f>'CFCOS P+T+D+R+M'!P837-'ACOS P+T+D+R+M'!P837</f>
        <v>0</v>
      </c>
      <c r="Q837" s="28">
        <f>'CFCOS P+T+D+R+M'!Q837-'ACOS P+T+D+R+M'!Q837</f>
        <v>0</v>
      </c>
      <c r="R837" s="28">
        <f>'CFCOS P+T+D+R+M'!R837-'ACOS P+T+D+R+M'!R837</f>
        <v>0</v>
      </c>
      <c r="S837" s="28">
        <f>'CFCOS P+T+D+R+M'!S837-'ACOS P+T+D+R+M'!S837</f>
        <v>0</v>
      </c>
      <c r="T837" s="11">
        <f>'CFCOS P+T+D+R+M'!T837-'ACOS P+T+D+R+M'!T837</f>
        <v>0</v>
      </c>
    </row>
    <row r="838" spans="1:26">
      <c r="A838" s="26">
        <v>838</v>
      </c>
      <c r="B838" s="6"/>
      <c r="C838" s="6" t="s">
        <v>522</v>
      </c>
      <c r="D838" s="6" t="s">
        <v>523</v>
      </c>
      <c r="E838" s="6"/>
      <c r="F838" s="47" t="s">
        <v>916</v>
      </c>
      <c r="G838" s="17"/>
      <c r="H838" s="58">
        <f>'CFCOS P+T+D+R+M'!H838-'ACOS P+T+D+R+M'!H838</f>
        <v>301603.55901020765</v>
      </c>
      <c r="I838" s="58">
        <f>'CFCOS P+T+D+R+M'!I838-'ACOS P+T+D+R+M'!I838</f>
        <v>209616.6828725487</v>
      </c>
      <c r="J838" s="58">
        <f>'CFCOS P+T+D+R+M'!J838-'ACOS P+T+D+R+M'!J838</f>
        <v>65627.174612633884</v>
      </c>
      <c r="K838" s="58">
        <f>'CFCOS P+T+D+R+M'!K838-'ACOS P+T+D+R+M'!K838</f>
        <v>40370.567523587495</v>
      </c>
      <c r="L838" s="58">
        <f>'CFCOS P+T+D+R+M'!L838-'ACOS P+T+D+R+M'!L838</f>
        <v>-18877.187502843561</v>
      </c>
      <c r="M838" s="58">
        <f>'CFCOS P+T+D+R+M'!M838-'ACOS P+T+D+R+M'!M838</f>
        <v>-34804.597569860518</v>
      </c>
      <c r="N838" s="58">
        <f>'CFCOS P+T+D+R+M'!N838-'ACOS P+T+D+R+M'!N838</f>
        <v>2779.6888183564879</v>
      </c>
      <c r="O838" s="58">
        <f>'CFCOS P+T+D+R+M'!O838-'ACOS P+T+D+R+M'!O838</f>
        <v>-49.495510092390759</v>
      </c>
      <c r="P838" s="58">
        <f>'CFCOS P+T+D+R+M'!P838-'ACOS P+T+D+R+M'!P838</f>
        <v>-74.119520415420993</v>
      </c>
      <c r="Q838" s="58">
        <f>'CFCOS P+T+D+R+M'!Q838-'ACOS P+T+D+R+M'!Q838</f>
        <v>45381.080060519278</v>
      </c>
      <c r="R838" s="58">
        <f>'CFCOS P+T+D+R+M'!R838-'ACOS P+T+D+R+M'!R838</f>
        <v>-4079.4417709708214</v>
      </c>
      <c r="S838" s="58">
        <f>'CFCOS P+T+D+R+M'!S838-'ACOS P+T+D+R+M'!S838</f>
        <v>-4286.79300320521</v>
      </c>
      <c r="T838" s="11">
        <f>'CFCOS P+T+D+R+M'!T838-'ACOS P+T+D+R+M'!T838</f>
        <v>0</v>
      </c>
      <c r="U838" s="13"/>
      <c r="V838" s="13">
        <v>1214</v>
      </c>
      <c r="W838" s="13"/>
      <c r="X838" s="13"/>
      <c r="Y838" s="13"/>
      <c r="Z838" s="13"/>
    </row>
    <row r="839" spans="1:26">
      <c r="A839" s="26">
        <v>839</v>
      </c>
      <c r="B839" s="6"/>
      <c r="C839" s="6"/>
      <c r="D839" s="6"/>
      <c r="E839" s="6" t="s">
        <v>524</v>
      </c>
      <c r="F839" s="47">
        <v>0</v>
      </c>
      <c r="G839" s="17"/>
      <c r="H839" s="58">
        <f>'CFCOS P+T+D+R+M'!H839-'ACOS P+T+D+R+M'!H839</f>
        <v>301603.55901023746</v>
      </c>
      <c r="I839" s="58">
        <f>'CFCOS P+T+D+R+M'!I839-'ACOS P+T+D+R+M'!I839</f>
        <v>209616.6828725487</v>
      </c>
      <c r="J839" s="58">
        <f>'CFCOS P+T+D+R+M'!J839-'ACOS P+T+D+R+M'!J839</f>
        <v>65627.174612633884</v>
      </c>
      <c r="K839" s="58">
        <f>'CFCOS P+T+D+R+M'!K839-'ACOS P+T+D+R+M'!K839</f>
        <v>40370.567523587495</v>
      </c>
      <c r="L839" s="58">
        <f>'CFCOS P+T+D+R+M'!L839-'ACOS P+T+D+R+M'!L839</f>
        <v>-18877.187502843561</v>
      </c>
      <c r="M839" s="58">
        <f>'CFCOS P+T+D+R+M'!M839-'ACOS P+T+D+R+M'!M839</f>
        <v>-34804.597569860518</v>
      </c>
      <c r="N839" s="58">
        <f>'CFCOS P+T+D+R+M'!N839-'ACOS P+T+D+R+M'!N839</f>
        <v>2779.6888183564879</v>
      </c>
      <c r="O839" s="58">
        <f>'CFCOS P+T+D+R+M'!O839-'ACOS P+T+D+R+M'!O839</f>
        <v>-49.495510092390759</v>
      </c>
      <c r="P839" s="58">
        <f>'CFCOS P+T+D+R+M'!P839-'ACOS P+T+D+R+M'!P839</f>
        <v>-74.119520415420993</v>
      </c>
      <c r="Q839" s="58">
        <f>'CFCOS P+T+D+R+M'!Q839-'ACOS P+T+D+R+M'!Q839</f>
        <v>45381.080060519278</v>
      </c>
      <c r="R839" s="58">
        <f>'CFCOS P+T+D+R+M'!R839-'ACOS P+T+D+R+M'!R839</f>
        <v>-4079.4417709708214</v>
      </c>
      <c r="S839" s="58">
        <f>'CFCOS P+T+D+R+M'!S839-'ACOS P+T+D+R+M'!S839</f>
        <v>-4286.79300320521</v>
      </c>
      <c r="T839" s="11">
        <f>'CFCOS P+T+D+R+M'!T839-'ACOS P+T+D+R+M'!T839</f>
        <v>0</v>
      </c>
      <c r="U839" s="13"/>
      <c r="V839" s="13"/>
      <c r="W839" s="13"/>
      <c r="X839" s="13"/>
      <c r="Y839" s="13"/>
      <c r="Z839" s="13"/>
    </row>
    <row r="840" spans="1:26">
      <c r="A840" s="26">
        <v>840</v>
      </c>
      <c r="B840" s="6"/>
      <c r="C840" s="6"/>
      <c r="D840" s="6"/>
      <c r="E840" s="6"/>
      <c r="F840" s="47">
        <v>0</v>
      </c>
      <c r="G840" s="17"/>
      <c r="H840" s="28">
        <f>'CFCOS P+T+D+R+M'!H840-'ACOS P+T+D+R+M'!H840</f>
        <v>0</v>
      </c>
      <c r="I840" s="28">
        <f>'CFCOS P+T+D+R+M'!I840-'ACOS P+T+D+R+M'!I840</f>
        <v>0</v>
      </c>
      <c r="J840" s="28">
        <f>'CFCOS P+T+D+R+M'!J840-'ACOS P+T+D+R+M'!J840</f>
        <v>0</v>
      </c>
      <c r="K840" s="28">
        <f>'CFCOS P+T+D+R+M'!K840-'ACOS P+T+D+R+M'!K840</f>
        <v>0</v>
      </c>
      <c r="L840" s="28">
        <f>'CFCOS P+T+D+R+M'!L840-'ACOS P+T+D+R+M'!L840</f>
        <v>0</v>
      </c>
      <c r="M840" s="28">
        <f>'CFCOS P+T+D+R+M'!M840-'ACOS P+T+D+R+M'!M840</f>
        <v>0</v>
      </c>
      <c r="N840" s="28">
        <f>'CFCOS P+T+D+R+M'!N840-'ACOS P+T+D+R+M'!N840</f>
        <v>0</v>
      </c>
      <c r="O840" s="28">
        <f>'CFCOS P+T+D+R+M'!O840-'ACOS P+T+D+R+M'!O840</f>
        <v>0</v>
      </c>
      <c r="P840" s="28">
        <f>'CFCOS P+T+D+R+M'!P840-'ACOS P+T+D+R+M'!P840</f>
        <v>0</v>
      </c>
      <c r="Q840" s="28">
        <f>'CFCOS P+T+D+R+M'!Q840-'ACOS P+T+D+R+M'!Q840</f>
        <v>0</v>
      </c>
      <c r="R840" s="28">
        <f>'CFCOS P+T+D+R+M'!R840-'ACOS P+T+D+R+M'!R840</f>
        <v>0</v>
      </c>
      <c r="S840" s="28">
        <f>'CFCOS P+T+D+R+M'!S840-'ACOS P+T+D+R+M'!S840</f>
        <v>0</v>
      </c>
      <c r="T840" s="11">
        <f>'CFCOS P+T+D+R+M'!T840-'ACOS P+T+D+R+M'!T840</f>
        <v>0</v>
      </c>
    </row>
    <row r="841" spans="1:26">
      <c r="A841" s="26">
        <v>841</v>
      </c>
      <c r="B841" s="6"/>
      <c r="C841" s="6" t="s">
        <v>525</v>
      </c>
      <c r="D841" s="6" t="s">
        <v>526</v>
      </c>
      <c r="E841" s="6"/>
      <c r="F841" s="47" t="s">
        <v>916</v>
      </c>
      <c r="G841" s="17"/>
      <c r="H841" s="58">
        <f>'CFCOS P+T+D+R+M'!H841-'ACOS P+T+D+R+M'!H841</f>
        <v>19108.255180591717</v>
      </c>
      <c r="I841" s="58">
        <f>'CFCOS P+T+D+R+M'!I841-'ACOS P+T+D+R+M'!I841</f>
        <v>13280.377325727604</v>
      </c>
      <c r="J841" s="58">
        <f>'CFCOS P+T+D+R+M'!J841-'ACOS P+T+D+R+M'!J841</f>
        <v>4157.8448324510828</v>
      </c>
      <c r="K841" s="58">
        <f>'CFCOS P+T+D+R+M'!K841-'ACOS P+T+D+R+M'!K841</f>
        <v>2557.6989494343288</v>
      </c>
      <c r="L841" s="58">
        <f>'CFCOS P+T+D+R+M'!L841-'ACOS P+T+D+R+M'!L841</f>
        <v>-1195.9743349182609</v>
      </c>
      <c r="M841" s="58">
        <f>'CFCOS P+T+D+R+M'!M841-'ACOS P+T+D+R+M'!M841</f>
        <v>-2205.0639389180578</v>
      </c>
      <c r="N841" s="58">
        <f>'CFCOS P+T+D+R+M'!N841-'ACOS P+T+D+R+M'!N841</f>
        <v>176.10867536875594</v>
      </c>
      <c r="O841" s="58">
        <f>'CFCOS P+T+D+R+M'!O841-'ACOS P+T+D+R+M'!O841</f>
        <v>-3.1358145780600353</v>
      </c>
      <c r="P841" s="58">
        <f>'CFCOS P+T+D+R+M'!P841-'ACOS P+T+D+R+M'!P841</f>
        <v>-4.6958819538103853</v>
      </c>
      <c r="Q841" s="58">
        <f>'CFCOS P+T+D+R+M'!Q841-'ACOS P+T+D+R+M'!Q841</f>
        <v>2875.142657510587</v>
      </c>
      <c r="R841" s="58">
        <f>'CFCOS P+T+D+R+M'!R841-'ACOS P+T+D+R+M'!R841</f>
        <v>-258.45522052160231</v>
      </c>
      <c r="S841" s="58">
        <f>'CFCOS P+T+D+R+M'!S841-'ACOS P+T+D+R+M'!S841</f>
        <v>-271.59206900757272</v>
      </c>
      <c r="T841" s="11">
        <f>'CFCOS P+T+D+R+M'!T841-'ACOS P+T+D+R+M'!T841</f>
        <v>0</v>
      </c>
      <c r="U841" s="13"/>
      <c r="V841" s="13">
        <v>1221</v>
      </c>
      <c r="W841" s="13"/>
      <c r="X841" s="13"/>
      <c r="Y841" s="13"/>
      <c r="Z841" s="13"/>
    </row>
    <row r="842" spans="1:26">
      <c r="A842" s="26">
        <v>842</v>
      </c>
      <c r="B842" s="6"/>
      <c r="C842" s="6"/>
      <c r="D842" s="6"/>
      <c r="E842" s="6" t="s">
        <v>524</v>
      </c>
      <c r="F842" s="47">
        <v>0</v>
      </c>
      <c r="G842" s="17"/>
      <c r="H842" s="58">
        <f>'CFCOS P+T+D+R+M'!H842-'ACOS P+T+D+R+M'!H842</f>
        <v>19108.255180597305</v>
      </c>
      <c r="I842" s="58">
        <f>'CFCOS P+T+D+R+M'!I842-'ACOS P+T+D+R+M'!I842</f>
        <v>13280.377325727604</v>
      </c>
      <c r="J842" s="58">
        <f>'CFCOS P+T+D+R+M'!J842-'ACOS P+T+D+R+M'!J842</f>
        <v>4157.8448324510828</v>
      </c>
      <c r="K842" s="58">
        <f>'CFCOS P+T+D+R+M'!K842-'ACOS P+T+D+R+M'!K842</f>
        <v>2557.6989494343288</v>
      </c>
      <c r="L842" s="58">
        <f>'CFCOS P+T+D+R+M'!L842-'ACOS P+T+D+R+M'!L842</f>
        <v>-1195.9743349182609</v>
      </c>
      <c r="M842" s="58">
        <f>'CFCOS P+T+D+R+M'!M842-'ACOS P+T+D+R+M'!M842</f>
        <v>-2205.0639389180578</v>
      </c>
      <c r="N842" s="58">
        <f>'CFCOS P+T+D+R+M'!N842-'ACOS P+T+D+R+M'!N842</f>
        <v>176.10867536875594</v>
      </c>
      <c r="O842" s="58">
        <f>'CFCOS P+T+D+R+M'!O842-'ACOS P+T+D+R+M'!O842</f>
        <v>-3.1358145780600353</v>
      </c>
      <c r="P842" s="58">
        <f>'CFCOS P+T+D+R+M'!P842-'ACOS P+T+D+R+M'!P842</f>
        <v>-4.6958819538103853</v>
      </c>
      <c r="Q842" s="58">
        <f>'CFCOS P+T+D+R+M'!Q842-'ACOS P+T+D+R+M'!Q842</f>
        <v>2875.142657510587</v>
      </c>
      <c r="R842" s="58">
        <f>'CFCOS P+T+D+R+M'!R842-'ACOS P+T+D+R+M'!R842</f>
        <v>-258.45522052160231</v>
      </c>
      <c r="S842" s="58">
        <f>'CFCOS P+T+D+R+M'!S842-'ACOS P+T+D+R+M'!S842</f>
        <v>-271.59206900757272</v>
      </c>
      <c r="T842" s="11">
        <f>'CFCOS P+T+D+R+M'!T842-'ACOS P+T+D+R+M'!T842</f>
        <v>0</v>
      </c>
      <c r="U842" s="13"/>
      <c r="V842" s="13"/>
      <c r="W842" s="13"/>
      <c r="X842" s="13"/>
      <c r="Y842" s="13"/>
      <c r="Z842" s="13"/>
    </row>
    <row r="843" spans="1:26">
      <c r="A843" s="26">
        <v>843</v>
      </c>
      <c r="B843" s="6"/>
      <c r="C843" s="6"/>
      <c r="D843" s="6"/>
      <c r="E843" s="6"/>
      <c r="F843" s="47">
        <v>0</v>
      </c>
      <c r="G843" s="17"/>
      <c r="H843" s="28">
        <f>'CFCOS P+T+D+R+M'!H843-'ACOS P+T+D+R+M'!H843</f>
        <v>0</v>
      </c>
      <c r="I843" s="28">
        <f>'CFCOS P+T+D+R+M'!I843-'ACOS P+T+D+R+M'!I843</f>
        <v>0</v>
      </c>
      <c r="J843" s="28">
        <f>'CFCOS P+T+D+R+M'!J843-'ACOS P+T+D+R+M'!J843</f>
        <v>0</v>
      </c>
      <c r="K843" s="28">
        <f>'CFCOS P+T+D+R+M'!K843-'ACOS P+T+D+R+M'!K843</f>
        <v>0</v>
      </c>
      <c r="L843" s="28">
        <f>'CFCOS P+T+D+R+M'!L843-'ACOS P+T+D+R+M'!L843</f>
        <v>0</v>
      </c>
      <c r="M843" s="28">
        <f>'CFCOS P+T+D+R+M'!M843-'ACOS P+T+D+R+M'!M843</f>
        <v>0</v>
      </c>
      <c r="N843" s="28">
        <f>'CFCOS P+T+D+R+M'!N843-'ACOS P+T+D+R+M'!N843</f>
        <v>0</v>
      </c>
      <c r="O843" s="28">
        <f>'CFCOS P+T+D+R+M'!O843-'ACOS P+T+D+R+M'!O843</f>
        <v>0</v>
      </c>
      <c r="P843" s="28">
        <f>'CFCOS P+T+D+R+M'!P843-'ACOS P+T+D+R+M'!P843</f>
        <v>0</v>
      </c>
      <c r="Q843" s="28">
        <f>'CFCOS P+T+D+R+M'!Q843-'ACOS P+T+D+R+M'!Q843</f>
        <v>0</v>
      </c>
      <c r="R843" s="28">
        <f>'CFCOS P+T+D+R+M'!R843-'ACOS P+T+D+R+M'!R843</f>
        <v>0</v>
      </c>
      <c r="S843" s="28">
        <f>'CFCOS P+T+D+R+M'!S843-'ACOS P+T+D+R+M'!S843</f>
        <v>0</v>
      </c>
      <c r="T843" s="11">
        <f>'CFCOS P+T+D+R+M'!T843-'ACOS P+T+D+R+M'!T843</f>
        <v>0</v>
      </c>
    </row>
    <row r="844" spans="1:26">
      <c r="A844" s="26">
        <v>844</v>
      </c>
      <c r="B844" s="6"/>
      <c r="C844" s="6" t="s">
        <v>527</v>
      </c>
      <c r="D844" s="6" t="s">
        <v>528</v>
      </c>
      <c r="E844" s="6"/>
      <c r="F844" s="47" t="s">
        <v>916</v>
      </c>
      <c r="G844" s="17"/>
      <c r="H844" s="58">
        <f>'CFCOS P+T+D+R+M'!H844-'ACOS P+T+D+R+M'!H844</f>
        <v>-1423.2423517052084</v>
      </c>
      <c r="I844" s="58">
        <f>'CFCOS P+T+D+R+M'!I844-'ACOS P+T+D+R+M'!I844</f>
        <v>-989.1638602251769</v>
      </c>
      <c r="J844" s="58">
        <f>'CFCOS P+T+D+R+M'!J844-'ACOS P+T+D+R+M'!J844</f>
        <v>-309.68923124769935</v>
      </c>
      <c r="K844" s="58">
        <f>'CFCOS P+T+D+R+M'!K844-'ACOS P+T+D+R+M'!K844</f>
        <v>-190.5053827962256</v>
      </c>
      <c r="L844" s="58">
        <f>'CFCOS P+T+D+R+M'!L844-'ACOS P+T+D+R+M'!L844</f>
        <v>89.079892900799678</v>
      </c>
      <c r="M844" s="58">
        <f>'CFCOS P+T+D+R+M'!M844-'ACOS P+T+D+R+M'!M844</f>
        <v>164.24002905687666</v>
      </c>
      <c r="N844" s="58">
        <f>'CFCOS P+T+D+R+M'!N844-'ACOS P+T+D+R+M'!N844</f>
        <v>-13.117122569206913</v>
      </c>
      <c r="O844" s="58">
        <f>'CFCOS P+T+D+R+M'!O844-'ACOS P+T+D+R+M'!O844</f>
        <v>0.23356523515153071</v>
      </c>
      <c r="P844" s="58">
        <f>'CFCOS P+T+D+R+M'!P844-'ACOS P+T+D+R+M'!P844</f>
        <v>0.3497639115715856</v>
      </c>
      <c r="Q844" s="58">
        <f>'CFCOS P+T+D+R+M'!Q844-'ACOS P+T+D+R+M'!Q844</f>
        <v>-214.14957873913954</v>
      </c>
      <c r="R844" s="58">
        <f>'CFCOS P+T+D+R+M'!R844-'ACOS P+T+D+R+M'!R844</f>
        <v>19.250549691176275</v>
      </c>
      <c r="S844" s="58">
        <f>'CFCOS P+T+D+R+M'!S844-'ACOS P+T+D+R+M'!S844</f>
        <v>20.229023076448357</v>
      </c>
      <c r="T844" s="11">
        <f>'CFCOS P+T+D+R+M'!T844-'ACOS P+T+D+R+M'!T844</f>
        <v>0</v>
      </c>
      <c r="U844" s="13"/>
      <c r="V844" s="13">
        <v>1226</v>
      </c>
      <c r="W844" s="13"/>
      <c r="X844" s="13"/>
      <c r="Y844" s="13"/>
      <c r="Z844" s="13"/>
    </row>
    <row r="845" spans="1:26">
      <c r="A845" s="26">
        <v>845</v>
      </c>
      <c r="B845" s="6"/>
      <c r="C845" s="6"/>
      <c r="D845" s="6"/>
      <c r="E845" s="6"/>
      <c r="F845" s="47">
        <v>0</v>
      </c>
      <c r="G845" s="17"/>
      <c r="H845" s="28">
        <f>'CFCOS P+T+D+R+M'!H845-'ACOS P+T+D+R+M'!H845</f>
        <v>0</v>
      </c>
      <c r="I845" s="28">
        <f>'CFCOS P+T+D+R+M'!I845-'ACOS P+T+D+R+M'!I845</f>
        <v>0</v>
      </c>
      <c r="J845" s="28">
        <f>'CFCOS P+T+D+R+M'!J845-'ACOS P+T+D+R+M'!J845</f>
        <v>0</v>
      </c>
      <c r="K845" s="28">
        <f>'CFCOS P+T+D+R+M'!K845-'ACOS P+T+D+R+M'!K845</f>
        <v>0</v>
      </c>
      <c r="L845" s="28">
        <f>'CFCOS P+T+D+R+M'!L845-'ACOS P+T+D+R+M'!L845</f>
        <v>0</v>
      </c>
      <c r="M845" s="28">
        <f>'CFCOS P+T+D+R+M'!M845-'ACOS P+T+D+R+M'!M845</f>
        <v>0</v>
      </c>
      <c r="N845" s="28">
        <f>'CFCOS P+T+D+R+M'!N845-'ACOS P+T+D+R+M'!N845</f>
        <v>0</v>
      </c>
      <c r="O845" s="28">
        <f>'CFCOS P+T+D+R+M'!O845-'ACOS P+T+D+R+M'!O845</f>
        <v>0</v>
      </c>
      <c r="P845" s="28">
        <f>'CFCOS P+T+D+R+M'!P845-'ACOS P+T+D+R+M'!P845</f>
        <v>0</v>
      </c>
      <c r="Q845" s="28">
        <f>'CFCOS P+T+D+R+M'!Q845-'ACOS P+T+D+R+M'!Q845</f>
        <v>0</v>
      </c>
      <c r="R845" s="28">
        <f>'CFCOS P+T+D+R+M'!R845-'ACOS P+T+D+R+M'!R845</f>
        <v>0</v>
      </c>
      <c r="S845" s="28">
        <f>'CFCOS P+T+D+R+M'!S845-'ACOS P+T+D+R+M'!S845</f>
        <v>0</v>
      </c>
      <c r="T845" s="11">
        <f>'CFCOS P+T+D+R+M'!T845-'ACOS P+T+D+R+M'!T845</f>
        <v>0</v>
      </c>
    </row>
    <row r="846" spans="1:26">
      <c r="A846" s="26">
        <v>846</v>
      </c>
      <c r="B846" s="6"/>
      <c r="C846" s="6"/>
      <c r="D846" s="6"/>
      <c r="E846" s="6"/>
      <c r="F846" s="47">
        <v>0</v>
      </c>
      <c r="G846" s="17"/>
      <c r="H846" s="84">
        <f>'CFCOS P+T+D+R+M'!H846-'ACOS P+T+D+R+M'!H846</f>
        <v>0</v>
      </c>
      <c r="I846" s="84">
        <f>'CFCOS P+T+D+R+M'!I846-'ACOS P+T+D+R+M'!I846</f>
        <v>0</v>
      </c>
      <c r="J846" s="84">
        <f>'CFCOS P+T+D+R+M'!J846-'ACOS P+T+D+R+M'!J846</f>
        <v>0</v>
      </c>
      <c r="K846" s="84">
        <f>'CFCOS P+T+D+R+M'!K846-'ACOS P+T+D+R+M'!K846</f>
        <v>0</v>
      </c>
      <c r="L846" s="84">
        <f>'CFCOS P+T+D+R+M'!L846-'ACOS P+T+D+R+M'!L846</f>
        <v>0</v>
      </c>
      <c r="M846" s="84">
        <f>'CFCOS P+T+D+R+M'!M846-'ACOS P+T+D+R+M'!M846</f>
        <v>0</v>
      </c>
      <c r="N846" s="84">
        <f>'CFCOS P+T+D+R+M'!N846-'ACOS P+T+D+R+M'!N846</f>
        <v>0</v>
      </c>
      <c r="O846" s="84">
        <f>'CFCOS P+T+D+R+M'!O846-'ACOS P+T+D+R+M'!O846</f>
        <v>0</v>
      </c>
      <c r="P846" s="84">
        <f>'CFCOS P+T+D+R+M'!P846-'ACOS P+T+D+R+M'!P846</f>
        <v>0</v>
      </c>
      <c r="Q846" s="84">
        <f>'CFCOS P+T+D+R+M'!Q846-'ACOS P+T+D+R+M'!Q846</f>
        <v>0</v>
      </c>
      <c r="R846" s="84">
        <f>'CFCOS P+T+D+R+M'!R846-'ACOS P+T+D+R+M'!R846</f>
        <v>0</v>
      </c>
      <c r="S846" s="84">
        <f>'CFCOS P+T+D+R+M'!S846-'ACOS P+T+D+R+M'!S846</f>
        <v>0</v>
      </c>
      <c r="T846" s="11">
        <f>'CFCOS P+T+D+R+M'!T846-'ACOS P+T+D+R+M'!T846</f>
        <v>0</v>
      </c>
    </row>
    <row r="847" spans="1:26">
      <c r="A847" s="26">
        <v>847</v>
      </c>
      <c r="B847" s="6"/>
      <c r="C847" s="6"/>
      <c r="D847" s="6"/>
      <c r="E847" s="6"/>
      <c r="F847" s="47">
        <v>0</v>
      </c>
      <c r="G847" s="17"/>
      <c r="H847" s="28">
        <f>'CFCOS P+T+D+R+M'!H847-'ACOS P+T+D+R+M'!H847</f>
        <v>0</v>
      </c>
      <c r="I847" s="28">
        <f>'CFCOS P+T+D+R+M'!I847-'ACOS P+T+D+R+M'!I847</f>
        <v>0</v>
      </c>
      <c r="J847" s="28">
        <f>'CFCOS P+T+D+R+M'!J847-'ACOS P+T+D+R+M'!J847</f>
        <v>0</v>
      </c>
      <c r="K847" s="28">
        <f>'CFCOS P+T+D+R+M'!K847-'ACOS P+T+D+R+M'!K847</f>
        <v>0</v>
      </c>
      <c r="L847" s="28">
        <f>'CFCOS P+T+D+R+M'!L847-'ACOS P+T+D+R+M'!L847</f>
        <v>0</v>
      </c>
      <c r="M847" s="28">
        <f>'CFCOS P+T+D+R+M'!M847-'ACOS P+T+D+R+M'!M847</f>
        <v>0</v>
      </c>
      <c r="N847" s="28">
        <f>'CFCOS P+T+D+R+M'!N847-'ACOS P+T+D+R+M'!N847</f>
        <v>0</v>
      </c>
      <c r="O847" s="28">
        <f>'CFCOS P+T+D+R+M'!O847-'ACOS P+T+D+R+M'!O847</f>
        <v>0</v>
      </c>
      <c r="P847" s="28">
        <f>'CFCOS P+T+D+R+M'!P847-'ACOS P+T+D+R+M'!P847</f>
        <v>0</v>
      </c>
      <c r="Q847" s="28">
        <f>'CFCOS P+T+D+R+M'!Q847-'ACOS P+T+D+R+M'!Q847</f>
        <v>0</v>
      </c>
      <c r="R847" s="28">
        <f>'CFCOS P+T+D+R+M'!R847-'ACOS P+T+D+R+M'!R847</f>
        <v>0</v>
      </c>
      <c r="S847" s="28">
        <f>'CFCOS P+T+D+R+M'!S847-'ACOS P+T+D+R+M'!S847</f>
        <v>0</v>
      </c>
      <c r="T847" s="11">
        <f>'CFCOS P+T+D+R+M'!T847-'ACOS P+T+D+R+M'!T847</f>
        <v>0</v>
      </c>
    </row>
    <row r="848" spans="1:26">
      <c r="A848" s="26">
        <v>848</v>
      </c>
      <c r="B848" s="6"/>
      <c r="C848" s="6" t="s">
        <v>529</v>
      </c>
      <c r="D848" s="6"/>
      <c r="E848" s="6"/>
      <c r="F848" s="47">
        <v>0</v>
      </c>
      <c r="G848" s="17"/>
      <c r="H848" s="58">
        <f>'CFCOS P+T+D+R+M'!H848-'ACOS P+T+D+R+M'!H848</f>
        <v>4238655.4597830772</v>
      </c>
      <c r="I848" s="58">
        <f>'CFCOS P+T+D+R+M'!I848-'ACOS P+T+D+R+M'!I848</f>
        <v>2945896.5943076611</v>
      </c>
      <c r="J848" s="58">
        <f>'CFCOS P+T+D+R+M'!J848-'ACOS P+T+D+R+M'!J848</f>
        <v>922306.69589829445</v>
      </c>
      <c r="K848" s="58">
        <f>'CFCOS P+T+D+R+M'!K848-'ACOS P+T+D+R+M'!K848</f>
        <v>567357.11942502856</v>
      </c>
      <c r="L848" s="58">
        <f>'CFCOS P+T+D+R+M'!L848-'ACOS P+T+D+R+M'!L848</f>
        <v>-265294.92601763085</v>
      </c>
      <c r="M848" s="58">
        <f>'CFCOS P+T+D+R+M'!M848-'ACOS P+T+D+R+M'!M848</f>
        <v>-489134.47175228596</v>
      </c>
      <c r="N848" s="58">
        <f>'CFCOS P+T+D+R+M'!N848-'ACOS P+T+D+R+M'!N848</f>
        <v>39065.000509567559</v>
      </c>
      <c r="O848" s="58">
        <f>'CFCOS P+T+D+R+M'!O848-'ACOS P+T+D+R+M'!O848</f>
        <v>-695.59661290596705</v>
      </c>
      <c r="P848" s="58">
        <f>'CFCOS P+T+D+R+M'!P848-'ACOS P+T+D+R+M'!P848</f>
        <v>-1041.6558442360256</v>
      </c>
      <c r="Q848" s="58">
        <f>'CFCOS P+T+D+R+M'!Q848-'ACOS P+T+D+R+M'!Q848</f>
        <v>637773.51766210794</v>
      </c>
      <c r="R848" s="58">
        <f>'CFCOS P+T+D+R+M'!R848-'ACOS P+T+D+R+M'!R848</f>
        <v>-57331.37961679697</v>
      </c>
      <c r="S848" s="58">
        <f>'CFCOS P+T+D+R+M'!S848-'ACOS P+T+D+R+M'!S848</f>
        <v>-60245.438175961375</v>
      </c>
      <c r="T848" s="11">
        <f>'CFCOS P+T+D+R+M'!T848-'ACOS P+T+D+R+M'!T848</f>
        <v>0</v>
      </c>
      <c r="U848" s="13"/>
      <c r="V848" s="13"/>
      <c r="W848" s="13"/>
      <c r="X848" s="13"/>
      <c r="Y848" s="13"/>
      <c r="Z848" s="13"/>
    </row>
    <row r="849" spans="1:26">
      <c r="A849" s="26">
        <v>849</v>
      </c>
      <c r="B849" s="6"/>
      <c r="C849" s="6"/>
      <c r="D849" s="6"/>
      <c r="E849" s="6"/>
      <c r="F849" s="47">
        <v>0</v>
      </c>
      <c r="G849" s="17"/>
      <c r="H849" s="54">
        <f>'CFCOS P+T+D+R+M'!H849-'ACOS P+T+D+R+M'!H849</f>
        <v>0</v>
      </c>
      <c r="I849" s="54">
        <f>'CFCOS P+T+D+R+M'!I849-'ACOS P+T+D+R+M'!I849</f>
        <v>0</v>
      </c>
      <c r="J849" s="54">
        <f>'CFCOS P+T+D+R+M'!J849-'ACOS P+T+D+R+M'!J849</f>
        <v>0</v>
      </c>
      <c r="K849" s="54">
        <f>'CFCOS P+T+D+R+M'!K849-'ACOS P+T+D+R+M'!K849</f>
        <v>0</v>
      </c>
      <c r="L849" s="54">
        <f>'CFCOS P+T+D+R+M'!L849-'ACOS P+T+D+R+M'!L849</f>
        <v>0</v>
      </c>
      <c r="M849" s="54">
        <f>'CFCOS P+T+D+R+M'!M849-'ACOS P+T+D+R+M'!M849</f>
        <v>0</v>
      </c>
      <c r="N849" s="54">
        <f>'CFCOS P+T+D+R+M'!N849-'ACOS P+T+D+R+M'!N849</f>
        <v>0</v>
      </c>
      <c r="O849" s="54">
        <f>'CFCOS P+T+D+R+M'!O849-'ACOS P+T+D+R+M'!O849</f>
        <v>0</v>
      </c>
      <c r="P849" s="54">
        <f>'CFCOS P+T+D+R+M'!P849-'ACOS P+T+D+R+M'!P849</f>
        <v>0</v>
      </c>
      <c r="Q849" s="54">
        <f>'CFCOS P+T+D+R+M'!Q849-'ACOS P+T+D+R+M'!Q849</f>
        <v>0</v>
      </c>
      <c r="R849" s="54">
        <f>'CFCOS P+T+D+R+M'!R849-'ACOS P+T+D+R+M'!R849</f>
        <v>0</v>
      </c>
      <c r="S849" s="54">
        <f>'CFCOS P+T+D+R+M'!S849-'ACOS P+T+D+R+M'!S849</f>
        <v>0</v>
      </c>
      <c r="T849" s="11">
        <f>'CFCOS P+T+D+R+M'!T849-'ACOS P+T+D+R+M'!T849</f>
        <v>0</v>
      </c>
    </row>
    <row r="850" spans="1:26">
      <c r="A850" s="26">
        <v>850</v>
      </c>
      <c r="B850" s="6"/>
      <c r="C850" s="6"/>
      <c r="D850" s="6"/>
      <c r="E850" s="6"/>
      <c r="F850" s="47">
        <v>0</v>
      </c>
      <c r="G850" s="17"/>
      <c r="H850" s="28">
        <f>'CFCOS P+T+D+R+M'!H850-'ACOS P+T+D+R+M'!H850</f>
        <v>0</v>
      </c>
      <c r="I850" s="28">
        <f>'CFCOS P+T+D+R+M'!I850-'ACOS P+T+D+R+M'!I850</f>
        <v>0</v>
      </c>
      <c r="J850" s="28">
        <f>'CFCOS P+T+D+R+M'!J850-'ACOS P+T+D+R+M'!J850</f>
        <v>0</v>
      </c>
      <c r="K850" s="28">
        <f>'CFCOS P+T+D+R+M'!K850-'ACOS P+T+D+R+M'!K850</f>
        <v>0</v>
      </c>
      <c r="L850" s="28">
        <f>'CFCOS P+T+D+R+M'!L850-'ACOS P+T+D+R+M'!L850</f>
        <v>0</v>
      </c>
      <c r="M850" s="28">
        <f>'CFCOS P+T+D+R+M'!M850-'ACOS P+T+D+R+M'!M850</f>
        <v>0</v>
      </c>
      <c r="N850" s="28">
        <f>'CFCOS P+T+D+R+M'!N850-'ACOS P+T+D+R+M'!N850</f>
        <v>0</v>
      </c>
      <c r="O850" s="28">
        <f>'CFCOS P+T+D+R+M'!O850-'ACOS P+T+D+R+M'!O850</f>
        <v>0</v>
      </c>
      <c r="P850" s="28">
        <f>'CFCOS P+T+D+R+M'!P850-'ACOS P+T+D+R+M'!P850</f>
        <v>0</v>
      </c>
      <c r="Q850" s="28">
        <f>'CFCOS P+T+D+R+M'!Q850-'ACOS P+T+D+R+M'!Q850</f>
        <v>0</v>
      </c>
      <c r="R850" s="28">
        <f>'CFCOS P+T+D+R+M'!R850-'ACOS P+T+D+R+M'!R850</f>
        <v>0</v>
      </c>
      <c r="S850" s="28">
        <f>'CFCOS P+T+D+R+M'!S850-'ACOS P+T+D+R+M'!S850</f>
        <v>0</v>
      </c>
      <c r="T850" s="11">
        <f>'CFCOS P+T+D+R+M'!T850-'ACOS P+T+D+R+M'!T850</f>
        <v>0</v>
      </c>
    </row>
    <row r="851" spans="1:26">
      <c r="A851" s="26">
        <v>851</v>
      </c>
      <c r="C851" s="8"/>
      <c r="D851" s="36"/>
      <c r="E851" s="36"/>
      <c r="F851" s="47">
        <v>0</v>
      </c>
      <c r="H851" s="61" t="e">
        <f>'CFCOS P+T+D+R+M'!H851-'ACOS P+T+D+R+M'!H851</f>
        <v>#VALUE!</v>
      </c>
      <c r="I851" s="61">
        <f>'CFCOS P+T+D+R+M'!I851-'ACOS P+T+D+R+M'!I851</f>
        <v>0</v>
      </c>
      <c r="J851" s="61">
        <f>'CFCOS P+T+D+R+M'!J851-'ACOS P+T+D+R+M'!J851</f>
        <v>0</v>
      </c>
      <c r="K851" s="61">
        <f>'CFCOS P+T+D+R+M'!K851-'ACOS P+T+D+R+M'!K851</f>
        <v>0</v>
      </c>
      <c r="L851" s="61">
        <f>'CFCOS P+T+D+R+M'!L851-'ACOS P+T+D+R+M'!L851</f>
        <v>0</v>
      </c>
      <c r="M851" s="61">
        <f>'CFCOS P+T+D+R+M'!M851-'ACOS P+T+D+R+M'!M851</f>
        <v>0</v>
      </c>
      <c r="N851" s="61">
        <f>'CFCOS P+T+D+R+M'!N851-'ACOS P+T+D+R+M'!N851</f>
        <v>0</v>
      </c>
      <c r="O851" s="61">
        <f>'CFCOS P+T+D+R+M'!O851-'ACOS P+T+D+R+M'!O851</f>
        <v>0</v>
      </c>
      <c r="P851" s="61">
        <f>'CFCOS P+T+D+R+M'!P851-'ACOS P+T+D+R+M'!P851</f>
        <v>0</v>
      </c>
      <c r="Q851" s="61">
        <f>'CFCOS P+T+D+R+M'!Q851-'ACOS P+T+D+R+M'!Q851</f>
        <v>0</v>
      </c>
      <c r="R851" s="61">
        <f>'CFCOS P+T+D+R+M'!R851-'ACOS P+T+D+R+M'!R851</f>
        <v>0</v>
      </c>
      <c r="S851" s="61">
        <f>'CFCOS P+T+D+R+M'!S851-'ACOS P+T+D+R+M'!S851</f>
        <v>0</v>
      </c>
      <c r="T851" s="11">
        <f>'CFCOS P+T+D+R+M'!T851-'ACOS P+T+D+R+M'!T851</f>
        <v>0</v>
      </c>
    </row>
    <row r="852" spans="1:26">
      <c r="A852" s="26">
        <v>852</v>
      </c>
      <c r="B852" s="6"/>
      <c r="D852" s="6"/>
      <c r="E852" s="6"/>
      <c r="F852" s="47">
        <v>0</v>
      </c>
      <c r="G852" s="17"/>
      <c r="H852" s="54">
        <f>'CFCOS P+T+D+R+M'!H852-'ACOS P+T+D+R+M'!H852</f>
        <v>0</v>
      </c>
      <c r="I852" s="54">
        <f>'CFCOS P+T+D+R+M'!I852-'ACOS P+T+D+R+M'!I852</f>
        <v>0</v>
      </c>
      <c r="J852" s="54">
        <f>'CFCOS P+T+D+R+M'!J852-'ACOS P+T+D+R+M'!J852</f>
        <v>0</v>
      </c>
      <c r="K852" s="54">
        <f>'CFCOS P+T+D+R+M'!K852-'ACOS P+T+D+R+M'!K852</f>
        <v>0</v>
      </c>
      <c r="L852" s="54">
        <f>'CFCOS P+T+D+R+M'!L852-'ACOS P+T+D+R+M'!L852</f>
        <v>0</v>
      </c>
      <c r="M852" s="54">
        <f>'CFCOS P+T+D+R+M'!M852-'ACOS P+T+D+R+M'!M852</f>
        <v>0</v>
      </c>
      <c r="N852" s="54">
        <f>'CFCOS P+T+D+R+M'!N852-'ACOS P+T+D+R+M'!N852</f>
        <v>0</v>
      </c>
      <c r="O852" s="54">
        <f>'CFCOS P+T+D+R+M'!O852-'ACOS P+T+D+R+M'!O852</f>
        <v>0</v>
      </c>
      <c r="P852" s="54">
        <f>'CFCOS P+T+D+R+M'!P852-'ACOS P+T+D+R+M'!P852</f>
        <v>0</v>
      </c>
      <c r="Q852" s="54">
        <f>'CFCOS P+T+D+R+M'!Q852-'ACOS P+T+D+R+M'!Q852</f>
        <v>0</v>
      </c>
      <c r="R852" s="54">
        <f>'CFCOS P+T+D+R+M'!R852-'ACOS P+T+D+R+M'!R852</f>
        <v>0</v>
      </c>
      <c r="S852" s="54">
        <f>'CFCOS P+T+D+R+M'!S852-'ACOS P+T+D+R+M'!S852</f>
        <v>0</v>
      </c>
      <c r="T852" s="11">
        <f>'CFCOS P+T+D+R+M'!T852-'ACOS P+T+D+R+M'!T852</f>
        <v>0</v>
      </c>
    </row>
    <row r="853" spans="1:26">
      <c r="A853" s="26">
        <v>853</v>
      </c>
      <c r="B853" s="6"/>
      <c r="C853" s="6"/>
      <c r="D853" s="6"/>
      <c r="E853" s="6"/>
      <c r="F853" s="47">
        <v>0</v>
      </c>
      <c r="G853" s="17"/>
      <c r="H853" s="28">
        <f>'CFCOS P+T+D+R+M'!H853-'ACOS P+T+D+R+M'!H853</f>
        <v>0</v>
      </c>
      <c r="I853" s="28">
        <f>'CFCOS P+T+D+R+M'!I853-'ACOS P+T+D+R+M'!I853</f>
        <v>0</v>
      </c>
      <c r="J853" s="28">
        <f>'CFCOS P+T+D+R+M'!J853-'ACOS P+T+D+R+M'!J853</f>
        <v>0</v>
      </c>
      <c r="K853" s="28">
        <f>'CFCOS P+T+D+R+M'!K853-'ACOS P+T+D+R+M'!K853</f>
        <v>0</v>
      </c>
      <c r="L853" s="28">
        <f>'CFCOS P+T+D+R+M'!L853-'ACOS P+T+D+R+M'!L853</f>
        <v>0</v>
      </c>
      <c r="M853" s="28">
        <f>'CFCOS P+T+D+R+M'!M853-'ACOS P+T+D+R+M'!M853</f>
        <v>0</v>
      </c>
      <c r="N853" s="28">
        <f>'CFCOS P+T+D+R+M'!N853-'ACOS P+T+D+R+M'!N853</f>
        <v>0</v>
      </c>
      <c r="O853" s="28">
        <f>'CFCOS P+T+D+R+M'!O853-'ACOS P+T+D+R+M'!O853</f>
        <v>0</v>
      </c>
      <c r="P853" s="28">
        <f>'CFCOS P+T+D+R+M'!P853-'ACOS P+T+D+R+M'!P853</f>
        <v>0</v>
      </c>
      <c r="Q853" s="28">
        <f>'CFCOS P+T+D+R+M'!Q853-'ACOS P+T+D+R+M'!Q853</f>
        <v>0</v>
      </c>
      <c r="R853" s="28">
        <f>'CFCOS P+T+D+R+M'!R853-'ACOS P+T+D+R+M'!R853</f>
        <v>0</v>
      </c>
      <c r="S853" s="28">
        <f>'CFCOS P+T+D+R+M'!S853-'ACOS P+T+D+R+M'!S853</f>
        <v>0</v>
      </c>
      <c r="T853" s="11">
        <f>'CFCOS P+T+D+R+M'!T853-'ACOS P+T+D+R+M'!T853</f>
        <v>0</v>
      </c>
    </row>
    <row r="854" spans="1:26">
      <c r="A854" s="26">
        <v>854</v>
      </c>
      <c r="B854" s="6"/>
      <c r="C854" s="6" t="s">
        <v>530</v>
      </c>
      <c r="D854" s="6" t="s">
        <v>511</v>
      </c>
      <c r="E854" s="6"/>
      <c r="F854" s="47" t="s">
        <v>916</v>
      </c>
      <c r="G854" s="17"/>
      <c r="H854" s="58">
        <f>'CFCOS P+T+D+R+M'!H854-'ACOS P+T+D+R+M'!H854</f>
        <v>0</v>
      </c>
      <c r="I854" s="58">
        <f>'CFCOS P+T+D+R+M'!I854-'ACOS P+T+D+R+M'!I854</f>
        <v>0</v>
      </c>
      <c r="J854" s="58">
        <f>'CFCOS P+T+D+R+M'!J854-'ACOS P+T+D+R+M'!J854</f>
        <v>0</v>
      </c>
      <c r="K854" s="58">
        <f>'CFCOS P+T+D+R+M'!K854-'ACOS P+T+D+R+M'!K854</f>
        <v>0</v>
      </c>
      <c r="L854" s="58">
        <f>'CFCOS P+T+D+R+M'!L854-'ACOS P+T+D+R+M'!L854</f>
        <v>0</v>
      </c>
      <c r="M854" s="58">
        <f>'CFCOS P+T+D+R+M'!M854-'ACOS P+T+D+R+M'!M854</f>
        <v>0</v>
      </c>
      <c r="N854" s="58">
        <f>'CFCOS P+T+D+R+M'!N854-'ACOS P+T+D+R+M'!N854</f>
        <v>0</v>
      </c>
      <c r="O854" s="58">
        <f>'CFCOS P+T+D+R+M'!O854-'ACOS P+T+D+R+M'!O854</f>
        <v>0</v>
      </c>
      <c r="P854" s="58">
        <f>'CFCOS P+T+D+R+M'!P854-'ACOS P+T+D+R+M'!P854</f>
        <v>0</v>
      </c>
      <c r="Q854" s="58">
        <f>'CFCOS P+T+D+R+M'!Q854-'ACOS P+T+D+R+M'!Q854</f>
        <v>0</v>
      </c>
      <c r="R854" s="58">
        <f>'CFCOS P+T+D+R+M'!R854-'ACOS P+T+D+R+M'!R854</f>
        <v>0</v>
      </c>
      <c r="S854" s="58">
        <f>'CFCOS P+T+D+R+M'!S854-'ACOS P+T+D+R+M'!S854</f>
        <v>0</v>
      </c>
      <c r="T854" s="11">
        <f>'CFCOS P+T+D+R+M'!T854-'ACOS P+T+D+R+M'!T854</f>
        <v>0</v>
      </c>
      <c r="U854" s="13"/>
      <c r="V854" s="13">
        <v>1232</v>
      </c>
      <c r="W854" s="13"/>
      <c r="X854" s="13"/>
      <c r="Y854" s="13"/>
      <c r="Z854" s="13"/>
    </row>
    <row r="855" spans="1:26">
      <c r="A855" s="26">
        <v>855</v>
      </c>
      <c r="B855" s="6"/>
      <c r="C855" s="6"/>
      <c r="D855" s="6"/>
      <c r="E855" s="6"/>
      <c r="F855" s="47">
        <v>0</v>
      </c>
      <c r="G855" s="17"/>
      <c r="H855" s="28">
        <f>'CFCOS P+T+D+R+M'!H855-'ACOS P+T+D+R+M'!H855</f>
        <v>0</v>
      </c>
      <c r="I855" s="28">
        <f>'CFCOS P+T+D+R+M'!I855-'ACOS P+T+D+R+M'!I855</f>
        <v>0</v>
      </c>
      <c r="J855" s="28">
        <f>'CFCOS P+T+D+R+M'!J855-'ACOS P+T+D+R+M'!J855</f>
        <v>0</v>
      </c>
      <c r="K855" s="28">
        <f>'CFCOS P+T+D+R+M'!K855-'ACOS P+T+D+R+M'!K855</f>
        <v>0</v>
      </c>
      <c r="L855" s="28">
        <f>'CFCOS P+T+D+R+M'!L855-'ACOS P+T+D+R+M'!L855</f>
        <v>0</v>
      </c>
      <c r="M855" s="28">
        <f>'CFCOS P+T+D+R+M'!M855-'ACOS P+T+D+R+M'!M855</f>
        <v>0</v>
      </c>
      <c r="N855" s="28">
        <f>'CFCOS P+T+D+R+M'!N855-'ACOS P+T+D+R+M'!N855</f>
        <v>0</v>
      </c>
      <c r="O855" s="28">
        <f>'CFCOS P+T+D+R+M'!O855-'ACOS P+T+D+R+M'!O855</f>
        <v>0</v>
      </c>
      <c r="P855" s="28">
        <f>'CFCOS P+T+D+R+M'!P855-'ACOS P+T+D+R+M'!P855</f>
        <v>0</v>
      </c>
      <c r="Q855" s="28">
        <f>'CFCOS P+T+D+R+M'!Q855-'ACOS P+T+D+R+M'!Q855</f>
        <v>0</v>
      </c>
      <c r="R855" s="28">
        <f>'CFCOS P+T+D+R+M'!R855-'ACOS P+T+D+R+M'!R855</f>
        <v>0</v>
      </c>
      <c r="S855" s="28">
        <f>'CFCOS P+T+D+R+M'!S855-'ACOS P+T+D+R+M'!S855</f>
        <v>0</v>
      </c>
      <c r="T855" s="11">
        <f>'CFCOS P+T+D+R+M'!T855-'ACOS P+T+D+R+M'!T855</f>
        <v>0</v>
      </c>
    </row>
    <row r="856" spans="1:26">
      <c r="A856" s="26">
        <v>856</v>
      </c>
      <c r="B856" s="6"/>
      <c r="C856" s="6" t="s">
        <v>531</v>
      </c>
      <c r="D856" s="6" t="s">
        <v>514</v>
      </c>
      <c r="E856" s="6"/>
      <c r="F856" s="47" t="s">
        <v>916</v>
      </c>
      <c r="G856" s="17"/>
      <c r="H856" s="58">
        <f>'CFCOS P+T+D+R+M'!H856-'ACOS P+T+D+R+M'!H856</f>
        <v>0</v>
      </c>
      <c r="I856" s="58">
        <f>'CFCOS P+T+D+R+M'!I856-'ACOS P+T+D+R+M'!I856</f>
        <v>0</v>
      </c>
      <c r="J856" s="58">
        <f>'CFCOS P+T+D+R+M'!J856-'ACOS P+T+D+R+M'!J856</f>
        <v>0</v>
      </c>
      <c r="K856" s="58">
        <f>'CFCOS P+T+D+R+M'!K856-'ACOS P+T+D+R+M'!K856</f>
        <v>0</v>
      </c>
      <c r="L856" s="58">
        <f>'CFCOS P+T+D+R+M'!L856-'ACOS P+T+D+R+M'!L856</f>
        <v>0</v>
      </c>
      <c r="M856" s="58">
        <f>'CFCOS P+T+D+R+M'!M856-'ACOS P+T+D+R+M'!M856</f>
        <v>0</v>
      </c>
      <c r="N856" s="58">
        <f>'CFCOS P+T+D+R+M'!N856-'ACOS P+T+D+R+M'!N856</f>
        <v>0</v>
      </c>
      <c r="O856" s="58">
        <f>'CFCOS P+T+D+R+M'!O856-'ACOS P+T+D+R+M'!O856</f>
        <v>0</v>
      </c>
      <c r="P856" s="58">
        <f>'CFCOS P+T+D+R+M'!P856-'ACOS P+T+D+R+M'!P856</f>
        <v>0</v>
      </c>
      <c r="Q856" s="58">
        <f>'CFCOS P+T+D+R+M'!Q856-'ACOS P+T+D+R+M'!Q856</f>
        <v>0</v>
      </c>
      <c r="R856" s="58">
        <f>'CFCOS P+T+D+R+M'!R856-'ACOS P+T+D+R+M'!R856</f>
        <v>0</v>
      </c>
      <c r="S856" s="58">
        <f>'CFCOS P+T+D+R+M'!S856-'ACOS P+T+D+R+M'!S856</f>
        <v>0</v>
      </c>
      <c r="T856" s="11">
        <f>'CFCOS P+T+D+R+M'!T856-'ACOS P+T+D+R+M'!T856</f>
        <v>0</v>
      </c>
      <c r="U856" s="13"/>
      <c r="V856" s="13">
        <v>1236</v>
      </c>
      <c r="W856" s="13"/>
      <c r="X856" s="13"/>
      <c r="Y856" s="13"/>
      <c r="Z856" s="13"/>
    </row>
    <row r="857" spans="1:26">
      <c r="A857" s="26">
        <v>857</v>
      </c>
      <c r="B857" s="6"/>
      <c r="C857" s="6"/>
      <c r="D857" s="6"/>
      <c r="E857" s="6"/>
      <c r="F857" s="47">
        <v>0</v>
      </c>
      <c r="G857" s="17"/>
      <c r="H857" s="28">
        <f>'CFCOS P+T+D+R+M'!H857-'ACOS P+T+D+R+M'!H857</f>
        <v>0</v>
      </c>
      <c r="I857" s="28">
        <f>'CFCOS P+T+D+R+M'!I857-'ACOS P+T+D+R+M'!I857</f>
        <v>0</v>
      </c>
      <c r="J857" s="28">
        <f>'CFCOS P+T+D+R+M'!J857-'ACOS P+T+D+R+M'!J857</f>
        <v>0</v>
      </c>
      <c r="K857" s="28">
        <f>'CFCOS P+T+D+R+M'!K857-'ACOS P+T+D+R+M'!K857</f>
        <v>0</v>
      </c>
      <c r="L857" s="28">
        <f>'CFCOS P+T+D+R+M'!L857-'ACOS P+T+D+R+M'!L857</f>
        <v>0</v>
      </c>
      <c r="M857" s="28">
        <f>'CFCOS P+T+D+R+M'!M857-'ACOS P+T+D+R+M'!M857</f>
        <v>0</v>
      </c>
      <c r="N857" s="28">
        <f>'CFCOS P+T+D+R+M'!N857-'ACOS P+T+D+R+M'!N857</f>
        <v>0</v>
      </c>
      <c r="O857" s="28">
        <f>'CFCOS P+T+D+R+M'!O857-'ACOS P+T+D+R+M'!O857</f>
        <v>0</v>
      </c>
      <c r="P857" s="28">
        <f>'CFCOS P+T+D+R+M'!P857-'ACOS P+T+D+R+M'!P857</f>
        <v>0</v>
      </c>
      <c r="Q857" s="28">
        <f>'CFCOS P+T+D+R+M'!Q857-'ACOS P+T+D+R+M'!Q857</f>
        <v>0</v>
      </c>
      <c r="R857" s="28">
        <f>'CFCOS P+T+D+R+M'!R857-'ACOS P+T+D+R+M'!R857</f>
        <v>0</v>
      </c>
      <c r="S857" s="28">
        <f>'CFCOS P+T+D+R+M'!S857-'ACOS P+T+D+R+M'!S857</f>
        <v>0</v>
      </c>
      <c r="T857" s="11">
        <f>'CFCOS P+T+D+R+M'!T857-'ACOS P+T+D+R+M'!T857</f>
        <v>0</v>
      </c>
    </row>
    <row r="858" spans="1:26">
      <c r="A858" s="26">
        <v>858</v>
      </c>
      <c r="B858" s="6"/>
      <c r="C858" s="6" t="s">
        <v>532</v>
      </c>
      <c r="D858" s="6" t="s">
        <v>533</v>
      </c>
      <c r="E858" s="6"/>
      <c r="F858" s="47" t="s">
        <v>916</v>
      </c>
      <c r="G858" s="17"/>
      <c r="H858" s="58">
        <f>'CFCOS P+T+D+R+M'!H858-'ACOS P+T+D+R+M'!H858</f>
        <v>0</v>
      </c>
      <c r="I858" s="58">
        <f>'CFCOS P+T+D+R+M'!I858-'ACOS P+T+D+R+M'!I858</f>
        <v>0</v>
      </c>
      <c r="J858" s="58">
        <f>'CFCOS P+T+D+R+M'!J858-'ACOS P+T+D+R+M'!J858</f>
        <v>0</v>
      </c>
      <c r="K858" s="58">
        <f>'CFCOS P+T+D+R+M'!K858-'ACOS P+T+D+R+M'!K858</f>
        <v>0</v>
      </c>
      <c r="L858" s="58">
        <f>'CFCOS P+T+D+R+M'!L858-'ACOS P+T+D+R+M'!L858</f>
        <v>0</v>
      </c>
      <c r="M858" s="58">
        <f>'CFCOS P+T+D+R+M'!M858-'ACOS P+T+D+R+M'!M858</f>
        <v>0</v>
      </c>
      <c r="N858" s="58">
        <f>'CFCOS P+T+D+R+M'!N858-'ACOS P+T+D+R+M'!N858</f>
        <v>0</v>
      </c>
      <c r="O858" s="58">
        <f>'CFCOS P+T+D+R+M'!O858-'ACOS P+T+D+R+M'!O858</f>
        <v>0</v>
      </c>
      <c r="P858" s="58">
        <f>'CFCOS P+T+D+R+M'!P858-'ACOS P+T+D+R+M'!P858</f>
        <v>0</v>
      </c>
      <c r="Q858" s="58">
        <f>'CFCOS P+T+D+R+M'!Q858-'ACOS P+T+D+R+M'!Q858</f>
        <v>0</v>
      </c>
      <c r="R858" s="58">
        <f>'CFCOS P+T+D+R+M'!R858-'ACOS P+T+D+R+M'!R858</f>
        <v>0</v>
      </c>
      <c r="S858" s="58">
        <f>'CFCOS P+T+D+R+M'!S858-'ACOS P+T+D+R+M'!S858</f>
        <v>0</v>
      </c>
      <c r="T858" s="11">
        <f>'CFCOS P+T+D+R+M'!T858-'ACOS P+T+D+R+M'!T858</f>
        <v>0</v>
      </c>
      <c r="U858" s="13"/>
      <c r="V858" s="13">
        <v>1240</v>
      </c>
      <c r="W858" s="13"/>
      <c r="X858" s="13"/>
      <c r="Y858" s="13"/>
      <c r="Z858" s="13"/>
    </row>
    <row r="859" spans="1:26">
      <c r="A859" s="26">
        <v>859</v>
      </c>
      <c r="B859" s="6"/>
      <c r="C859" s="6"/>
      <c r="D859" s="6"/>
      <c r="E859" s="6"/>
      <c r="F859" s="47">
        <v>0</v>
      </c>
      <c r="G859" s="17"/>
      <c r="H859" s="28">
        <f>'CFCOS P+T+D+R+M'!H859-'ACOS P+T+D+R+M'!H859</f>
        <v>0</v>
      </c>
      <c r="I859" s="28">
        <f>'CFCOS P+T+D+R+M'!I859-'ACOS P+T+D+R+M'!I859</f>
        <v>0</v>
      </c>
      <c r="J859" s="28">
        <f>'CFCOS P+T+D+R+M'!J859-'ACOS P+T+D+R+M'!J859</f>
        <v>0</v>
      </c>
      <c r="K859" s="28">
        <f>'CFCOS P+T+D+R+M'!K859-'ACOS P+T+D+R+M'!K859</f>
        <v>0</v>
      </c>
      <c r="L859" s="28">
        <f>'CFCOS P+T+D+R+M'!L859-'ACOS P+T+D+R+M'!L859</f>
        <v>0</v>
      </c>
      <c r="M859" s="28">
        <f>'CFCOS P+T+D+R+M'!M859-'ACOS P+T+D+R+M'!M859</f>
        <v>0</v>
      </c>
      <c r="N859" s="28">
        <f>'CFCOS P+T+D+R+M'!N859-'ACOS P+T+D+R+M'!N859</f>
        <v>0</v>
      </c>
      <c r="O859" s="28">
        <f>'CFCOS P+T+D+R+M'!O859-'ACOS P+T+D+R+M'!O859</f>
        <v>0</v>
      </c>
      <c r="P859" s="28">
        <f>'CFCOS P+T+D+R+M'!P859-'ACOS P+T+D+R+M'!P859</f>
        <v>0</v>
      </c>
      <c r="Q859" s="28">
        <f>'CFCOS P+T+D+R+M'!Q859-'ACOS P+T+D+R+M'!Q859</f>
        <v>0</v>
      </c>
      <c r="R859" s="28">
        <f>'CFCOS P+T+D+R+M'!R859-'ACOS P+T+D+R+M'!R859</f>
        <v>0</v>
      </c>
      <c r="S859" s="28">
        <f>'CFCOS P+T+D+R+M'!S859-'ACOS P+T+D+R+M'!S859</f>
        <v>0</v>
      </c>
      <c r="T859" s="11">
        <f>'CFCOS P+T+D+R+M'!T859-'ACOS P+T+D+R+M'!T859</f>
        <v>0</v>
      </c>
    </row>
    <row r="860" spans="1:26">
      <c r="A860" s="26">
        <v>860</v>
      </c>
      <c r="B860" s="6"/>
      <c r="C860" s="6" t="s">
        <v>534</v>
      </c>
      <c r="D860" s="6" t="s">
        <v>520</v>
      </c>
      <c r="E860" s="6"/>
      <c r="F860" s="47" t="s">
        <v>916</v>
      </c>
      <c r="G860" s="17"/>
      <c r="H860" s="58">
        <f>'CFCOS P+T+D+R+M'!H860-'ACOS P+T+D+R+M'!H860</f>
        <v>0</v>
      </c>
      <c r="I860" s="58">
        <f>'CFCOS P+T+D+R+M'!I860-'ACOS P+T+D+R+M'!I860</f>
        <v>0</v>
      </c>
      <c r="J860" s="58">
        <f>'CFCOS P+T+D+R+M'!J860-'ACOS P+T+D+R+M'!J860</f>
        <v>0</v>
      </c>
      <c r="K860" s="58">
        <f>'CFCOS P+T+D+R+M'!K860-'ACOS P+T+D+R+M'!K860</f>
        <v>0</v>
      </c>
      <c r="L860" s="58">
        <f>'CFCOS P+T+D+R+M'!L860-'ACOS P+T+D+R+M'!L860</f>
        <v>0</v>
      </c>
      <c r="M860" s="58">
        <f>'CFCOS P+T+D+R+M'!M860-'ACOS P+T+D+R+M'!M860</f>
        <v>0</v>
      </c>
      <c r="N860" s="58">
        <f>'CFCOS P+T+D+R+M'!N860-'ACOS P+T+D+R+M'!N860</f>
        <v>0</v>
      </c>
      <c r="O860" s="58">
        <f>'CFCOS P+T+D+R+M'!O860-'ACOS P+T+D+R+M'!O860</f>
        <v>0</v>
      </c>
      <c r="P860" s="58">
        <f>'CFCOS P+T+D+R+M'!P860-'ACOS P+T+D+R+M'!P860</f>
        <v>0</v>
      </c>
      <c r="Q860" s="58">
        <f>'CFCOS P+T+D+R+M'!Q860-'ACOS P+T+D+R+M'!Q860</f>
        <v>0</v>
      </c>
      <c r="R860" s="58">
        <f>'CFCOS P+T+D+R+M'!R860-'ACOS P+T+D+R+M'!R860</f>
        <v>0</v>
      </c>
      <c r="S860" s="58">
        <f>'CFCOS P+T+D+R+M'!S860-'ACOS P+T+D+R+M'!S860</f>
        <v>0</v>
      </c>
      <c r="T860" s="11">
        <f>'CFCOS P+T+D+R+M'!T860-'ACOS P+T+D+R+M'!T860</f>
        <v>0</v>
      </c>
      <c r="U860" s="13"/>
      <c r="V860" s="13">
        <v>1244</v>
      </c>
      <c r="W860" s="13"/>
      <c r="X860" s="13"/>
      <c r="Y860" s="13"/>
      <c r="Z860" s="13"/>
    </row>
    <row r="861" spans="1:26">
      <c r="A861" s="26">
        <v>861</v>
      </c>
      <c r="B861" s="6"/>
      <c r="C861" s="6"/>
      <c r="D861" s="6"/>
      <c r="E861" s="6"/>
      <c r="F861" s="47">
        <v>0</v>
      </c>
      <c r="G861" s="17"/>
      <c r="H861" s="28">
        <f>'CFCOS P+T+D+R+M'!H861-'ACOS P+T+D+R+M'!H861</f>
        <v>0</v>
      </c>
      <c r="I861" s="28">
        <f>'CFCOS P+T+D+R+M'!I861-'ACOS P+T+D+R+M'!I861</f>
        <v>0</v>
      </c>
      <c r="J861" s="28">
        <f>'CFCOS P+T+D+R+M'!J861-'ACOS P+T+D+R+M'!J861</f>
        <v>0</v>
      </c>
      <c r="K861" s="28">
        <f>'CFCOS P+T+D+R+M'!K861-'ACOS P+T+D+R+M'!K861</f>
        <v>0</v>
      </c>
      <c r="L861" s="28">
        <f>'CFCOS P+T+D+R+M'!L861-'ACOS P+T+D+R+M'!L861</f>
        <v>0</v>
      </c>
      <c r="M861" s="28">
        <f>'CFCOS P+T+D+R+M'!M861-'ACOS P+T+D+R+M'!M861</f>
        <v>0</v>
      </c>
      <c r="N861" s="28">
        <f>'CFCOS P+T+D+R+M'!N861-'ACOS P+T+D+R+M'!N861</f>
        <v>0</v>
      </c>
      <c r="O861" s="28">
        <f>'CFCOS P+T+D+R+M'!O861-'ACOS P+T+D+R+M'!O861</f>
        <v>0</v>
      </c>
      <c r="P861" s="28">
        <f>'CFCOS P+T+D+R+M'!P861-'ACOS P+T+D+R+M'!P861</f>
        <v>0</v>
      </c>
      <c r="Q861" s="28">
        <f>'CFCOS P+T+D+R+M'!Q861-'ACOS P+T+D+R+M'!Q861</f>
        <v>0</v>
      </c>
      <c r="R861" s="28">
        <f>'CFCOS P+T+D+R+M'!R861-'ACOS P+T+D+R+M'!R861</f>
        <v>0</v>
      </c>
      <c r="S861" s="28">
        <f>'CFCOS P+T+D+R+M'!S861-'ACOS P+T+D+R+M'!S861</f>
        <v>0</v>
      </c>
      <c r="T861" s="11">
        <f>'CFCOS P+T+D+R+M'!T861-'ACOS P+T+D+R+M'!T861</f>
        <v>0</v>
      </c>
    </row>
    <row r="862" spans="1:26">
      <c r="A862" s="26">
        <v>862</v>
      </c>
      <c r="B862" s="6"/>
      <c r="C862" s="6" t="s">
        <v>535</v>
      </c>
      <c r="D862" s="6" t="s">
        <v>511</v>
      </c>
      <c r="E862" s="6"/>
      <c r="F862" s="47" t="s">
        <v>916</v>
      </c>
      <c r="G862" s="17"/>
      <c r="H862" s="58">
        <f>'CFCOS P+T+D+R+M'!H862-'ACOS P+T+D+R+M'!H862</f>
        <v>0</v>
      </c>
      <c r="I862" s="58">
        <f>'CFCOS P+T+D+R+M'!I862-'ACOS P+T+D+R+M'!I862</f>
        <v>0</v>
      </c>
      <c r="J862" s="58">
        <f>'CFCOS P+T+D+R+M'!J862-'ACOS P+T+D+R+M'!J862</f>
        <v>0</v>
      </c>
      <c r="K862" s="58">
        <f>'CFCOS P+T+D+R+M'!K862-'ACOS P+T+D+R+M'!K862</f>
        <v>0</v>
      </c>
      <c r="L862" s="58">
        <f>'CFCOS P+T+D+R+M'!L862-'ACOS P+T+D+R+M'!L862</f>
        <v>0</v>
      </c>
      <c r="M862" s="58">
        <f>'CFCOS P+T+D+R+M'!M862-'ACOS P+T+D+R+M'!M862</f>
        <v>0</v>
      </c>
      <c r="N862" s="58">
        <f>'CFCOS P+T+D+R+M'!N862-'ACOS P+T+D+R+M'!N862</f>
        <v>0</v>
      </c>
      <c r="O862" s="58">
        <f>'CFCOS P+T+D+R+M'!O862-'ACOS P+T+D+R+M'!O862</f>
        <v>0</v>
      </c>
      <c r="P862" s="58">
        <f>'CFCOS P+T+D+R+M'!P862-'ACOS P+T+D+R+M'!P862</f>
        <v>0</v>
      </c>
      <c r="Q862" s="58">
        <f>'CFCOS P+T+D+R+M'!Q862-'ACOS P+T+D+R+M'!Q862</f>
        <v>0</v>
      </c>
      <c r="R862" s="58">
        <f>'CFCOS P+T+D+R+M'!R862-'ACOS P+T+D+R+M'!R862</f>
        <v>0</v>
      </c>
      <c r="S862" s="58">
        <f>'CFCOS P+T+D+R+M'!S862-'ACOS P+T+D+R+M'!S862</f>
        <v>0</v>
      </c>
      <c r="T862" s="11">
        <f>'CFCOS P+T+D+R+M'!T862-'ACOS P+T+D+R+M'!T862</f>
        <v>0</v>
      </c>
      <c r="U862" s="13"/>
      <c r="V862" s="13">
        <v>1248</v>
      </c>
      <c r="W862" s="13"/>
      <c r="X862" s="13"/>
      <c r="Y862" s="13"/>
      <c r="Z862" s="13"/>
    </row>
    <row r="863" spans="1:26">
      <c r="A863" s="26">
        <v>863</v>
      </c>
      <c r="B863" s="6"/>
      <c r="C863" s="6"/>
      <c r="D863" s="6"/>
      <c r="E863" s="6"/>
      <c r="F863" s="47">
        <v>0</v>
      </c>
      <c r="G863" s="17"/>
      <c r="H863" s="28">
        <f>'CFCOS P+T+D+R+M'!H863-'ACOS P+T+D+R+M'!H863</f>
        <v>0</v>
      </c>
      <c r="I863" s="28">
        <f>'CFCOS P+T+D+R+M'!I863-'ACOS P+T+D+R+M'!I863</f>
        <v>0</v>
      </c>
      <c r="J863" s="28">
        <f>'CFCOS P+T+D+R+M'!J863-'ACOS P+T+D+R+M'!J863</f>
        <v>0</v>
      </c>
      <c r="K863" s="28">
        <f>'CFCOS P+T+D+R+M'!K863-'ACOS P+T+D+R+M'!K863</f>
        <v>0</v>
      </c>
      <c r="L863" s="28">
        <f>'CFCOS P+T+D+R+M'!L863-'ACOS P+T+D+R+M'!L863</f>
        <v>0</v>
      </c>
      <c r="M863" s="28">
        <f>'CFCOS P+T+D+R+M'!M863-'ACOS P+T+D+R+M'!M863</f>
        <v>0</v>
      </c>
      <c r="N863" s="28">
        <f>'CFCOS P+T+D+R+M'!N863-'ACOS P+T+D+R+M'!N863</f>
        <v>0</v>
      </c>
      <c r="O863" s="28">
        <f>'CFCOS P+T+D+R+M'!O863-'ACOS P+T+D+R+M'!O863</f>
        <v>0</v>
      </c>
      <c r="P863" s="28">
        <f>'CFCOS P+T+D+R+M'!P863-'ACOS P+T+D+R+M'!P863</f>
        <v>0</v>
      </c>
      <c r="Q863" s="28">
        <f>'CFCOS P+T+D+R+M'!Q863-'ACOS P+T+D+R+M'!Q863</f>
        <v>0</v>
      </c>
      <c r="R863" s="28">
        <f>'CFCOS P+T+D+R+M'!R863-'ACOS P+T+D+R+M'!R863</f>
        <v>0</v>
      </c>
      <c r="S863" s="28">
        <f>'CFCOS P+T+D+R+M'!S863-'ACOS P+T+D+R+M'!S863</f>
        <v>0</v>
      </c>
      <c r="T863" s="11">
        <f>'CFCOS P+T+D+R+M'!T863-'ACOS P+T+D+R+M'!T863</f>
        <v>0</v>
      </c>
    </row>
    <row r="864" spans="1:26">
      <c r="A864" s="26">
        <v>864</v>
      </c>
      <c r="B864" s="6"/>
      <c r="C864" s="6" t="s">
        <v>536</v>
      </c>
      <c r="D864" s="6" t="s">
        <v>537</v>
      </c>
      <c r="E864" s="6"/>
      <c r="F864" s="47" t="s">
        <v>916</v>
      </c>
      <c r="G864" s="17"/>
      <c r="H864" s="58">
        <f>'CFCOS P+T+D+R+M'!H864-'ACOS P+T+D+R+M'!H864</f>
        <v>0</v>
      </c>
      <c r="I864" s="58">
        <f>'CFCOS P+T+D+R+M'!I864-'ACOS P+T+D+R+M'!I864</f>
        <v>0</v>
      </c>
      <c r="J864" s="58">
        <f>'CFCOS P+T+D+R+M'!J864-'ACOS P+T+D+R+M'!J864</f>
        <v>0</v>
      </c>
      <c r="K864" s="58">
        <f>'CFCOS P+T+D+R+M'!K864-'ACOS P+T+D+R+M'!K864</f>
        <v>0</v>
      </c>
      <c r="L864" s="58">
        <f>'CFCOS P+T+D+R+M'!L864-'ACOS P+T+D+R+M'!L864</f>
        <v>0</v>
      </c>
      <c r="M864" s="58">
        <f>'CFCOS P+T+D+R+M'!M864-'ACOS P+T+D+R+M'!M864</f>
        <v>0</v>
      </c>
      <c r="N864" s="58">
        <f>'CFCOS P+T+D+R+M'!N864-'ACOS P+T+D+R+M'!N864</f>
        <v>0</v>
      </c>
      <c r="O864" s="58">
        <f>'CFCOS P+T+D+R+M'!O864-'ACOS P+T+D+R+M'!O864</f>
        <v>0</v>
      </c>
      <c r="P864" s="58">
        <f>'CFCOS P+T+D+R+M'!P864-'ACOS P+T+D+R+M'!P864</f>
        <v>0</v>
      </c>
      <c r="Q864" s="58">
        <f>'CFCOS P+T+D+R+M'!Q864-'ACOS P+T+D+R+M'!Q864</f>
        <v>0</v>
      </c>
      <c r="R864" s="58">
        <f>'CFCOS P+T+D+R+M'!R864-'ACOS P+T+D+R+M'!R864</f>
        <v>0</v>
      </c>
      <c r="S864" s="58">
        <f>'CFCOS P+T+D+R+M'!S864-'ACOS P+T+D+R+M'!S864</f>
        <v>0</v>
      </c>
      <c r="T864" s="11">
        <f>'CFCOS P+T+D+R+M'!T864-'ACOS P+T+D+R+M'!T864</f>
        <v>0</v>
      </c>
      <c r="U864" s="13"/>
      <c r="V864" s="13">
        <v>1252</v>
      </c>
      <c r="W864" s="13"/>
      <c r="X864" s="13"/>
      <c r="Y864" s="13"/>
      <c r="Z864" s="13"/>
    </row>
    <row r="865" spans="1:26">
      <c r="A865" s="26">
        <v>865</v>
      </c>
      <c r="B865" s="6"/>
      <c r="C865" s="6"/>
      <c r="D865" s="6"/>
      <c r="E865" s="6"/>
      <c r="F865" s="47">
        <v>0</v>
      </c>
      <c r="G865" s="17"/>
      <c r="H865" s="28">
        <f>'CFCOS P+T+D+R+M'!H865-'ACOS P+T+D+R+M'!H865</f>
        <v>0</v>
      </c>
      <c r="I865" s="28">
        <f>'CFCOS P+T+D+R+M'!I865-'ACOS P+T+D+R+M'!I865</f>
        <v>0</v>
      </c>
      <c r="J865" s="28">
        <f>'CFCOS P+T+D+R+M'!J865-'ACOS P+T+D+R+M'!J865</f>
        <v>0</v>
      </c>
      <c r="K865" s="28">
        <f>'CFCOS P+T+D+R+M'!K865-'ACOS P+T+D+R+M'!K865</f>
        <v>0</v>
      </c>
      <c r="L865" s="28">
        <f>'CFCOS P+T+D+R+M'!L865-'ACOS P+T+D+R+M'!L865</f>
        <v>0</v>
      </c>
      <c r="M865" s="28">
        <f>'CFCOS P+T+D+R+M'!M865-'ACOS P+T+D+R+M'!M865</f>
        <v>0</v>
      </c>
      <c r="N865" s="28">
        <f>'CFCOS P+T+D+R+M'!N865-'ACOS P+T+D+R+M'!N865</f>
        <v>0</v>
      </c>
      <c r="O865" s="28">
        <f>'CFCOS P+T+D+R+M'!O865-'ACOS P+T+D+R+M'!O865</f>
        <v>0</v>
      </c>
      <c r="P865" s="28">
        <f>'CFCOS P+T+D+R+M'!P865-'ACOS P+T+D+R+M'!P865</f>
        <v>0</v>
      </c>
      <c r="Q865" s="28">
        <f>'CFCOS P+T+D+R+M'!Q865-'ACOS P+T+D+R+M'!Q865</f>
        <v>0</v>
      </c>
      <c r="R865" s="28">
        <f>'CFCOS P+T+D+R+M'!R865-'ACOS P+T+D+R+M'!R865</f>
        <v>0</v>
      </c>
      <c r="S865" s="28">
        <f>'CFCOS P+T+D+R+M'!S865-'ACOS P+T+D+R+M'!S865</f>
        <v>0</v>
      </c>
      <c r="T865" s="11">
        <f>'CFCOS P+T+D+R+M'!T865-'ACOS P+T+D+R+M'!T865</f>
        <v>0</v>
      </c>
    </row>
    <row r="866" spans="1:26">
      <c r="A866" s="26">
        <v>866</v>
      </c>
      <c r="B866" s="6"/>
      <c r="C866" s="6" t="s">
        <v>538</v>
      </c>
      <c r="D866" s="6" t="s">
        <v>539</v>
      </c>
      <c r="E866" s="6"/>
      <c r="F866" s="47" t="s">
        <v>916</v>
      </c>
      <c r="G866" s="17"/>
      <c r="H866" s="52">
        <f>'CFCOS P+T+D+R+M'!H866-'ACOS P+T+D+R+M'!H866</f>
        <v>0</v>
      </c>
      <c r="I866" s="52">
        <f>'CFCOS P+T+D+R+M'!I866-'ACOS P+T+D+R+M'!I866</f>
        <v>0</v>
      </c>
      <c r="J866" s="52">
        <f>'CFCOS P+T+D+R+M'!J866-'ACOS P+T+D+R+M'!J866</f>
        <v>0</v>
      </c>
      <c r="K866" s="52">
        <f>'CFCOS P+T+D+R+M'!K866-'ACOS P+T+D+R+M'!K866</f>
        <v>0</v>
      </c>
      <c r="L866" s="52">
        <f>'CFCOS P+T+D+R+M'!L866-'ACOS P+T+D+R+M'!L866</f>
        <v>0</v>
      </c>
      <c r="M866" s="52">
        <f>'CFCOS P+T+D+R+M'!M866-'ACOS P+T+D+R+M'!M866</f>
        <v>0</v>
      </c>
      <c r="N866" s="52">
        <f>'CFCOS P+T+D+R+M'!N866-'ACOS P+T+D+R+M'!N866</f>
        <v>0</v>
      </c>
      <c r="O866" s="52">
        <f>'CFCOS P+T+D+R+M'!O866-'ACOS P+T+D+R+M'!O866</f>
        <v>0</v>
      </c>
      <c r="P866" s="52">
        <f>'CFCOS P+T+D+R+M'!P866-'ACOS P+T+D+R+M'!P866</f>
        <v>0</v>
      </c>
      <c r="Q866" s="52">
        <f>'CFCOS P+T+D+R+M'!Q866-'ACOS P+T+D+R+M'!Q866</f>
        <v>0</v>
      </c>
      <c r="R866" s="52">
        <f>'CFCOS P+T+D+R+M'!R866-'ACOS P+T+D+R+M'!R866</f>
        <v>0</v>
      </c>
      <c r="S866" s="52">
        <f>'CFCOS P+T+D+R+M'!S866-'ACOS P+T+D+R+M'!S866</f>
        <v>0</v>
      </c>
      <c r="T866" s="11">
        <f>'CFCOS P+T+D+R+M'!T866-'ACOS P+T+D+R+M'!T866</f>
        <v>0</v>
      </c>
      <c r="U866" s="13"/>
      <c r="V866" s="13">
        <v>1258</v>
      </c>
      <c r="W866" s="13"/>
      <c r="X866" s="13"/>
      <c r="Y866" s="13"/>
      <c r="Z866" s="13"/>
    </row>
    <row r="867" spans="1:26">
      <c r="A867" s="26">
        <v>867</v>
      </c>
      <c r="B867" s="6"/>
      <c r="C867" s="6"/>
      <c r="D867" s="6"/>
      <c r="E867" s="6"/>
      <c r="F867" s="47">
        <v>0</v>
      </c>
      <c r="G867" s="17"/>
      <c r="H867" s="28">
        <f>'CFCOS P+T+D+R+M'!H867-'ACOS P+T+D+R+M'!H867</f>
        <v>0</v>
      </c>
      <c r="I867" s="28">
        <f>'CFCOS P+T+D+R+M'!I867-'ACOS P+T+D+R+M'!I867</f>
        <v>0</v>
      </c>
      <c r="J867" s="28">
        <f>'CFCOS P+T+D+R+M'!J867-'ACOS P+T+D+R+M'!J867</f>
        <v>0</v>
      </c>
      <c r="K867" s="28">
        <f>'CFCOS P+T+D+R+M'!K867-'ACOS P+T+D+R+M'!K867</f>
        <v>0</v>
      </c>
      <c r="L867" s="28">
        <f>'CFCOS P+T+D+R+M'!L867-'ACOS P+T+D+R+M'!L867</f>
        <v>0</v>
      </c>
      <c r="M867" s="28">
        <f>'CFCOS P+T+D+R+M'!M867-'ACOS P+T+D+R+M'!M867</f>
        <v>0</v>
      </c>
      <c r="N867" s="28">
        <f>'CFCOS P+T+D+R+M'!N867-'ACOS P+T+D+R+M'!N867</f>
        <v>0</v>
      </c>
      <c r="O867" s="28">
        <f>'CFCOS P+T+D+R+M'!O867-'ACOS P+T+D+R+M'!O867</f>
        <v>0</v>
      </c>
      <c r="P867" s="28">
        <f>'CFCOS P+T+D+R+M'!P867-'ACOS P+T+D+R+M'!P867</f>
        <v>0</v>
      </c>
      <c r="Q867" s="28">
        <f>'CFCOS P+T+D+R+M'!Q867-'ACOS P+T+D+R+M'!Q867</f>
        <v>0</v>
      </c>
      <c r="R867" s="28">
        <f>'CFCOS P+T+D+R+M'!R867-'ACOS P+T+D+R+M'!R867</f>
        <v>0</v>
      </c>
      <c r="S867" s="28">
        <f>'CFCOS P+T+D+R+M'!S867-'ACOS P+T+D+R+M'!S867</f>
        <v>0</v>
      </c>
      <c r="T867" s="11">
        <f>'CFCOS P+T+D+R+M'!T867-'ACOS P+T+D+R+M'!T867</f>
        <v>0</v>
      </c>
    </row>
    <row r="868" spans="1:26">
      <c r="A868" s="26">
        <v>868</v>
      </c>
      <c r="B868" s="6"/>
      <c r="C868" s="3" t="s">
        <v>540</v>
      </c>
      <c r="D868" s="6"/>
      <c r="E868" s="6"/>
      <c r="F868" s="47">
        <v>0</v>
      </c>
      <c r="G868" s="17"/>
      <c r="H868" s="58">
        <f>'CFCOS P+T+D+R+M'!H868-'ACOS P+T+D+R+M'!H868</f>
        <v>0</v>
      </c>
      <c r="I868" s="58">
        <f>'CFCOS P+T+D+R+M'!I868-'ACOS P+T+D+R+M'!I868</f>
        <v>0</v>
      </c>
      <c r="J868" s="58">
        <f>'CFCOS P+T+D+R+M'!J868-'ACOS P+T+D+R+M'!J868</f>
        <v>0</v>
      </c>
      <c r="K868" s="58">
        <f>'CFCOS P+T+D+R+M'!K868-'ACOS P+T+D+R+M'!K868</f>
        <v>0</v>
      </c>
      <c r="L868" s="58">
        <f>'CFCOS P+T+D+R+M'!L868-'ACOS P+T+D+R+M'!L868</f>
        <v>0</v>
      </c>
      <c r="M868" s="58">
        <f>'CFCOS P+T+D+R+M'!M868-'ACOS P+T+D+R+M'!M868</f>
        <v>0</v>
      </c>
      <c r="N868" s="58">
        <f>'CFCOS P+T+D+R+M'!N868-'ACOS P+T+D+R+M'!N868</f>
        <v>0</v>
      </c>
      <c r="O868" s="58">
        <f>'CFCOS P+T+D+R+M'!O868-'ACOS P+T+D+R+M'!O868</f>
        <v>0</v>
      </c>
      <c r="P868" s="58">
        <f>'CFCOS P+T+D+R+M'!P868-'ACOS P+T+D+R+M'!P868</f>
        <v>0</v>
      </c>
      <c r="Q868" s="58">
        <f>'CFCOS P+T+D+R+M'!Q868-'ACOS P+T+D+R+M'!Q868</f>
        <v>0</v>
      </c>
      <c r="R868" s="58">
        <f>'CFCOS P+T+D+R+M'!R868-'ACOS P+T+D+R+M'!R868</f>
        <v>0</v>
      </c>
      <c r="S868" s="58">
        <f>'CFCOS P+T+D+R+M'!S868-'ACOS P+T+D+R+M'!S868</f>
        <v>0</v>
      </c>
      <c r="T868" s="11">
        <f>'CFCOS P+T+D+R+M'!T868-'ACOS P+T+D+R+M'!T868</f>
        <v>0</v>
      </c>
      <c r="U868" s="13"/>
      <c r="V868" s="13"/>
      <c r="W868" s="13"/>
      <c r="X868" s="13"/>
      <c r="Y868" s="13"/>
      <c r="Z868" s="13"/>
    </row>
    <row r="869" spans="1:26">
      <c r="A869" s="26">
        <v>869</v>
      </c>
      <c r="B869" s="6"/>
      <c r="C869" s="6"/>
      <c r="D869" s="6"/>
      <c r="E869" s="6"/>
      <c r="F869" s="47">
        <v>0</v>
      </c>
      <c r="G869" s="17"/>
      <c r="H869" s="54">
        <f>'CFCOS P+T+D+R+M'!H869-'ACOS P+T+D+R+M'!H869</f>
        <v>0</v>
      </c>
      <c r="I869" s="54">
        <f>'CFCOS P+T+D+R+M'!I869-'ACOS P+T+D+R+M'!I869</f>
        <v>0</v>
      </c>
      <c r="J869" s="54">
        <f>'CFCOS P+T+D+R+M'!J869-'ACOS P+T+D+R+M'!J869</f>
        <v>0</v>
      </c>
      <c r="K869" s="54">
        <f>'CFCOS P+T+D+R+M'!K869-'ACOS P+T+D+R+M'!K869</f>
        <v>0</v>
      </c>
      <c r="L869" s="54">
        <f>'CFCOS P+T+D+R+M'!L869-'ACOS P+T+D+R+M'!L869</f>
        <v>0</v>
      </c>
      <c r="M869" s="54">
        <f>'CFCOS P+T+D+R+M'!M869-'ACOS P+T+D+R+M'!M869</f>
        <v>0</v>
      </c>
      <c r="N869" s="54">
        <f>'CFCOS P+T+D+R+M'!N869-'ACOS P+T+D+R+M'!N869</f>
        <v>0</v>
      </c>
      <c r="O869" s="54">
        <f>'CFCOS P+T+D+R+M'!O869-'ACOS P+T+D+R+M'!O869</f>
        <v>0</v>
      </c>
      <c r="P869" s="54">
        <f>'CFCOS P+T+D+R+M'!P869-'ACOS P+T+D+R+M'!P869</f>
        <v>0</v>
      </c>
      <c r="Q869" s="54">
        <f>'CFCOS P+T+D+R+M'!Q869-'ACOS P+T+D+R+M'!Q869</f>
        <v>0</v>
      </c>
      <c r="R869" s="54">
        <f>'CFCOS P+T+D+R+M'!R869-'ACOS P+T+D+R+M'!R869</f>
        <v>0</v>
      </c>
      <c r="S869" s="54">
        <f>'CFCOS P+T+D+R+M'!S869-'ACOS P+T+D+R+M'!S869</f>
        <v>0</v>
      </c>
      <c r="T869" s="11">
        <f>'CFCOS P+T+D+R+M'!T869-'ACOS P+T+D+R+M'!T869</f>
        <v>0</v>
      </c>
    </row>
    <row r="870" spans="1:26">
      <c r="A870" s="26">
        <v>870</v>
      </c>
      <c r="B870" s="6"/>
      <c r="C870" s="6"/>
      <c r="D870" s="6"/>
      <c r="E870" s="6"/>
      <c r="F870" s="47">
        <v>0</v>
      </c>
      <c r="G870" s="17"/>
      <c r="H870" s="28">
        <f>'CFCOS P+T+D+R+M'!H870-'ACOS P+T+D+R+M'!H870</f>
        <v>0</v>
      </c>
      <c r="I870" s="28">
        <f>'CFCOS P+T+D+R+M'!I870-'ACOS P+T+D+R+M'!I870</f>
        <v>0</v>
      </c>
      <c r="J870" s="28">
        <f>'CFCOS P+T+D+R+M'!J870-'ACOS P+T+D+R+M'!J870</f>
        <v>0</v>
      </c>
      <c r="K870" s="28">
        <f>'CFCOS P+T+D+R+M'!K870-'ACOS P+T+D+R+M'!K870</f>
        <v>0</v>
      </c>
      <c r="L870" s="28">
        <f>'CFCOS P+T+D+R+M'!L870-'ACOS P+T+D+R+M'!L870</f>
        <v>0</v>
      </c>
      <c r="M870" s="28">
        <f>'CFCOS P+T+D+R+M'!M870-'ACOS P+T+D+R+M'!M870</f>
        <v>0</v>
      </c>
      <c r="N870" s="28">
        <f>'CFCOS P+T+D+R+M'!N870-'ACOS P+T+D+R+M'!N870</f>
        <v>0</v>
      </c>
      <c r="O870" s="28">
        <f>'CFCOS P+T+D+R+M'!O870-'ACOS P+T+D+R+M'!O870</f>
        <v>0</v>
      </c>
      <c r="P870" s="28">
        <f>'CFCOS P+T+D+R+M'!P870-'ACOS P+T+D+R+M'!P870</f>
        <v>0</v>
      </c>
      <c r="Q870" s="28">
        <f>'CFCOS P+T+D+R+M'!Q870-'ACOS P+T+D+R+M'!Q870</f>
        <v>0</v>
      </c>
      <c r="R870" s="28">
        <f>'CFCOS P+T+D+R+M'!R870-'ACOS P+T+D+R+M'!R870</f>
        <v>0</v>
      </c>
      <c r="S870" s="28">
        <f>'CFCOS P+T+D+R+M'!S870-'ACOS P+T+D+R+M'!S870</f>
        <v>0</v>
      </c>
      <c r="T870" s="11">
        <f>'CFCOS P+T+D+R+M'!T870-'ACOS P+T+D+R+M'!T870</f>
        <v>0</v>
      </c>
    </row>
    <row r="871" spans="1:26">
      <c r="A871" s="26">
        <v>871</v>
      </c>
      <c r="C871" s="36"/>
      <c r="D871" s="36"/>
      <c r="E871" s="36"/>
      <c r="F871" s="47">
        <v>0</v>
      </c>
      <c r="H871" s="61" t="e">
        <f>'CFCOS P+T+D+R+M'!H871-'ACOS P+T+D+R+M'!H871</f>
        <v>#VALUE!</v>
      </c>
      <c r="I871" s="61">
        <f>'CFCOS P+T+D+R+M'!I871-'ACOS P+T+D+R+M'!I871</f>
        <v>0</v>
      </c>
      <c r="J871" s="61">
        <f>'CFCOS P+T+D+R+M'!J871-'ACOS P+T+D+R+M'!J871</f>
        <v>0</v>
      </c>
      <c r="K871" s="61">
        <f>'CFCOS P+T+D+R+M'!K871-'ACOS P+T+D+R+M'!K871</f>
        <v>0</v>
      </c>
      <c r="L871" s="61">
        <f>'CFCOS P+T+D+R+M'!L871-'ACOS P+T+D+R+M'!L871</f>
        <v>0</v>
      </c>
      <c r="M871" s="61">
        <f>'CFCOS P+T+D+R+M'!M871-'ACOS P+T+D+R+M'!M871</f>
        <v>0</v>
      </c>
      <c r="N871" s="61">
        <f>'CFCOS P+T+D+R+M'!N871-'ACOS P+T+D+R+M'!N871</f>
        <v>0</v>
      </c>
      <c r="O871" s="61">
        <f>'CFCOS P+T+D+R+M'!O871-'ACOS P+T+D+R+M'!O871</f>
        <v>0</v>
      </c>
      <c r="P871" s="61">
        <f>'CFCOS P+T+D+R+M'!P871-'ACOS P+T+D+R+M'!P871</f>
        <v>0</v>
      </c>
      <c r="Q871" s="61">
        <f>'CFCOS P+T+D+R+M'!Q871-'ACOS P+T+D+R+M'!Q871</f>
        <v>0</v>
      </c>
      <c r="R871" s="61">
        <f>'CFCOS P+T+D+R+M'!R871-'ACOS P+T+D+R+M'!R871</f>
        <v>0</v>
      </c>
      <c r="S871" s="61">
        <f>'CFCOS P+T+D+R+M'!S871-'ACOS P+T+D+R+M'!S871</f>
        <v>0</v>
      </c>
      <c r="T871" s="11">
        <f>'CFCOS P+T+D+R+M'!T871-'ACOS P+T+D+R+M'!T871</f>
        <v>0</v>
      </c>
    </row>
    <row r="872" spans="1:26">
      <c r="A872" s="26">
        <v>872</v>
      </c>
      <c r="B872" s="6"/>
      <c r="C872" s="6"/>
      <c r="D872" s="6"/>
      <c r="E872" s="6"/>
      <c r="F872" s="47">
        <v>0</v>
      </c>
      <c r="G872" s="17"/>
      <c r="H872" s="54">
        <f>'CFCOS P+T+D+R+M'!H872-'ACOS P+T+D+R+M'!H872</f>
        <v>0</v>
      </c>
      <c r="I872" s="54">
        <f>'CFCOS P+T+D+R+M'!I872-'ACOS P+T+D+R+M'!I872</f>
        <v>0</v>
      </c>
      <c r="J872" s="54">
        <f>'CFCOS P+T+D+R+M'!J872-'ACOS P+T+D+R+M'!J872</f>
        <v>0</v>
      </c>
      <c r="K872" s="54">
        <f>'CFCOS P+T+D+R+M'!K872-'ACOS P+T+D+R+M'!K872</f>
        <v>0</v>
      </c>
      <c r="L872" s="54">
        <f>'CFCOS P+T+D+R+M'!L872-'ACOS P+T+D+R+M'!L872</f>
        <v>0</v>
      </c>
      <c r="M872" s="54">
        <f>'CFCOS P+T+D+R+M'!M872-'ACOS P+T+D+R+M'!M872</f>
        <v>0</v>
      </c>
      <c r="N872" s="54">
        <f>'CFCOS P+T+D+R+M'!N872-'ACOS P+T+D+R+M'!N872</f>
        <v>0</v>
      </c>
      <c r="O872" s="54">
        <f>'CFCOS P+T+D+R+M'!O872-'ACOS P+T+D+R+M'!O872</f>
        <v>0</v>
      </c>
      <c r="P872" s="54">
        <f>'CFCOS P+T+D+R+M'!P872-'ACOS P+T+D+R+M'!P872</f>
        <v>0</v>
      </c>
      <c r="Q872" s="54">
        <f>'CFCOS P+T+D+R+M'!Q872-'ACOS P+T+D+R+M'!Q872</f>
        <v>0</v>
      </c>
      <c r="R872" s="54">
        <f>'CFCOS P+T+D+R+M'!R872-'ACOS P+T+D+R+M'!R872</f>
        <v>0</v>
      </c>
      <c r="S872" s="54">
        <f>'CFCOS P+T+D+R+M'!S872-'ACOS P+T+D+R+M'!S872</f>
        <v>0</v>
      </c>
      <c r="T872" s="11">
        <f>'CFCOS P+T+D+R+M'!T872-'ACOS P+T+D+R+M'!T872</f>
        <v>0</v>
      </c>
    </row>
    <row r="873" spans="1:26">
      <c r="A873" s="26">
        <v>873</v>
      </c>
      <c r="B873" s="6"/>
      <c r="C873" s="6"/>
      <c r="D873" s="6"/>
      <c r="E873" s="6"/>
      <c r="F873" s="47">
        <v>0</v>
      </c>
      <c r="G873" s="17"/>
      <c r="H873" s="28">
        <f>'CFCOS P+T+D+R+M'!H873-'ACOS P+T+D+R+M'!H873</f>
        <v>0</v>
      </c>
      <c r="I873" s="28">
        <f>'CFCOS P+T+D+R+M'!I873-'ACOS P+T+D+R+M'!I873</f>
        <v>0</v>
      </c>
      <c r="J873" s="28">
        <f>'CFCOS P+T+D+R+M'!J873-'ACOS P+T+D+R+M'!J873</f>
        <v>0</v>
      </c>
      <c r="K873" s="28">
        <f>'CFCOS P+T+D+R+M'!K873-'ACOS P+T+D+R+M'!K873</f>
        <v>0</v>
      </c>
      <c r="L873" s="28">
        <f>'CFCOS P+T+D+R+M'!L873-'ACOS P+T+D+R+M'!L873</f>
        <v>0</v>
      </c>
      <c r="M873" s="28">
        <f>'CFCOS P+T+D+R+M'!M873-'ACOS P+T+D+R+M'!M873</f>
        <v>0</v>
      </c>
      <c r="N873" s="28">
        <f>'CFCOS P+T+D+R+M'!N873-'ACOS P+T+D+R+M'!N873</f>
        <v>0</v>
      </c>
      <c r="O873" s="28">
        <f>'CFCOS P+T+D+R+M'!O873-'ACOS P+T+D+R+M'!O873</f>
        <v>0</v>
      </c>
      <c r="P873" s="28">
        <f>'CFCOS P+T+D+R+M'!P873-'ACOS P+T+D+R+M'!P873</f>
        <v>0</v>
      </c>
      <c r="Q873" s="28">
        <f>'CFCOS P+T+D+R+M'!Q873-'ACOS P+T+D+R+M'!Q873</f>
        <v>0</v>
      </c>
      <c r="R873" s="28">
        <f>'CFCOS P+T+D+R+M'!R873-'ACOS P+T+D+R+M'!R873</f>
        <v>0</v>
      </c>
      <c r="S873" s="28">
        <f>'CFCOS P+T+D+R+M'!S873-'ACOS P+T+D+R+M'!S873</f>
        <v>0</v>
      </c>
      <c r="T873" s="11">
        <f>'CFCOS P+T+D+R+M'!T873-'ACOS P+T+D+R+M'!T873</f>
        <v>0</v>
      </c>
    </row>
    <row r="874" spans="1:26">
      <c r="A874" s="26">
        <v>874</v>
      </c>
      <c r="B874" s="6"/>
      <c r="C874" s="6" t="s">
        <v>541</v>
      </c>
      <c r="D874" s="6" t="s">
        <v>511</v>
      </c>
      <c r="E874" s="6"/>
      <c r="F874" s="47" t="s">
        <v>916</v>
      </c>
      <c r="G874" s="17"/>
      <c r="H874" s="58">
        <f>'CFCOS P+T+D+R+M'!H874-'ACOS P+T+D+R+M'!H874</f>
        <v>19155.452202726156</v>
      </c>
      <c r="I874" s="58">
        <f>'CFCOS P+T+D+R+M'!I874-'ACOS P+T+D+R+M'!I874</f>
        <v>13313.179601847194</v>
      </c>
      <c r="J874" s="58">
        <f>'CFCOS P+T+D+R+M'!J874-'ACOS P+T+D+R+M'!J874</f>
        <v>4168.1146290772595</v>
      </c>
      <c r="K874" s="58">
        <f>'CFCOS P+T+D+R+M'!K874-'ACOS P+T+D+R+M'!K874</f>
        <v>2564.0164165596943</v>
      </c>
      <c r="L874" s="58">
        <f>'CFCOS P+T+D+R+M'!L874-'ACOS P+T+D+R+M'!L874</f>
        <v>-1198.9283684825168</v>
      </c>
      <c r="M874" s="58">
        <f>'CFCOS P+T+D+R+M'!M874-'ACOS P+T+D+R+M'!M874</f>
        <v>-2210.5104043618776</v>
      </c>
      <c r="N874" s="58">
        <f>'CFCOS P+T+D+R+M'!N874-'ACOS P+T+D+R+M'!N874</f>
        <v>176.54366040381137</v>
      </c>
      <c r="O874" s="58">
        <f>'CFCOS P+T+D+R+M'!O874-'ACOS P+T+D+R+M'!O874</f>
        <v>-3.1435599796500355</v>
      </c>
      <c r="P874" s="58">
        <f>'CFCOS P+T+D+R+M'!P874-'ACOS P+T+D+R+M'!P874</f>
        <v>-4.7074806917598835</v>
      </c>
      <c r="Q874" s="58">
        <f>'CFCOS P+T+D+R+M'!Q874-'ACOS P+T+D+R+M'!Q874</f>
        <v>2882.2442044789204</v>
      </c>
      <c r="R874" s="58">
        <f>'CFCOS P+T+D+R+M'!R874-'ACOS P+T+D+R+M'!R874</f>
        <v>-259.09359993657563</v>
      </c>
      <c r="S874" s="58">
        <f>'CFCOS P+T+D+R+M'!S874-'ACOS P+T+D+R+M'!S874</f>
        <v>-272.26289618521696</v>
      </c>
      <c r="T874" s="11">
        <f>'CFCOS P+T+D+R+M'!T874-'ACOS P+T+D+R+M'!T874</f>
        <v>0</v>
      </c>
      <c r="U874" s="13"/>
      <c r="V874" s="13">
        <v>1268</v>
      </c>
      <c r="W874" s="13"/>
      <c r="X874" s="13"/>
      <c r="Y874" s="13"/>
      <c r="Z874" s="13"/>
    </row>
    <row r="875" spans="1:26">
      <c r="A875" s="26">
        <v>875</v>
      </c>
      <c r="B875" s="6"/>
      <c r="C875" s="6"/>
      <c r="D875" s="6"/>
      <c r="E875" s="6"/>
      <c r="F875" s="47">
        <v>0</v>
      </c>
      <c r="G875" s="17"/>
      <c r="H875" s="28">
        <f>'CFCOS P+T+D+R+M'!H875-'ACOS P+T+D+R+M'!H875</f>
        <v>0</v>
      </c>
      <c r="I875" s="28">
        <f>'CFCOS P+T+D+R+M'!I875-'ACOS P+T+D+R+M'!I875</f>
        <v>0</v>
      </c>
      <c r="J875" s="28">
        <f>'CFCOS P+T+D+R+M'!J875-'ACOS P+T+D+R+M'!J875</f>
        <v>0</v>
      </c>
      <c r="K875" s="28">
        <f>'CFCOS P+T+D+R+M'!K875-'ACOS P+T+D+R+M'!K875</f>
        <v>0</v>
      </c>
      <c r="L875" s="28">
        <f>'CFCOS P+T+D+R+M'!L875-'ACOS P+T+D+R+M'!L875</f>
        <v>0</v>
      </c>
      <c r="M875" s="28">
        <f>'CFCOS P+T+D+R+M'!M875-'ACOS P+T+D+R+M'!M875</f>
        <v>0</v>
      </c>
      <c r="N875" s="28">
        <f>'CFCOS P+T+D+R+M'!N875-'ACOS P+T+D+R+M'!N875</f>
        <v>0</v>
      </c>
      <c r="O875" s="28">
        <f>'CFCOS P+T+D+R+M'!O875-'ACOS P+T+D+R+M'!O875</f>
        <v>0</v>
      </c>
      <c r="P875" s="28">
        <f>'CFCOS P+T+D+R+M'!P875-'ACOS P+T+D+R+M'!P875</f>
        <v>0</v>
      </c>
      <c r="Q875" s="28">
        <f>'CFCOS P+T+D+R+M'!Q875-'ACOS P+T+D+R+M'!Q875</f>
        <v>0</v>
      </c>
      <c r="R875" s="28">
        <f>'CFCOS P+T+D+R+M'!R875-'ACOS P+T+D+R+M'!R875</f>
        <v>0</v>
      </c>
      <c r="S875" s="28">
        <f>'CFCOS P+T+D+R+M'!S875-'ACOS P+T+D+R+M'!S875</f>
        <v>0</v>
      </c>
      <c r="T875" s="11">
        <f>'CFCOS P+T+D+R+M'!T875-'ACOS P+T+D+R+M'!T875</f>
        <v>0</v>
      </c>
    </row>
    <row r="876" spans="1:26">
      <c r="A876" s="26">
        <v>876</v>
      </c>
      <c r="B876" s="6"/>
      <c r="C876" s="6" t="s">
        <v>542</v>
      </c>
      <c r="D876" s="6" t="s">
        <v>514</v>
      </c>
      <c r="E876" s="6"/>
      <c r="F876" s="47" t="s">
        <v>916</v>
      </c>
      <c r="G876" s="17"/>
      <c r="H876" s="58">
        <f>'CFCOS P+T+D+R+M'!H876-'ACOS P+T+D+R+M'!H876</f>
        <v>154867.86429938674</v>
      </c>
      <c r="I876" s="58">
        <f>'CFCOS P+T+D+R+M'!I876-'ACOS P+T+D+R+M'!I876</f>
        <v>107634.30015391856</v>
      </c>
      <c r="J876" s="58">
        <f>'CFCOS P+T+D+R+M'!J876-'ACOS P+T+D+R+M'!J876</f>
        <v>33698.343632332981</v>
      </c>
      <c r="K876" s="58">
        <f>'CFCOS P+T+D+R+M'!K876-'ACOS P+T+D+R+M'!K876</f>
        <v>20729.54176485911</v>
      </c>
      <c r="L876" s="58">
        <f>'CFCOS P+T+D+R+M'!L876-'ACOS P+T+D+R+M'!L876</f>
        <v>-9693.0875820521615</v>
      </c>
      <c r="M876" s="58">
        <f>'CFCOS P+T+D+R+M'!M876-'ACOS P+T+D+R+M'!M876</f>
        <v>-17871.518861163408</v>
      </c>
      <c r="N876" s="58">
        <f>'CFCOS P+T+D+R+M'!N876-'ACOS P+T+D+R+M'!N876</f>
        <v>1427.31893525552</v>
      </c>
      <c r="O876" s="58">
        <f>'CFCOS P+T+D+R+M'!O876-'ACOS P+T+D+R+M'!O876</f>
        <v>-25.415031459091551</v>
      </c>
      <c r="P876" s="58">
        <f>'CFCOS P+T+D+R+M'!P876-'ACOS P+T+D+R+M'!P876</f>
        <v>-38.059006555835367</v>
      </c>
      <c r="Q876" s="58">
        <f>'CFCOS P+T+D+R+M'!Q876-'ACOS P+T+D+R+M'!Q876</f>
        <v>23302.347530768253</v>
      </c>
      <c r="R876" s="58">
        <f>'CFCOS P+T+D+R+M'!R876-'ACOS P+T+D+R+M'!R876</f>
        <v>-2094.7181017273106</v>
      </c>
      <c r="S876" s="58">
        <f>'CFCOS P+T+D+R+M'!S876-'ACOS P+T+D+R+M'!S876</f>
        <v>-2201.189134765882</v>
      </c>
      <c r="T876" s="11">
        <f>'CFCOS P+T+D+R+M'!T876-'ACOS P+T+D+R+M'!T876</f>
        <v>0</v>
      </c>
      <c r="U876" s="13"/>
      <c r="V876" s="13">
        <v>1275</v>
      </c>
      <c r="W876" s="13"/>
      <c r="X876" s="13"/>
      <c r="Y876" s="13"/>
      <c r="Z876" s="13"/>
    </row>
    <row r="877" spans="1:26">
      <c r="A877" s="26">
        <v>877</v>
      </c>
      <c r="B877" s="6"/>
      <c r="C877" s="6"/>
      <c r="D877" s="6"/>
      <c r="E877" s="6"/>
      <c r="F877" s="47">
        <v>0</v>
      </c>
      <c r="G877" s="17"/>
      <c r="H877" s="28">
        <f>'CFCOS P+T+D+R+M'!H877-'ACOS P+T+D+R+M'!H877</f>
        <v>0</v>
      </c>
      <c r="I877" s="28">
        <f>'CFCOS P+T+D+R+M'!I877-'ACOS P+T+D+R+M'!I877</f>
        <v>0</v>
      </c>
      <c r="J877" s="28">
        <f>'CFCOS P+T+D+R+M'!J877-'ACOS P+T+D+R+M'!J877</f>
        <v>0</v>
      </c>
      <c r="K877" s="28">
        <f>'CFCOS P+T+D+R+M'!K877-'ACOS P+T+D+R+M'!K877</f>
        <v>0</v>
      </c>
      <c r="L877" s="28">
        <f>'CFCOS P+T+D+R+M'!L877-'ACOS P+T+D+R+M'!L877</f>
        <v>0</v>
      </c>
      <c r="M877" s="28">
        <f>'CFCOS P+T+D+R+M'!M877-'ACOS P+T+D+R+M'!M877</f>
        <v>0</v>
      </c>
      <c r="N877" s="28">
        <f>'CFCOS P+T+D+R+M'!N877-'ACOS P+T+D+R+M'!N877</f>
        <v>0</v>
      </c>
      <c r="O877" s="28">
        <f>'CFCOS P+T+D+R+M'!O877-'ACOS P+T+D+R+M'!O877</f>
        <v>0</v>
      </c>
      <c r="P877" s="28">
        <f>'CFCOS P+T+D+R+M'!P877-'ACOS P+T+D+R+M'!P877</f>
        <v>0</v>
      </c>
      <c r="Q877" s="28">
        <f>'CFCOS P+T+D+R+M'!Q877-'ACOS P+T+D+R+M'!Q877</f>
        <v>0</v>
      </c>
      <c r="R877" s="28">
        <f>'CFCOS P+T+D+R+M'!R877-'ACOS P+T+D+R+M'!R877</f>
        <v>0</v>
      </c>
      <c r="S877" s="28">
        <f>'CFCOS P+T+D+R+M'!S877-'ACOS P+T+D+R+M'!S877</f>
        <v>0</v>
      </c>
      <c r="T877" s="11">
        <f>'CFCOS P+T+D+R+M'!T877-'ACOS P+T+D+R+M'!T877</f>
        <v>0</v>
      </c>
    </row>
    <row r="878" spans="1:26">
      <c r="A878" s="26">
        <v>878</v>
      </c>
      <c r="B878" s="6"/>
      <c r="C878" s="6" t="s">
        <v>543</v>
      </c>
      <c r="D878" s="6" t="s">
        <v>544</v>
      </c>
      <c r="E878" s="6"/>
      <c r="F878" s="47" t="s">
        <v>916</v>
      </c>
      <c r="G878" s="17"/>
      <c r="H878" s="58">
        <f>'CFCOS P+T+D+R+M'!H878-'ACOS P+T+D+R+M'!H878</f>
        <v>295244.00734013319</v>
      </c>
      <c r="I878" s="58">
        <f>'CFCOS P+T+D+R+M'!I878-'ACOS P+T+D+R+M'!I878</f>
        <v>205196.74787573516</v>
      </c>
      <c r="J878" s="58">
        <f>'CFCOS P+T+D+R+M'!J878-'ACOS P+T+D+R+M'!J878</f>
        <v>64243.373276598752</v>
      </c>
      <c r="K878" s="58">
        <f>'CFCOS P+T+D+R+M'!K878-'ACOS P+T+D+R+M'!K878</f>
        <v>39519.321898508817</v>
      </c>
      <c r="L878" s="58">
        <f>'CFCOS P+T+D+R+M'!L878-'ACOS P+T+D+R+M'!L878</f>
        <v>-18479.146943564643</v>
      </c>
      <c r="M878" s="58">
        <f>'CFCOS P+T+D+R+M'!M878-'ACOS P+T+D+R+M'!M878</f>
        <v>-34070.71486196667</v>
      </c>
      <c r="N878" s="58">
        <f>'CFCOS P+T+D+R+M'!N878-'ACOS P+T+D+R+M'!N878</f>
        <v>2721.0768619023729</v>
      </c>
      <c r="O878" s="58">
        <f>'CFCOS P+T+D+R+M'!O878-'ACOS P+T+D+R+M'!O878</f>
        <v>-48.451857773121446</v>
      </c>
      <c r="P878" s="58">
        <f>'CFCOS P+T+D+R+M'!P878-'ACOS P+T+D+R+M'!P878</f>
        <v>-72.556651192731806</v>
      </c>
      <c r="Q878" s="58">
        <f>'CFCOS P+T+D+R+M'!Q878-'ACOS P+T+D+R+M'!Q878</f>
        <v>44424.183781065047</v>
      </c>
      <c r="R878" s="58">
        <f>'CFCOS P+T+D+R+M'!R878-'ACOS P+T+D+R+M'!R878</f>
        <v>-3993.4234865307808</v>
      </c>
      <c r="S878" s="58">
        <f>'CFCOS P+T+D+R+M'!S878-'ACOS P+T+D+R+M'!S878</f>
        <v>-4196.4025526028126</v>
      </c>
      <c r="T878" s="11">
        <f>'CFCOS P+T+D+R+M'!T878-'ACOS P+T+D+R+M'!T878</f>
        <v>0</v>
      </c>
      <c r="U878" s="13"/>
      <c r="V878" s="13">
        <v>1282</v>
      </c>
      <c r="W878" s="13"/>
      <c r="X878" s="13"/>
      <c r="Y878" s="13"/>
      <c r="Z878" s="13"/>
    </row>
    <row r="879" spans="1:26">
      <c r="A879" s="26">
        <v>879</v>
      </c>
      <c r="B879" s="6"/>
      <c r="C879" s="6"/>
      <c r="D879" s="6"/>
      <c r="E879" s="6"/>
      <c r="F879" s="47">
        <v>0</v>
      </c>
      <c r="G879" s="17"/>
      <c r="H879" s="28">
        <f>'CFCOS P+T+D+R+M'!H879-'ACOS P+T+D+R+M'!H879</f>
        <v>0</v>
      </c>
      <c r="I879" s="28">
        <f>'CFCOS P+T+D+R+M'!I879-'ACOS P+T+D+R+M'!I879</f>
        <v>0</v>
      </c>
      <c r="J879" s="28">
        <f>'CFCOS P+T+D+R+M'!J879-'ACOS P+T+D+R+M'!J879</f>
        <v>0</v>
      </c>
      <c r="K879" s="28">
        <f>'CFCOS P+T+D+R+M'!K879-'ACOS P+T+D+R+M'!K879</f>
        <v>0</v>
      </c>
      <c r="L879" s="28">
        <f>'CFCOS P+T+D+R+M'!L879-'ACOS P+T+D+R+M'!L879</f>
        <v>0</v>
      </c>
      <c r="M879" s="28">
        <f>'CFCOS P+T+D+R+M'!M879-'ACOS P+T+D+R+M'!M879</f>
        <v>0</v>
      </c>
      <c r="N879" s="28">
        <f>'CFCOS P+T+D+R+M'!N879-'ACOS P+T+D+R+M'!N879</f>
        <v>0</v>
      </c>
      <c r="O879" s="28">
        <f>'CFCOS P+T+D+R+M'!O879-'ACOS P+T+D+R+M'!O879</f>
        <v>0</v>
      </c>
      <c r="P879" s="28">
        <f>'CFCOS P+T+D+R+M'!P879-'ACOS P+T+D+R+M'!P879</f>
        <v>0</v>
      </c>
      <c r="Q879" s="28">
        <f>'CFCOS P+T+D+R+M'!Q879-'ACOS P+T+D+R+M'!Q879</f>
        <v>0</v>
      </c>
      <c r="R879" s="28">
        <f>'CFCOS P+T+D+R+M'!R879-'ACOS P+T+D+R+M'!R879</f>
        <v>0</v>
      </c>
      <c r="S879" s="28">
        <f>'CFCOS P+T+D+R+M'!S879-'ACOS P+T+D+R+M'!S879</f>
        <v>0</v>
      </c>
      <c r="T879" s="11">
        <f>'CFCOS P+T+D+R+M'!T879-'ACOS P+T+D+R+M'!T879</f>
        <v>0</v>
      </c>
    </row>
    <row r="880" spans="1:26">
      <c r="A880" s="26">
        <v>880</v>
      </c>
      <c r="B880" s="6"/>
      <c r="C880" s="6" t="s">
        <v>545</v>
      </c>
      <c r="D880" s="6" t="s">
        <v>546</v>
      </c>
      <c r="E880" s="6"/>
      <c r="F880" s="47" t="s">
        <v>916</v>
      </c>
      <c r="G880" s="17"/>
      <c r="H880" s="58">
        <f>'CFCOS P+T+D+R+M'!H880-'ACOS P+T+D+R+M'!H880</f>
        <v>77811.973472684622</v>
      </c>
      <c r="I880" s="58">
        <f>'CFCOS P+T+D+R+M'!I880-'ACOS P+T+D+R+M'!I880</f>
        <v>54079.891565736383</v>
      </c>
      <c r="J880" s="58">
        <f>'CFCOS P+T+D+R+M'!J880-'ACOS P+T+D+R+M'!J880</f>
        <v>16931.431402215734</v>
      </c>
      <c r="K880" s="58">
        <f>'CFCOS P+T+D+R+M'!K880-'ACOS P+T+D+R+M'!K880</f>
        <v>10415.372880651616</v>
      </c>
      <c r="L880" s="58">
        <f>'CFCOS P+T+D+R+M'!L880-'ACOS P+T+D+R+M'!L880</f>
        <v>-4870.2051727471262</v>
      </c>
      <c r="M880" s="58">
        <f>'CFCOS P+T+D+R+M'!M880-'ACOS P+T+D+R+M'!M880</f>
        <v>-8979.3848312757909</v>
      </c>
      <c r="N880" s="58">
        <f>'CFCOS P+T+D+R+M'!N880-'ACOS P+T+D+R+M'!N880</f>
        <v>717.14363486325601</v>
      </c>
      <c r="O880" s="58">
        <f>'CFCOS P+T+D+R+M'!O880-'ACOS P+T+D+R+M'!O880</f>
        <v>-12.769555276361643</v>
      </c>
      <c r="P880" s="58">
        <f>'CFCOS P+T+D+R+M'!P880-'ACOS P+T+D+R+M'!P880</f>
        <v>-19.122407491817285</v>
      </c>
      <c r="Q880" s="58">
        <f>'CFCOS P+T+D+R+M'!Q880-'ACOS P+T+D+R+M'!Q880</f>
        <v>11708.05612977501</v>
      </c>
      <c r="R880" s="58">
        <f>'CFCOS P+T+D+R+M'!R880-'ACOS P+T+D+R+M'!R880</f>
        <v>-1052.4723776737228</v>
      </c>
      <c r="S880" s="58">
        <f>'CFCOS P+T+D+R+M'!S880-'ACOS P+T+D+R+M'!S880</f>
        <v>-1105.9677960802801</v>
      </c>
      <c r="T880" s="11">
        <f>'CFCOS P+T+D+R+M'!T880-'ACOS P+T+D+R+M'!T880</f>
        <v>0</v>
      </c>
      <c r="U880" s="13"/>
      <c r="V880" s="13">
        <v>1289</v>
      </c>
      <c r="W880" s="13"/>
      <c r="X880" s="13"/>
      <c r="Y880" s="13"/>
      <c r="Z880" s="13"/>
    </row>
    <row r="881" spans="1:26">
      <c r="A881" s="26">
        <v>881</v>
      </c>
      <c r="B881" s="6"/>
      <c r="C881" s="6"/>
      <c r="D881" s="6"/>
      <c r="E881" s="6"/>
      <c r="F881" s="47">
        <v>0</v>
      </c>
      <c r="G881" s="17"/>
      <c r="H881" s="28">
        <f>'CFCOS P+T+D+R+M'!H881-'ACOS P+T+D+R+M'!H881</f>
        <v>0</v>
      </c>
      <c r="I881" s="28">
        <f>'CFCOS P+T+D+R+M'!I881-'ACOS P+T+D+R+M'!I881</f>
        <v>0</v>
      </c>
      <c r="J881" s="28">
        <f>'CFCOS P+T+D+R+M'!J881-'ACOS P+T+D+R+M'!J881</f>
        <v>0</v>
      </c>
      <c r="K881" s="28">
        <f>'CFCOS P+T+D+R+M'!K881-'ACOS P+T+D+R+M'!K881</f>
        <v>0</v>
      </c>
      <c r="L881" s="28">
        <f>'CFCOS P+T+D+R+M'!L881-'ACOS P+T+D+R+M'!L881</f>
        <v>0</v>
      </c>
      <c r="M881" s="28">
        <f>'CFCOS P+T+D+R+M'!M881-'ACOS P+T+D+R+M'!M881</f>
        <v>0</v>
      </c>
      <c r="N881" s="28">
        <f>'CFCOS P+T+D+R+M'!N881-'ACOS P+T+D+R+M'!N881</f>
        <v>0</v>
      </c>
      <c r="O881" s="28">
        <f>'CFCOS P+T+D+R+M'!O881-'ACOS P+T+D+R+M'!O881</f>
        <v>0</v>
      </c>
      <c r="P881" s="28">
        <f>'CFCOS P+T+D+R+M'!P881-'ACOS P+T+D+R+M'!P881</f>
        <v>0</v>
      </c>
      <c r="Q881" s="28">
        <f>'CFCOS P+T+D+R+M'!Q881-'ACOS P+T+D+R+M'!Q881</f>
        <v>0</v>
      </c>
      <c r="R881" s="28">
        <f>'CFCOS P+T+D+R+M'!R881-'ACOS P+T+D+R+M'!R881</f>
        <v>0</v>
      </c>
      <c r="S881" s="28">
        <f>'CFCOS P+T+D+R+M'!S881-'ACOS P+T+D+R+M'!S881</f>
        <v>0</v>
      </c>
      <c r="T881" s="11">
        <f>'CFCOS P+T+D+R+M'!T881-'ACOS P+T+D+R+M'!T881</f>
        <v>0</v>
      </c>
    </row>
    <row r="882" spans="1:26">
      <c r="A882" s="26">
        <v>882</v>
      </c>
      <c r="B882" s="6"/>
      <c r="C882" s="6" t="s">
        <v>547</v>
      </c>
      <c r="D882" s="6" t="s">
        <v>523</v>
      </c>
      <c r="E882" s="6"/>
      <c r="F882" s="47" t="s">
        <v>916</v>
      </c>
      <c r="G882" s="17"/>
      <c r="H882" s="58">
        <f>'CFCOS P+T+D+R+M'!H882-'ACOS P+T+D+R+M'!H882</f>
        <v>47775.839547984302</v>
      </c>
      <c r="I882" s="58">
        <f>'CFCOS P+T+D+R+M'!I882-'ACOS P+T+D+R+M'!I882</f>
        <v>33204.558461995795</v>
      </c>
      <c r="J882" s="58">
        <f>'CFCOS P+T+D+R+M'!J882-'ACOS P+T+D+R+M'!J882</f>
        <v>10395.74391817674</v>
      </c>
      <c r="K882" s="58">
        <f>'CFCOS P+T+D+R+M'!K882-'ACOS P+T+D+R+M'!K882</f>
        <v>6394.9436233364977</v>
      </c>
      <c r="L882" s="58">
        <f>'CFCOS P+T+D+R+M'!L882-'ACOS P+T+D+R+M'!L882</f>
        <v>-2990.2614021295376</v>
      </c>
      <c r="M882" s="58">
        <f>'CFCOS P+T+D+R+M'!M882-'ACOS P+T+D+R+M'!M882</f>
        <v>-5513.2601037174463</v>
      </c>
      <c r="N882" s="58">
        <f>'CFCOS P+T+D+R+M'!N882-'ACOS P+T+D+R+M'!N882</f>
        <v>440.3196282396093</v>
      </c>
      <c r="O882" s="58">
        <f>'CFCOS P+T+D+R+M'!O882-'ACOS P+T+D+R+M'!O882</f>
        <v>-7.8403900679440994</v>
      </c>
      <c r="P882" s="58">
        <f>'CFCOS P+T+D+R+M'!P882-'ACOS P+T+D+R+M'!P882</f>
        <v>-11.74098318455799</v>
      </c>
      <c r="Q882" s="58">
        <f>'CFCOS P+T+D+R+M'!Q882-'ACOS P+T+D+R+M'!Q882</f>
        <v>7188.6393071780913</v>
      </c>
      <c r="R882" s="58">
        <f>'CFCOS P+T+D+R+M'!R882-'ACOS P+T+D+R+M'!R882</f>
        <v>-646.20840727107134</v>
      </c>
      <c r="S882" s="58">
        <f>'CFCOS P+T+D+R+M'!S882-'ACOS P+T+D+R+M'!S882</f>
        <v>-679.05410456273239</v>
      </c>
      <c r="T882" s="11">
        <f>'CFCOS P+T+D+R+M'!T882-'ACOS P+T+D+R+M'!T882</f>
        <v>0</v>
      </c>
      <c r="U882" s="13"/>
      <c r="V882" s="13">
        <v>1296</v>
      </c>
      <c r="W882" s="13"/>
      <c r="X882" s="13"/>
      <c r="Y882" s="13"/>
      <c r="Z882" s="13"/>
    </row>
    <row r="883" spans="1:26">
      <c r="A883" s="26">
        <v>883</v>
      </c>
      <c r="B883" s="6"/>
      <c r="C883" s="6"/>
      <c r="D883" s="6"/>
      <c r="E883" s="6"/>
      <c r="F883" s="47">
        <v>0</v>
      </c>
      <c r="G883" s="17"/>
      <c r="H883" s="28">
        <f>'CFCOS P+T+D+R+M'!H883-'ACOS P+T+D+R+M'!H883</f>
        <v>0</v>
      </c>
      <c r="I883" s="28">
        <f>'CFCOS P+T+D+R+M'!I883-'ACOS P+T+D+R+M'!I883</f>
        <v>0</v>
      </c>
      <c r="J883" s="28">
        <f>'CFCOS P+T+D+R+M'!J883-'ACOS P+T+D+R+M'!J883</f>
        <v>0</v>
      </c>
      <c r="K883" s="28">
        <f>'CFCOS P+T+D+R+M'!K883-'ACOS P+T+D+R+M'!K883</f>
        <v>0</v>
      </c>
      <c r="L883" s="28">
        <f>'CFCOS P+T+D+R+M'!L883-'ACOS P+T+D+R+M'!L883</f>
        <v>0</v>
      </c>
      <c r="M883" s="28">
        <f>'CFCOS P+T+D+R+M'!M883-'ACOS P+T+D+R+M'!M883</f>
        <v>0</v>
      </c>
      <c r="N883" s="28">
        <f>'CFCOS P+T+D+R+M'!N883-'ACOS P+T+D+R+M'!N883</f>
        <v>0</v>
      </c>
      <c r="O883" s="28">
        <f>'CFCOS P+T+D+R+M'!O883-'ACOS P+T+D+R+M'!O883</f>
        <v>0</v>
      </c>
      <c r="P883" s="28">
        <f>'CFCOS P+T+D+R+M'!P883-'ACOS P+T+D+R+M'!P883</f>
        <v>0</v>
      </c>
      <c r="Q883" s="28">
        <f>'CFCOS P+T+D+R+M'!Q883-'ACOS P+T+D+R+M'!Q883</f>
        <v>0</v>
      </c>
      <c r="R883" s="28">
        <f>'CFCOS P+T+D+R+M'!R883-'ACOS P+T+D+R+M'!R883</f>
        <v>0</v>
      </c>
      <c r="S883" s="28">
        <f>'CFCOS P+T+D+R+M'!S883-'ACOS P+T+D+R+M'!S883</f>
        <v>0</v>
      </c>
      <c r="T883" s="11">
        <f>'CFCOS P+T+D+R+M'!T883-'ACOS P+T+D+R+M'!T883</f>
        <v>0</v>
      </c>
    </row>
    <row r="884" spans="1:26">
      <c r="A884" s="26">
        <v>884</v>
      </c>
      <c r="B884" s="6"/>
      <c r="C884" s="6" t="s">
        <v>548</v>
      </c>
      <c r="D884" s="6" t="s">
        <v>537</v>
      </c>
      <c r="E884" s="6"/>
      <c r="F884" s="47" t="s">
        <v>916</v>
      </c>
      <c r="G884" s="17"/>
      <c r="H884" s="58">
        <f>'CFCOS P+T+D+R+M'!H884-'ACOS P+T+D+R+M'!H884</f>
        <v>1448.4686720058089</v>
      </c>
      <c r="I884" s="58">
        <f>'CFCOS P+T+D+R+M'!I884-'ACOS P+T+D+R+M'!I884</f>
        <v>1006.6963376264321</v>
      </c>
      <c r="J884" s="58">
        <f>'CFCOS P+T+D+R+M'!J884-'ACOS P+T+D+R+M'!J884</f>
        <v>315.17833135195542</v>
      </c>
      <c r="K884" s="58">
        <f>'CFCOS P+T+D+R+M'!K884-'ACOS P+T+D+R+M'!K884</f>
        <v>193.88200365047669</v>
      </c>
      <c r="L884" s="58">
        <f>'CFCOS P+T+D+R+M'!L884-'ACOS P+T+D+R+M'!L884</f>
        <v>-90.65879329535278</v>
      </c>
      <c r="M884" s="58">
        <f>'CFCOS P+T+D+R+M'!M884-'ACOS P+T+D+R+M'!M884</f>
        <v>-167.15110851865029</v>
      </c>
      <c r="N884" s="58">
        <f>'CFCOS P+T+D+R+M'!N884-'ACOS P+T+D+R+M'!N884</f>
        <v>13.34961757257588</v>
      </c>
      <c r="O884" s="58">
        <f>'CFCOS P+T+D+R+M'!O884-'ACOS P+T+D+R+M'!O884</f>
        <v>-0.23770507221155412</v>
      </c>
      <c r="P884" s="58">
        <f>'CFCOS P+T+D+R+M'!P884-'ACOS P+T+D+R+M'!P884</f>
        <v>-0.35596331707148465</v>
      </c>
      <c r="Q884" s="58">
        <f>'CFCOS P+T+D+R+M'!Q884-'ACOS P+T+D+R+M'!Q884</f>
        <v>217.94528216170147</v>
      </c>
      <c r="R884" s="58">
        <f>'CFCOS P+T+D+R+M'!R884-'ACOS P+T+D+R+M'!R884</f>
        <v>-19.591756887472002</v>
      </c>
      <c r="S884" s="58">
        <f>'CFCOS P+T+D+R+M'!S884-'ACOS P+T+D+R+M'!S884</f>
        <v>-20.587573266358959</v>
      </c>
      <c r="T884" s="11">
        <f>'CFCOS P+T+D+R+M'!T884-'ACOS P+T+D+R+M'!T884</f>
        <v>0</v>
      </c>
      <c r="U884" s="13"/>
      <c r="V884" s="13">
        <v>1303</v>
      </c>
      <c r="W884" s="13"/>
      <c r="X884" s="13"/>
      <c r="Y884" s="13"/>
      <c r="Z884" s="13"/>
    </row>
    <row r="885" spans="1:26">
      <c r="A885" s="26">
        <v>885</v>
      </c>
      <c r="B885" s="6"/>
      <c r="C885" s="6"/>
      <c r="D885" s="6"/>
      <c r="E885" s="6"/>
      <c r="F885" s="47">
        <v>0</v>
      </c>
      <c r="G885" s="17"/>
      <c r="H885" s="28">
        <f>'CFCOS P+T+D+R+M'!H885-'ACOS P+T+D+R+M'!H885</f>
        <v>0</v>
      </c>
      <c r="I885" s="28">
        <f>'CFCOS P+T+D+R+M'!I885-'ACOS P+T+D+R+M'!I885</f>
        <v>0</v>
      </c>
      <c r="J885" s="28">
        <f>'CFCOS P+T+D+R+M'!J885-'ACOS P+T+D+R+M'!J885</f>
        <v>0</v>
      </c>
      <c r="K885" s="28">
        <f>'CFCOS P+T+D+R+M'!K885-'ACOS P+T+D+R+M'!K885</f>
        <v>0</v>
      </c>
      <c r="L885" s="28">
        <f>'CFCOS P+T+D+R+M'!L885-'ACOS P+T+D+R+M'!L885</f>
        <v>0</v>
      </c>
      <c r="M885" s="28">
        <f>'CFCOS P+T+D+R+M'!M885-'ACOS P+T+D+R+M'!M885</f>
        <v>0</v>
      </c>
      <c r="N885" s="28">
        <f>'CFCOS P+T+D+R+M'!N885-'ACOS P+T+D+R+M'!N885</f>
        <v>0</v>
      </c>
      <c r="O885" s="28">
        <f>'CFCOS P+T+D+R+M'!O885-'ACOS P+T+D+R+M'!O885</f>
        <v>0</v>
      </c>
      <c r="P885" s="28">
        <f>'CFCOS P+T+D+R+M'!P885-'ACOS P+T+D+R+M'!P885</f>
        <v>0</v>
      </c>
      <c r="Q885" s="28">
        <f>'CFCOS P+T+D+R+M'!Q885-'ACOS P+T+D+R+M'!Q885</f>
        <v>0</v>
      </c>
      <c r="R885" s="28">
        <f>'CFCOS P+T+D+R+M'!R885-'ACOS P+T+D+R+M'!R885</f>
        <v>0</v>
      </c>
      <c r="S885" s="28">
        <f>'CFCOS P+T+D+R+M'!S885-'ACOS P+T+D+R+M'!S885</f>
        <v>0</v>
      </c>
      <c r="T885" s="11">
        <f>'CFCOS P+T+D+R+M'!T885-'ACOS P+T+D+R+M'!T885</f>
        <v>0</v>
      </c>
    </row>
    <row r="886" spans="1:26">
      <c r="A886" s="26">
        <v>886</v>
      </c>
      <c r="B886" s="6"/>
      <c r="C886" s="6" t="s">
        <v>549</v>
      </c>
      <c r="D886" s="6" t="s">
        <v>550</v>
      </c>
      <c r="E886" s="6"/>
      <c r="F886" s="47" t="s">
        <v>916</v>
      </c>
      <c r="G886" s="17"/>
      <c r="H886" s="58">
        <f>'CFCOS P+T+D+R+M'!H886-'ACOS P+T+D+R+M'!H886</f>
        <v>12760.90675708279</v>
      </c>
      <c r="I886" s="58">
        <f>'CFCOS P+T+D+R+M'!I886-'ACOS P+T+D+R+M'!I886</f>
        <v>8868.9236746551469</v>
      </c>
      <c r="J886" s="58">
        <f>'CFCOS P+T+D+R+M'!J886-'ACOS P+T+D+R+M'!J886</f>
        <v>2776.6988516678102</v>
      </c>
      <c r="K886" s="58">
        <f>'CFCOS P+T+D+R+M'!K886-'ACOS P+T+D+R+M'!K886</f>
        <v>1708.0867665809346</v>
      </c>
      <c r="L886" s="58">
        <f>'CFCOS P+T+D+R+M'!L886-'ACOS P+T+D+R+M'!L886</f>
        <v>-798.69756958552898</v>
      </c>
      <c r="M886" s="58">
        <f>'CFCOS P+T+D+R+M'!M886-'ACOS P+T+D+R+M'!M886</f>
        <v>-1472.589467327809</v>
      </c>
      <c r="N886" s="58">
        <f>'CFCOS P+T+D+R+M'!N886-'ACOS P+T+D+R+M'!N886</f>
        <v>117.6091885028145</v>
      </c>
      <c r="O886" s="58">
        <f>'CFCOS P+T+D+R+M'!O886-'ACOS P+T+D+R+M'!O886</f>
        <v>-2.0941649072592554</v>
      </c>
      <c r="P886" s="58">
        <f>'CFCOS P+T+D+R+M'!P886-'ACOS P+T+D+R+M'!P886</f>
        <v>-3.136011696962214</v>
      </c>
      <c r="Q886" s="58">
        <f>'CFCOS P+T+D+R+M'!Q886-'ACOS P+T+D+R+M'!Q886</f>
        <v>1920.0825517064659</v>
      </c>
      <c r="R886" s="58">
        <f>'CFCOS P+T+D+R+M'!R886-'ACOS P+T+D+R+M'!R886</f>
        <v>-172.60199525221833</v>
      </c>
      <c r="S886" s="58">
        <f>'CFCOS P+T+D+R+M'!S886-'ACOS P+T+D+R+M'!S886</f>
        <v>-181.37506725839921</v>
      </c>
      <c r="T886" s="11">
        <f>'CFCOS P+T+D+R+M'!T886-'ACOS P+T+D+R+M'!T886</f>
        <v>0</v>
      </c>
      <c r="U886" s="13"/>
      <c r="V886" s="13">
        <v>1310</v>
      </c>
      <c r="W886" s="13"/>
      <c r="X886" s="13"/>
      <c r="Y886" s="13"/>
      <c r="Z886" s="13"/>
    </row>
    <row r="887" spans="1:26">
      <c r="A887" s="26">
        <v>887</v>
      </c>
      <c r="B887" s="6"/>
      <c r="C887" s="6"/>
      <c r="D887" s="6"/>
      <c r="E887" s="6"/>
      <c r="F887" s="47">
        <v>0</v>
      </c>
      <c r="G887" s="17"/>
      <c r="H887" s="28">
        <f>'CFCOS P+T+D+R+M'!H887-'ACOS P+T+D+R+M'!H887</f>
        <v>0</v>
      </c>
      <c r="I887" s="28">
        <f>'CFCOS P+T+D+R+M'!I887-'ACOS P+T+D+R+M'!I887</f>
        <v>0</v>
      </c>
      <c r="J887" s="28">
        <f>'CFCOS P+T+D+R+M'!J887-'ACOS P+T+D+R+M'!J887</f>
        <v>0</v>
      </c>
      <c r="K887" s="28">
        <f>'CFCOS P+T+D+R+M'!K887-'ACOS P+T+D+R+M'!K887</f>
        <v>0</v>
      </c>
      <c r="L887" s="28">
        <f>'CFCOS P+T+D+R+M'!L887-'ACOS P+T+D+R+M'!L887</f>
        <v>0</v>
      </c>
      <c r="M887" s="28">
        <f>'CFCOS P+T+D+R+M'!M887-'ACOS P+T+D+R+M'!M887</f>
        <v>0</v>
      </c>
      <c r="N887" s="28">
        <f>'CFCOS P+T+D+R+M'!N887-'ACOS P+T+D+R+M'!N887</f>
        <v>0</v>
      </c>
      <c r="O887" s="28">
        <f>'CFCOS P+T+D+R+M'!O887-'ACOS P+T+D+R+M'!O887</f>
        <v>0</v>
      </c>
      <c r="P887" s="28">
        <f>'CFCOS P+T+D+R+M'!P887-'ACOS P+T+D+R+M'!P887</f>
        <v>0</v>
      </c>
      <c r="Q887" s="28">
        <f>'CFCOS P+T+D+R+M'!Q887-'ACOS P+T+D+R+M'!Q887</f>
        <v>0</v>
      </c>
      <c r="R887" s="28">
        <f>'CFCOS P+T+D+R+M'!R887-'ACOS P+T+D+R+M'!R887</f>
        <v>0</v>
      </c>
      <c r="S887" s="28">
        <f>'CFCOS P+T+D+R+M'!S887-'ACOS P+T+D+R+M'!S887</f>
        <v>0</v>
      </c>
      <c r="T887" s="11">
        <f>'CFCOS P+T+D+R+M'!T887-'ACOS P+T+D+R+M'!T887</f>
        <v>0</v>
      </c>
    </row>
    <row r="888" spans="1:26">
      <c r="A888" s="26">
        <v>888</v>
      </c>
      <c r="B888" s="6"/>
      <c r="C888" s="6" t="s">
        <v>551</v>
      </c>
      <c r="D888" s="6" t="s">
        <v>552</v>
      </c>
      <c r="E888" s="6"/>
      <c r="F888" s="47" t="s">
        <v>916</v>
      </c>
      <c r="G888" s="17"/>
      <c r="H888" s="52">
        <f>'CFCOS P+T+D+R+M'!H888-'ACOS P+T+D+R+M'!H888</f>
        <v>0</v>
      </c>
      <c r="I888" s="52">
        <f>'CFCOS P+T+D+R+M'!I888-'ACOS P+T+D+R+M'!I888</f>
        <v>0</v>
      </c>
      <c r="J888" s="52">
        <f>'CFCOS P+T+D+R+M'!J888-'ACOS P+T+D+R+M'!J888</f>
        <v>0</v>
      </c>
      <c r="K888" s="52">
        <f>'CFCOS P+T+D+R+M'!K888-'ACOS P+T+D+R+M'!K888</f>
        <v>0</v>
      </c>
      <c r="L888" s="52">
        <f>'CFCOS P+T+D+R+M'!L888-'ACOS P+T+D+R+M'!L888</f>
        <v>0</v>
      </c>
      <c r="M888" s="52">
        <f>'CFCOS P+T+D+R+M'!M888-'ACOS P+T+D+R+M'!M888</f>
        <v>0</v>
      </c>
      <c r="N888" s="52">
        <f>'CFCOS P+T+D+R+M'!N888-'ACOS P+T+D+R+M'!N888</f>
        <v>0</v>
      </c>
      <c r="O888" s="52">
        <f>'CFCOS P+T+D+R+M'!O888-'ACOS P+T+D+R+M'!O888</f>
        <v>0</v>
      </c>
      <c r="P888" s="52">
        <f>'CFCOS P+T+D+R+M'!P888-'ACOS P+T+D+R+M'!P888</f>
        <v>0</v>
      </c>
      <c r="Q888" s="52">
        <f>'CFCOS P+T+D+R+M'!Q888-'ACOS P+T+D+R+M'!Q888</f>
        <v>0</v>
      </c>
      <c r="R888" s="52">
        <f>'CFCOS P+T+D+R+M'!R888-'ACOS P+T+D+R+M'!R888</f>
        <v>0</v>
      </c>
      <c r="S888" s="52">
        <f>'CFCOS P+T+D+R+M'!S888-'ACOS P+T+D+R+M'!S888</f>
        <v>0</v>
      </c>
      <c r="T888" s="11">
        <f>'CFCOS P+T+D+R+M'!T888-'ACOS P+T+D+R+M'!T888</f>
        <v>0</v>
      </c>
      <c r="U888" s="13"/>
      <c r="V888" s="13">
        <v>1316</v>
      </c>
      <c r="W888" s="13"/>
      <c r="X888" s="13"/>
      <c r="Y888" s="13"/>
      <c r="Z888" s="13"/>
    </row>
    <row r="889" spans="1:26">
      <c r="A889" s="26">
        <v>889</v>
      </c>
      <c r="B889" s="6"/>
      <c r="C889" s="6"/>
      <c r="D889" s="6"/>
      <c r="E889" s="6"/>
      <c r="F889" s="47">
        <v>0</v>
      </c>
      <c r="G889" s="17"/>
      <c r="H889" s="28">
        <f>'CFCOS P+T+D+R+M'!H889-'ACOS P+T+D+R+M'!H889</f>
        <v>0</v>
      </c>
      <c r="I889" s="28">
        <f>'CFCOS P+T+D+R+M'!I889-'ACOS P+T+D+R+M'!I889</f>
        <v>0</v>
      </c>
      <c r="J889" s="28">
        <f>'CFCOS P+T+D+R+M'!J889-'ACOS P+T+D+R+M'!J889</f>
        <v>0</v>
      </c>
      <c r="K889" s="28">
        <f>'CFCOS P+T+D+R+M'!K889-'ACOS P+T+D+R+M'!K889</f>
        <v>0</v>
      </c>
      <c r="L889" s="28">
        <f>'CFCOS P+T+D+R+M'!L889-'ACOS P+T+D+R+M'!L889</f>
        <v>0</v>
      </c>
      <c r="M889" s="28">
        <f>'CFCOS P+T+D+R+M'!M889-'ACOS P+T+D+R+M'!M889</f>
        <v>0</v>
      </c>
      <c r="N889" s="28">
        <f>'CFCOS P+T+D+R+M'!N889-'ACOS P+T+D+R+M'!N889</f>
        <v>0</v>
      </c>
      <c r="O889" s="28">
        <f>'CFCOS P+T+D+R+M'!O889-'ACOS P+T+D+R+M'!O889</f>
        <v>0</v>
      </c>
      <c r="P889" s="28">
        <f>'CFCOS P+T+D+R+M'!P889-'ACOS P+T+D+R+M'!P889</f>
        <v>0</v>
      </c>
      <c r="Q889" s="28">
        <f>'CFCOS P+T+D+R+M'!Q889-'ACOS P+T+D+R+M'!Q889</f>
        <v>0</v>
      </c>
      <c r="R889" s="28">
        <f>'CFCOS P+T+D+R+M'!R889-'ACOS P+T+D+R+M'!R889</f>
        <v>0</v>
      </c>
      <c r="S889" s="28">
        <f>'CFCOS P+T+D+R+M'!S889-'ACOS P+T+D+R+M'!S889</f>
        <v>0</v>
      </c>
      <c r="T889" s="11">
        <f>'CFCOS P+T+D+R+M'!T889-'ACOS P+T+D+R+M'!T889</f>
        <v>0</v>
      </c>
    </row>
    <row r="890" spans="1:26">
      <c r="A890" s="26">
        <v>890</v>
      </c>
      <c r="B890" s="6"/>
      <c r="C890" s="6" t="s">
        <v>553</v>
      </c>
      <c r="D890" s="6"/>
      <c r="E890" s="6"/>
      <c r="F890" s="47">
        <v>0</v>
      </c>
      <c r="G890" s="17"/>
      <c r="H890" s="58">
        <f>'CFCOS P+T+D+R+M'!H890-'ACOS P+T+D+R+M'!H890</f>
        <v>609064.51229208708</v>
      </c>
      <c r="I890" s="58">
        <f>'CFCOS P+T+D+R+M'!I890-'ACOS P+T+D+R+M'!I890</f>
        <v>423304.29767149687</v>
      </c>
      <c r="J890" s="58">
        <f>'CFCOS P+T+D+R+M'!J890-'ACOS P+T+D+R+M'!J890</f>
        <v>132528.88404142857</v>
      </c>
      <c r="K890" s="58">
        <f>'CFCOS P+T+D+R+M'!K890-'ACOS P+T+D+R+M'!K890</f>
        <v>81525.165354147553</v>
      </c>
      <c r="L890" s="58">
        <f>'CFCOS P+T+D+R+M'!L890-'ACOS P+T+D+R+M'!L890</f>
        <v>-38120.985831856844</v>
      </c>
      <c r="M890" s="58">
        <f>'CFCOS P+T+D+R+M'!M890-'ACOS P+T+D+R+M'!M890</f>
        <v>-70285.129638329148</v>
      </c>
      <c r="N890" s="58">
        <f>'CFCOS P+T+D+R+M'!N890-'ACOS P+T+D+R+M'!N890</f>
        <v>5613.3615267407149</v>
      </c>
      <c r="O890" s="58">
        <f>'CFCOS P+T+D+R+M'!O890-'ACOS P+T+D+R+M'!O890</f>
        <v>-99.952264535648283</v>
      </c>
      <c r="P890" s="58">
        <f>'CFCOS P+T+D+R+M'!P890-'ACOS P+T+D+R+M'!P890</f>
        <v>-149.67850413077394</v>
      </c>
      <c r="Q890" s="58">
        <f>'CFCOS P+T+D+R+M'!Q890-'ACOS P+T+D+R+M'!Q890</f>
        <v>91643.49878713116</v>
      </c>
      <c r="R890" s="58">
        <f>'CFCOS P+T+D+R+M'!R890-'ACOS P+T+D+R+M'!R890</f>
        <v>-8238.1097252778709</v>
      </c>
      <c r="S890" s="58">
        <f>'CFCOS P+T+D+R+M'!S890-'ACOS P+T+D+R+M'!S890</f>
        <v>-8656.8391247205436</v>
      </c>
      <c r="T890" s="11">
        <f>'CFCOS P+T+D+R+M'!T890-'ACOS P+T+D+R+M'!T890</f>
        <v>0</v>
      </c>
      <c r="U890" s="13"/>
      <c r="V890" s="13"/>
      <c r="W890" s="13"/>
      <c r="X890" s="13"/>
      <c r="Y890" s="13"/>
      <c r="Z890" s="13"/>
    </row>
    <row r="891" spans="1:26">
      <c r="A891" s="26">
        <v>891</v>
      </c>
      <c r="B891" s="6"/>
      <c r="C891" s="6"/>
      <c r="D891" s="6"/>
      <c r="E891" s="6"/>
      <c r="F891" s="47">
        <v>0</v>
      </c>
      <c r="G891" s="17"/>
      <c r="H891" s="28">
        <f>'CFCOS P+T+D+R+M'!H891-'ACOS P+T+D+R+M'!H891</f>
        <v>0</v>
      </c>
      <c r="I891" s="28">
        <f>'CFCOS P+T+D+R+M'!I891-'ACOS P+T+D+R+M'!I891</f>
        <v>0</v>
      </c>
      <c r="J891" s="28">
        <f>'CFCOS P+T+D+R+M'!J891-'ACOS P+T+D+R+M'!J891</f>
        <v>0</v>
      </c>
      <c r="K891" s="28">
        <f>'CFCOS P+T+D+R+M'!K891-'ACOS P+T+D+R+M'!K891</f>
        <v>0</v>
      </c>
      <c r="L891" s="28">
        <f>'CFCOS P+T+D+R+M'!L891-'ACOS P+T+D+R+M'!L891</f>
        <v>0</v>
      </c>
      <c r="M891" s="28">
        <f>'CFCOS P+T+D+R+M'!M891-'ACOS P+T+D+R+M'!M891</f>
        <v>0</v>
      </c>
      <c r="N891" s="28">
        <f>'CFCOS P+T+D+R+M'!N891-'ACOS P+T+D+R+M'!N891</f>
        <v>0</v>
      </c>
      <c r="O891" s="28">
        <f>'CFCOS P+T+D+R+M'!O891-'ACOS P+T+D+R+M'!O891</f>
        <v>0</v>
      </c>
      <c r="P891" s="28">
        <f>'CFCOS P+T+D+R+M'!P891-'ACOS P+T+D+R+M'!P891</f>
        <v>0</v>
      </c>
      <c r="Q891" s="28">
        <f>'CFCOS P+T+D+R+M'!Q891-'ACOS P+T+D+R+M'!Q891</f>
        <v>0</v>
      </c>
      <c r="R891" s="28">
        <f>'CFCOS P+T+D+R+M'!R891-'ACOS P+T+D+R+M'!R891</f>
        <v>0</v>
      </c>
      <c r="S891" s="28">
        <f>'CFCOS P+T+D+R+M'!S891-'ACOS P+T+D+R+M'!S891</f>
        <v>0</v>
      </c>
      <c r="T891" s="11">
        <f>'CFCOS P+T+D+R+M'!T891-'ACOS P+T+D+R+M'!T891</f>
        <v>0</v>
      </c>
    </row>
    <row r="892" spans="1:26">
      <c r="A892" s="26">
        <v>892</v>
      </c>
      <c r="B892" s="6"/>
      <c r="C892" s="20" t="s">
        <v>150</v>
      </c>
      <c r="D892" s="6"/>
      <c r="E892" s="6"/>
      <c r="F892" s="47">
        <v>0</v>
      </c>
      <c r="G892" s="17"/>
      <c r="H892" s="28">
        <f>'CFCOS P+T+D+R+M'!H892-'ACOS P+T+D+R+M'!H892</f>
        <v>0</v>
      </c>
      <c r="I892" s="28">
        <f>'CFCOS P+T+D+R+M'!I892-'ACOS P+T+D+R+M'!I892</f>
        <v>0</v>
      </c>
      <c r="J892" s="28">
        <f>'CFCOS P+T+D+R+M'!J892-'ACOS P+T+D+R+M'!J892</f>
        <v>0</v>
      </c>
      <c r="K892" s="28">
        <f>'CFCOS P+T+D+R+M'!K892-'ACOS P+T+D+R+M'!K892</f>
        <v>0</v>
      </c>
      <c r="L892" s="28">
        <f>'CFCOS P+T+D+R+M'!L892-'ACOS P+T+D+R+M'!L892</f>
        <v>0</v>
      </c>
      <c r="M892" s="28">
        <f>'CFCOS P+T+D+R+M'!M892-'ACOS P+T+D+R+M'!M892</f>
        <v>0</v>
      </c>
      <c r="N892" s="28">
        <f>'CFCOS P+T+D+R+M'!N892-'ACOS P+T+D+R+M'!N892</f>
        <v>0</v>
      </c>
      <c r="O892" s="28">
        <f>'CFCOS P+T+D+R+M'!O892-'ACOS P+T+D+R+M'!O892</f>
        <v>0</v>
      </c>
      <c r="P892" s="28">
        <f>'CFCOS P+T+D+R+M'!P892-'ACOS P+T+D+R+M'!P892</f>
        <v>0</v>
      </c>
      <c r="Q892" s="28">
        <f>'CFCOS P+T+D+R+M'!Q892-'ACOS P+T+D+R+M'!Q892</f>
        <v>0</v>
      </c>
      <c r="R892" s="56">
        <f>'CFCOS P+T+D+R+M'!R892-'ACOS P+T+D+R+M'!R892</f>
        <v>0</v>
      </c>
      <c r="S892" s="56">
        <f>'CFCOS P+T+D+R+M'!S892-'ACOS P+T+D+R+M'!S892</f>
        <v>0</v>
      </c>
      <c r="T892" s="11">
        <f>'CFCOS P+T+D+R+M'!T892-'ACOS P+T+D+R+M'!T892</f>
        <v>0</v>
      </c>
    </row>
    <row r="893" spans="1:26">
      <c r="A893" s="26">
        <v>893</v>
      </c>
      <c r="B893" s="6"/>
      <c r="C893" s="16" t="s">
        <v>4</v>
      </c>
      <c r="D893" s="6"/>
      <c r="E893" s="16" t="s">
        <v>5</v>
      </c>
      <c r="F893" s="47" t="s">
        <v>6</v>
      </c>
      <c r="G893" s="17"/>
      <c r="H893" s="16" t="e">
        <f>'CFCOS P+T+D+R+M'!H893-'ACOS P+T+D+R+M'!H893</f>
        <v>#VALUE!</v>
      </c>
      <c r="I893" s="16" t="e">
        <f>'CFCOS P+T+D+R+M'!I893-'ACOS P+T+D+R+M'!I893</f>
        <v>#VALUE!</v>
      </c>
      <c r="J893" s="16" t="e">
        <f>'CFCOS P+T+D+R+M'!J893-'ACOS P+T+D+R+M'!J893</f>
        <v>#VALUE!</v>
      </c>
      <c r="K893" s="16" t="e">
        <f>'CFCOS P+T+D+R+M'!K893-'ACOS P+T+D+R+M'!K893</f>
        <v>#VALUE!</v>
      </c>
      <c r="L893" s="16" t="e">
        <f>'CFCOS P+T+D+R+M'!L893-'ACOS P+T+D+R+M'!L893</f>
        <v>#VALUE!</v>
      </c>
      <c r="M893" s="16" t="e">
        <f>'CFCOS P+T+D+R+M'!M893-'ACOS P+T+D+R+M'!M893</f>
        <v>#VALUE!</v>
      </c>
      <c r="N893" s="16" t="e">
        <f>'CFCOS P+T+D+R+M'!N893-'ACOS P+T+D+R+M'!N893</f>
        <v>#VALUE!</v>
      </c>
      <c r="O893" s="16" t="e">
        <f>'CFCOS P+T+D+R+M'!O893-'ACOS P+T+D+R+M'!O893</f>
        <v>#VALUE!</v>
      </c>
      <c r="P893" s="16" t="e">
        <f>'CFCOS P+T+D+R+M'!P893-'ACOS P+T+D+R+M'!P893</f>
        <v>#VALUE!</v>
      </c>
      <c r="Q893" s="16" t="e">
        <f>'CFCOS P+T+D+R+M'!Q893-'ACOS P+T+D+R+M'!Q893</f>
        <v>#VALUE!</v>
      </c>
      <c r="R893" s="16" t="e">
        <f>'CFCOS P+T+D+R+M'!R893-'ACOS P+T+D+R+M'!R893</f>
        <v>#VALUE!</v>
      </c>
      <c r="S893" s="16" t="e">
        <f>'CFCOS P+T+D+R+M'!S893-'ACOS P+T+D+R+M'!S893</f>
        <v>#VALUE!</v>
      </c>
      <c r="T893" s="11">
        <f>'CFCOS P+T+D+R+M'!T893-'ACOS P+T+D+R+M'!T893</f>
        <v>0</v>
      </c>
    </row>
    <row r="894" spans="1:26" ht="25.5">
      <c r="A894" s="26">
        <v>894</v>
      </c>
      <c r="B894" s="6"/>
      <c r="C894" s="49" t="s">
        <v>904</v>
      </c>
      <c r="D894" s="20"/>
      <c r="E894" s="21" t="s">
        <v>20</v>
      </c>
      <c r="F894" s="47" t="s">
        <v>829</v>
      </c>
      <c r="G894" s="22"/>
      <c r="H894" s="23" t="e">
        <f>'CFCOS P+T+D+R+M'!H894-'ACOS P+T+D+R+M'!H894</f>
        <v>#VALUE!</v>
      </c>
      <c r="I894" s="23" t="e">
        <f>'CFCOS P+T+D+R+M'!I894-'ACOS P+T+D+R+M'!I894</f>
        <v>#VALUE!</v>
      </c>
      <c r="J894" s="23" t="e">
        <f>'CFCOS P+T+D+R+M'!J894-'ACOS P+T+D+R+M'!J894</f>
        <v>#VALUE!</v>
      </c>
      <c r="K894" s="23" t="e">
        <f>'CFCOS P+T+D+R+M'!K894-'ACOS P+T+D+R+M'!K894</f>
        <v>#VALUE!</v>
      </c>
      <c r="L894" s="23" t="e">
        <f>'CFCOS P+T+D+R+M'!L894-'ACOS P+T+D+R+M'!L894</f>
        <v>#VALUE!</v>
      </c>
      <c r="M894" s="23" t="e">
        <f>'CFCOS P+T+D+R+M'!M894-'ACOS P+T+D+R+M'!M894</f>
        <v>#VALUE!</v>
      </c>
      <c r="N894" s="23" t="e">
        <f>'CFCOS P+T+D+R+M'!N894-'ACOS P+T+D+R+M'!N894</f>
        <v>#VALUE!</v>
      </c>
      <c r="O894" s="23" t="e">
        <f>'CFCOS P+T+D+R+M'!O894-'ACOS P+T+D+R+M'!O894</f>
        <v>#VALUE!</v>
      </c>
      <c r="P894" s="23" t="e">
        <f>'CFCOS P+T+D+R+M'!P894-'ACOS P+T+D+R+M'!P894</f>
        <v>#VALUE!</v>
      </c>
      <c r="Q894" s="23" t="e">
        <f>'CFCOS P+T+D+R+M'!Q894-'ACOS P+T+D+R+M'!Q894</f>
        <v>#VALUE!</v>
      </c>
      <c r="R894" s="23" t="e">
        <f>'CFCOS P+T+D+R+M'!R894-'ACOS P+T+D+R+M'!R894</f>
        <v>#VALUE!</v>
      </c>
      <c r="S894" s="23" t="e">
        <f>'CFCOS P+T+D+R+M'!S894-'ACOS P+T+D+R+M'!S894</f>
        <v>#VALUE!</v>
      </c>
      <c r="T894" s="11">
        <f>'CFCOS P+T+D+R+M'!T894-'ACOS P+T+D+R+M'!T894</f>
        <v>0</v>
      </c>
    </row>
    <row r="895" spans="1:26">
      <c r="A895" s="26">
        <v>895</v>
      </c>
      <c r="B895" s="6"/>
      <c r="C895" s="6" t="s">
        <v>554</v>
      </c>
      <c r="D895" s="6" t="s">
        <v>511</v>
      </c>
      <c r="E895" s="6"/>
      <c r="F895" s="47" t="s">
        <v>916</v>
      </c>
      <c r="G895" s="17"/>
      <c r="H895" s="58">
        <f>'CFCOS P+T+D+R+M'!H895-'ACOS P+T+D+R+M'!H895</f>
        <v>22833.981422090903</v>
      </c>
      <c r="I895" s="58">
        <f>'CFCOS P+T+D+R+M'!I895-'ACOS P+T+D+R+M'!I895</f>
        <v>15869.78435592819</v>
      </c>
      <c r="J895" s="58">
        <f>'CFCOS P+T+D+R+M'!J895-'ACOS P+T+D+R+M'!J895</f>
        <v>4968.5411233445629</v>
      </c>
      <c r="K895" s="58">
        <f>'CFCOS P+T+D+R+M'!K895-'ACOS P+T+D+R+M'!K895</f>
        <v>3056.3989094097633</v>
      </c>
      <c r="L895" s="58">
        <f>'CFCOS P+T+D+R+M'!L895-'ACOS P+T+D+R+M'!L895</f>
        <v>-1429.1653260189341</v>
      </c>
      <c r="M895" s="58">
        <f>'CFCOS P+T+D+R+M'!M895-'ACOS P+T+D+R+M'!M895</f>
        <v>-2635.0071495240554</v>
      </c>
      <c r="N895" s="58">
        <f>'CFCOS P+T+D+R+M'!N895-'ACOS P+T+D+R+M'!N895</f>
        <v>210.44633241678821</v>
      </c>
      <c r="O895" s="58">
        <f>'CFCOS P+T+D+R+M'!O895-'ACOS P+T+D+R+M'!O895</f>
        <v>-3.7472354823526075</v>
      </c>
      <c r="P895" s="58">
        <f>'CFCOS P+T+D+R+M'!P895-'ACOS P+T+D+R+M'!P895</f>
        <v>-5.611484684513016</v>
      </c>
      <c r="Q895" s="58">
        <f>'CFCOS P+T+D+R+M'!Q895-'ACOS P+T+D+R+M'!Q895</f>
        <v>3435.7377691995353</v>
      </c>
      <c r="R895" s="58">
        <f>'CFCOS P+T+D+R+M'!R895-'ACOS P+T+D+R+M'!R895</f>
        <v>-308.84880111023085</v>
      </c>
      <c r="S895" s="58">
        <f>'CFCOS P+T+D+R+M'!S895-'ACOS P+T+D+R+M'!S895</f>
        <v>-324.5470713833347</v>
      </c>
      <c r="T895" s="11">
        <f>'CFCOS P+T+D+R+M'!T895-'ACOS P+T+D+R+M'!T895</f>
        <v>0</v>
      </c>
      <c r="U895" s="13"/>
      <c r="V895" s="13">
        <v>1322</v>
      </c>
      <c r="W895" s="13"/>
      <c r="X895" s="13"/>
      <c r="Y895" s="13"/>
      <c r="Z895" s="13"/>
    </row>
    <row r="896" spans="1:26">
      <c r="A896" s="26">
        <v>896</v>
      </c>
      <c r="B896" s="6"/>
      <c r="C896" s="6"/>
      <c r="D896" s="6"/>
      <c r="E896" s="6" t="s">
        <v>242</v>
      </c>
      <c r="F896" s="47" t="s">
        <v>916</v>
      </c>
      <c r="G896" s="17"/>
      <c r="H896" s="58">
        <f>'CFCOS P+T+D+R+M'!H896-'ACOS P+T+D+R+M'!H896</f>
        <v>3300.6542096138</v>
      </c>
      <c r="I896" s="58">
        <f>'CFCOS P+T+D+R+M'!I896-'ACOS P+T+D+R+M'!I896</f>
        <v>2293.9788542255992</v>
      </c>
      <c r="J896" s="58">
        <f>'CFCOS P+T+D+R+M'!J896-'ACOS P+T+D+R+M'!J896</f>
        <v>718.20309700956568</v>
      </c>
      <c r="K896" s="58">
        <f>'CFCOS P+T+D+R+M'!K896-'ACOS P+T+D+R+M'!K896</f>
        <v>441.80275616949075</v>
      </c>
      <c r="L896" s="58">
        <f>'CFCOS P+T+D+R+M'!L896-'ACOS P+T+D+R+M'!L896</f>
        <v>-206.58598526294463</v>
      </c>
      <c r="M896" s="58">
        <f>'CFCOS P+T+D+R+M'!M896-'ACOS P+T+D+R+M'!M896</f>
        <v>-380.89053676923504</v>
      </c>
      <c r="N896" s="58">
        <f>'CFCOS P+T+D+R+M'!N896-'ACOS P+T+D+R+M'!N896</f>
        <v>30.420037581236102</v>
      </c>
      <c r="O896" s="58">
        <f>'CFCOS P+T+D+R+M'!O896-'ACOS P+T+D+R+M'!O896</f>
        <v>-0.54166324919901854</v>
      </c>
      <c r="P896" s="58">
        <f>'CFCOS P+T+D+R+M'!P896-'ACOS P+T+D+R+M'!P896</f>
        <v>-0.81114065058318374</v>
      </c>
      <c r="Q896" s="58">
        <f>'CFCOS P+T+D+R+M'!Q896-'ACOS P+T+D+R+M'!Q896</f>
        <v>496.63622481827042</v>
      </c>
      <c r="R896" s="58">
        <f>'CFCOS P+T+D+R+M'!R896-'ACOS P+T+D+R+M'!R896</f>
        <v>-44.644123890378978</v>
      </c>
      <c r="S896" s="58">
        <f>'CFCOS P+T+D+R+M'!S896-'ACOS P+T+D+R+M'!S896</f>
        <v>-46.913310367461236</v>
      </c>
      <c r="T896" s="11">
        <f>'CFCOS P+T+D+R+M'!T896-'ACOS P+T+D+R+M'!T896</f>
        <v>0</v>
      </c>
      <c r="U896" s="13"/>
      <c r="V896" s="13">
        <v>1323</v>
      </c>
      <c r="W896" s="13"/>
      <c r="X896" s="13"/>
      <c r="Y896" s="13"/>
      <c r="Z896" s="13"/>
    </row>
    <row r="897" spans="1:26">
      <c r="A897" s="26">
        <v>897</v>
      </c>
      <c r="B897" s="6"/>
      <c r="C897" s="6"/>
      <c r="D897" s="6"/>
      <c r="E897" s="64" t="s">
        <v>232</v>
      </c>
      <c r="F897" s="47" t="s">
        <v>916</v>
      </c>
      <c r="G897" s="17"/>
      <c r="H897" s="58">
        <f>'CFCOS P+T+D+R+M'!H897-'ACOS P+T+D+R+M'!H897</f>
        <v>132.76213341689436</v>
      </c>
      <c r="I897" s="58">
        <f>'CFCOS P+T+D+R+M'!I897-'ACOS P+T+D+R+M'!I897</f>
        <v>92.270655257729231</v>
      </c>
      <c r="J897" s="58">
        <f>'CFCOS P+T+D+R+M'!J897-'ACOS P+T+D+R+M'!J897</f>
        <v>28.888265577134007</v>
      </c>
      <c r="K897" s="58">
        <f>'CFCOS P+T+D+R+M'!K897-'ACOS P+T+D+R+M'!K897</f>
        <v>17.770621438526177</v>
      </c>
      <c r="L897" s="58">
        <f>'CFCOS P+T+D+R+M'!L897-'ACOS P+T+D+R+M'!L897</f>
        <v>-8.3095030244780048</v>
      </c>
      <c r="M897" s="58">
        <f>'CFCOS P+T+D+R+M'!M897-'ACOS P+T+D+R+M'!M897</f>
        <v>-15.320550729764363</v>
      </c>
      <c r="N897" s="58">
        <f>'CFCOS P+T+D+R+M'!N897-'ACOS P+T+D+R+M'!N897</f>
        <v>1.2235844264278057</v>
      </c>
      <c r="O897" s="58">
        <f>'CFCOS P+T+D+R+M'!O897-'ACOS P+T+D+R+M'!O897</f>
        <v>-2.1787307603371886E-2</v>
      </c>
      <c r="P897" s="58">
        <f>'CFCOS P+T+D+R+M'!P897-'ACOS P+T+D+R+M'!P897</f>
        <v>-3.2626490517841944E-2</v>
      </c>
      <c r="Q897" s="58">
        <f>'CFCOS P+T+D+R+M'!Q897-'ACOS P+T+D+R+M'!Q897</f>
        <v>19.976186704727297</v>
      </c>
      <c r="R897" s="58">
        <f>'CFCOS P+T+D+R+M'!R897-'ACOS P+T+D+R+M'!R897</f>
        <v>-1.7957195015924299</v>
      </c>
      <c r="S897" s="58">
        <f>'CFCOS P+T+D+R+M'!S897-'ACOS P+T+D+R+M'!S897</f>
        <v>-1.8869929336710811</v>
      </c>
      <c r="T897" s="11">
        <f>'CFCOS P+T+D+R+M'!T897-'ACOS P+T+D+R+M'!T897</f>
        <v>0</v>
      </c>
      <c r="U897" s="13"/>
      <c r="V897" s="13">
        <v>1324</v>
      </c>
      <c r="W897" s="13"/>
      <c r="X897" s="13"/>
      <c r="Y897" s="13"/>
      <c r="Z897" s="13"/>
    </row>
    <row r="898" spans="1:26">
      <c r="A898" s="26">
        <v>898</v>
      </c>
      <c r="B898" s="6"/>
      <c r="C898" s="6"/>
      <c r="D898" s="6"/>
      <c r="E898" s="6" t="s">
        <v>555</v>
      </c>
      <c r="F898" s="47">
        <v>0</v>
      </c>
      <c r="G898" s="17"/>
      <c r="H898" s="58">
        <f>'CFCOS P+T+D+R+M'!H898-'ACOS P+T+D+R+M'!H898</f>
        <v>26267.397765126079</v>
      </c>
      <c r="I898" s="58">
        <f>'CFCOS P+T+D+R+M'!I898-'ACOS P+T+D+R+M'!I898</f>
        <v>18256.033865411766</v>
      </c>
      <c r="J898" s="58">
        <f>'CFCOS P+T+D+R+M'!J898-'ACOS P+T+D+R+M'!J898</f>
        <v>5715.6324859308079</v>
      </c>
      <c r="K898" s="58">
        <f>'CFCOS P+T+D+R+M'!K898-'ACOS P+T+D+R+M'!K898</f>
        <v>3515.9722870178521</v>
      </c>
      <c r="L898" s="58">
        <f>'CFCOS P+T+D+R+M'!L898-'ACOS P+T+D+R+M'!L898</f>
        <v>-1644.0608143063582</v>
      </c>
      <c r="M898" s="58">
        <f>'CFCOS P+T+D+R+M'!M898-'ACOS P+T+D+R+M'!M898</f>
        <v>-3031.2182370228693</v>
      </c>
      <c r="N898" s="58">
        <f>'CFCOS P+T+D+R+M'!N898-'ACOS P+T+D+R+M'!N898</f>
        <v>242.08995442444575</v>
      </c>
      <c r="O898" s="58">
        <f>'CFCOS P+T+D+R+M'!O898-'ACOS P+T+D+R+M'!O898</f>
        <v>-4.310686039155371</v>
      </c>
      <c r="P898" s="58">
        <f>'CFCOS P+T+D+R+M'!P898-'ACOS P+T+D+R+M'!P898</f>
        <v>-6.4552518256141411</v>
      </c>
      <c r="Q898" s="58">
        <f>'CFCOS P+T+D+R+M'!Q898-'ACOS P+T+D+R+M'!Q898</f>
        <v>3952.3501807225402</v>
      </c>
      <c r="R898" s="58">
        <f>'CFCOS P+T+D+R+M'!R898-'ACOS P+T+D+R+M'!R898</f>
        <v>-355.28864450217225</v>
      </c>
      <c r="S898" s="58">
        <f>'CFCOS P+T+D+R+M'!S898-'ACOS P+T+D+R+M'!S898</f>
        <v>-373.34737468452659</v>
      </c>
      <c r="T898" s="11">
        <f>'CFCOS P+T+D+R+M'!T898-'ACOS P+T+D+R+M'!T898</f>
        <v>0</v>
      </c>
      <c r="U898" s="13"/>
      <c r="V898" s="13"/>
      <c r="W898" s="13"/>
      <c r="X898" s="13"/>
      <c r="Y898" s="13"/>
      <c r="Z898" s="13"/>
    </row>
    <row r="899" spans="1:26">
      <c r="A899" s="26">
        <v>899</v>
      </c>
      <c r="B899" s="6"/>
      <c r="C899" s="6"/>
      <c r="D899" s="6"/>
      <c r="E899" s="6"/>
      <c r="F899" s="47">
        <v>0</v>
      </c>
      <c r="G899" s="17"/>
      <c r="H899" s="28">
        <f>'CFCOS P+T+D+R+M'!H899-'ACOS P+T+D+R+M'!H899</f>
        <v>0</v>
      </c>
      <c r="I899" s="28">
        <f>'CFCOS P+T+D+R+M'!I899-'ACOS P+T+D+R+M'!I899</f>
        <v>0</v>
      </c>
      <c r="J899" s="28">
        <f>'CFCOS P+T+D+R+M'!J899-'ACOS P+T+D+R+M'!J899</f>
        <v>0</v>
      </c>
      <c r="K899" s="28">
        <f>'CFCOS P+T+D+R+M'!K899-'ACOS P+T+D+R+M'!K899</f>
        <v>0</v>
      </c>
      <c r="L899" s="28">
        <f>'CFCOS P+T+D+R+M'!L899-'ACOS P+T+D+R+M'!L899</f>
        <v>0</v>
      </c>
      <c r="M899" s="28">
        <f>'CFCOS P+T+D+R+M'!M899-'ACOS P+T+D+R+M'!M899</f>
        <v>0</v>
      </c>
      <c r="N899" s="28">
        <f>'CFCOS P+T+D+R+M'!N899-'ACOS P+T+D+R+M'!N899</f>
        <v>0</v>
      </c>
      <c r="O899" s="28">
        <f>'CFCOS P+T+D+R+M'!O899-'ACOS P+T+D+R+M'!O899</f>
        <v>0</v>
      </c>
      <c r="P899" s="28">
        <f>'CFCOS P+T+D+R+M'!P899-'ACOS P+T+D+R+M'!P899</f>
        <v>0</v>
      </c>
      <c r="Q899" s="28">
        <f>'CFCOS P+T+D+R+M'!Q899-'ACOS P+T+D+R+M'!Q899</f>
        <v>0</v>
      </c>
      <c r="R899" s="28">
        <f>'CFCOS P+T+D+R+M'!R899-'ACOS P+T+D+R+M'!R899</f>
        <v>0</v>
      </c>
      <c r="S899" s="28">
        <f>'CFCOS P+T+D+R+M'!S899-'ACOS P+T+D+R+M'!S899</f>
        <v>0</v>
      </c>
      <c r="T899" s="11">
        <f>'CFCOS P+T+D+R+M'!T899-'ACOS P+T+D+R+M'!T899</f>
        <v>0</v>
      </c>
    </row>
    <row r="900" spans="1:26">
      <c r="A900" s="26">
        <v>900</v>
      </c>
      <c r="B900" s="6"/>
      <c r="C900" s="6" t="s">
        <v>556</v>
      </c>
      <c r="D900" s="6" t="s">
        <v>514</v>
      </c>
      <c r="E900" s="6"/>
      <c r="F900" s="47" t="s">
        <v>916</v>
      </c>
      <c r="G900" s="17"/>
      <c r="H900" s="58">
        <f>'CFCOS P+T+D+R+M'!H900-'ACOS P+T+D+R+M'!H900</f>
        <v>103692.28927433491</v>
      </c>
      <c r="I900" s="58">
        <f>'CFCOS P+T+D+R+M'!I900-'ACOS P+T+D+R+M'!I900</f>
        <v>72066.900631014258</v>
      </c>
      <c r="J900" s="58">
        <f>'CFCOS P+T+D+R+M'!J900-'ACOS P+T+D+R+M'!J900</f>
        <v>22562.837111480534</v>
      </c>
      <c r="K900" s="58">
        <f>'CFCOS P+T+D+R+M'!K900-'ACOS P+T+D+R+M'!K900</f>
        <v>13879.533051807433</v>
      </c>
      <c r="L900" s="58">
        <f>'CFCOS P+T+D+R+M'!L900-'ACOS P+T+D+R+M'!L900</f>
        <v>-6490.0387570180173</v>
      </c>
      <c r="M900" s="58">
        <f>'CFCOS P+T+D+R+M'!M900-'ACOS P+T+D+R+M'!M900</f>
        <v>-11965.934391276911</v>
      </c>
      <c r="N900" s="58">
        <f>'CFCOS P+T+D+R+M'!N900-'ACOS P+T+D+R+M'!N900</f>
        <v>955.66610019979998</v>
      </c>
      <c r="O900" s="58">
        <f>'CFCOS P+T+D+R+M'!O900-'ACOS P+T+D+R+M'!O900</f>
        <v>-17.016718128674256</v>
      </c>
      <c r="P900" s="58">
        <f>'CFCOS P+T+D+R+M'!P900-'ACOS P+T+D+R+M'!P900</f>
        <v>-25.482533352769678</v>
      </c>
      <c r="Q900" s="58">
        <f>'CFCOS P+T+D+R+M'!Q900-'ACOS P+T+D+R+M'!Q900</f>
        <v>15602.163637127727</v>
      </c>
      <c r="R900" s="58">
        <f>'CFCOS P+T+D+R+M'!R900-'ACOS P+T+D+R+M'!R900</f>
        <v>-1402.5254131006077</v>
      </c>
      <c r="S900" s="58">
        <f>'CFCOS P+T+D+R+M'!S900-'ACOS P+T+D+R+M'!S900</f>
        <v>-1473.8134443983436</v>
      </c>
      <c r="T900" s="11">
        <f>'CFCOS P+T+D+R+M'!T900-'ACOS P+T+D+R+M'!T900</f>
        <v>0</v>
      </c>
      <c r="U900" s="13"/>
      <c r="V900" s="13">
        <v>1328</v>
      </c>
      <c r="W900" s="13"/>
      <c r="X900" s="13"/>
      <c r="Y900" s="13"/>
      <c r="Z900" s="13"/>
    </row>
    <row r="901" spans="1:26">
      <c r="A901" s="26">
        <v>901</v>
      </c>
      <c r="B901" s="6"/>
      <c r="C901" s="6"/>
      <c r="D901" s="6"/>
      <c r="E901" s="64" t="s">
        <v>242</v>
      </c>
      <c r="F901" s="47" t="s">
        <v>916</v>
      </c>
      <c r="G901" s="17"/>
      <c r="H901" s="58">
        <f>'CFCOS P+T+D+R+M'!H901-'ACOS P+T+D+R+M'!H901</f>
        <v>32364.806347314268</v>
      </c>
      <c r="I901" s="58">
        <f>'CFCOS P+T+D+R+M'!I901-'ACOS P+T+D+R+M'!I901</f>
        <v>22493.777495866641</v>
      </c>
      <c r="J901" s="58">
        <f>'CFCOS P+T+D+R+M'!J901-'ACOS P+T+D+R+M'!J901</f>
        <v>7042.393015618436</v>
      </c>
      <c r="K901" s="58">
        <f>'CFCOS P+T+D+R+M'!K901-'ACOS P+T+D+R+M'!K901</f>
        <v>4332.1292504637968</v>
      </c>
      <c r="L901" s="58">
        <f>'CFCOS P+T+D+R+M'!L901-'ACOS P+T+D+R+M'!L901</f>
        <v>-2025.6939935208284</v>
      </c>
      <c r="M901" s="58">
        <f>'CFCOS P+T+D+R+M'!M901-'ACOS P+T+D+R+M'!M901</f>
        <v>-3734.8500264440663</v>
      </c>
      <c r="N901" s="58">
        <f>'CFCOS P+T+D+R+M'!N901-'ACOS P+T+D+R+M'!N901</f>
        <v>298.28590420863475</v>
      </c>
      <c r="O901" s="58">
        <f>'CFCOS P+T+D+R+M'!O901-'ACOS P+T+D+R+M'!O901</f>
        <v>-5.3113186212358414</v>
      </c>
      <c r="P901" s="58">
        <f>'CFCOS P+T+D+R+M'!P901-'ACOS P+T+D+R+M'!P901</f>
        <v>-7.9536989970329159</v>
      </c>
      <c r="Q901" s="58">
        <f>'CFCOS P+T+D+R+M'!Q901-'ACOS P+T+D+R+M'!Q901</f>
        <v>4869.8028392330743</v>
      </c>
      <c r="R901" s="58">
        <f>'CFCOS P+T+D+R+M'!R901-'ACOS P+T+D+R+M'!R901</f>
        <v>-437.7612232293468</v>
      </c>
      <c r="S901" s="58">
        <f>'CFCOS P+T+D+R+M'!S901-'ACOS P+T+D+R+M'!S901</f>
        <v>-460.01189725706354</v>
      </c>
      <c r="T901" s="11">
        <f>'CFCOS P+T+D+R+M'!T901-'ACOS P+T+D+R+M'!T901</f>
        <v>0</v>
      </c>
      <c r="U901" s="13"/>
      <c r="V901" s="13">
        <v>1330</v>
      </c>
      <c r="W901" s="13"/>
      <c r="X901" s="13"/>
      <c r="Y901" s="13"/>
      <c r="Z901" s="13"/>
    </row>
    <row r="902" spans="1:26">
      <c r="A902" s="26">
        <v>902</v>
      </c>
      <c r="B902" s="6"/>
      <c r="C902" s="6"/>
      <c r="D902" s="6"/>
      <c r="E902" s="64" t="s">
        <v>232</v>
      </c>
      <c r="F902" s="47" t="s">
        <v>916</v>
      </c>
      <c r="G902" s="17"/>
      <c r="H902" s="58">
        <f>'CFCOS P+T+D+R+M'!H902-'ACOS P+T+D+R+M'!H902</f>
        <v>2613.7390076112933</v>
      </c>
      <c r="I902" s="58">
        <f>'CFCOS P+T+D+R+M'!I902-'ACOS P+T+D+R+M'!I902</f>
        <v>1816.5677569193067</v>
      </c>
      <c r="J902" s="58">
        <f>'CFCOS P+T+D+R+M'!J902-'ACOS P+T+D+R+M'!J902</f>
        <v>568.73435713851359</v>
      </c>
      <c r="K902" s="58">
        <f>'CFCOS P+T+D+R+M'!K902-'ACOS P+T+D+R+M'!K902</f>
        <v>349.85703564668074</v>
      </c>
      <c r="L902" s="58">
        <f>'CFCOS P+T+D+R+M'!L902-'ACOS P+T+D+R+M'!L902</f>
        <v>-163.59237103202076</v>
      </c>
      <c r="M902" s="58">
        <f>'CFCOS P+T+D+R+M'!M902-'ACOS P+T+D+R+M'!M902</f>
        <v>-301.62155450391583</v>
      </c>
      <c r="N902" s="58">
        <f>'CFCOS P+T+D+R+M'!N902-'ACOS P+T+D+R+M'!N902</f>
        <v>24.089175596607674</v>
      </c>
      <c r="O902" s="58">
        <f>'CFCOS P+T+D+R+M'!O902-'ACOS P+T+D+R+M'!O902</f>
        <v>-0.42893507574871137</v>
      </c>
      <c r="P902" s="58">
        <f>'CFCOS P+T+D+R+M'!P902-'ACOS P+T+D+R+M'!P902</f>
        <v>-0.64233022438793341</v>
      </c>
      <c r="Q902" s="58">
        <f>'CFCOS P+T+D+R+M'!Q902-'ACOS P+T+D+R+M'!Q902</f>
        <v>393.2788444240432</v>
      </c>
      <c r="R902" s="58">
        <f>'CFCOS P+T+D+R+M'!R902-'ACOS P+T+D+R+M'!R902</f>
        <v>-35.353018117748434</v>
      </c>
      <c r="S902" s="58">
        <f>'CFCOS P+T+D+R+M'!S902-'ACOS P+T+D+R+M'!S902</f>
        <v>-37.149953159721917</v>
      </c>
      <c r="T902" s="11">
        <f>'CFCOS P+T+D+R+M'!T902-'ACOS P+T+D+R+M'!T902</f>
        <v>0</v>
      </c>
      <c r="U902" s="13"/>
      <c r="V902" s="13">
        <v>1331</v>
      </c>
      <c r="W902" s="13"/>
      <c r="X902" s="13"/>
      <c r="Y902" s="13"/>
      <c r="Z902" s="13"/>
    </row>
    <row r="903" spans="1:26">
      <c r="A903" s="26">
        <v>903</v>
      </c>
      <c r="B903" s="6"/>
      <c r="C903" s="6"/>
      <c r="D903" s="6"/>
      <c r="E903" s="6" t="s">
        <v>557</v>
      </c>
      <c r="F903" s="47">
        <v>0</v>
      </c>
      <c r="G903" s="17"/>
      <c r="H903" s="58">
        <f>'CFCOS P+T+D+R+M'!H903-'ACOS P+T+D+R+M'!H903</f>
        <v>138670.83462928236</v>
      </c>
      <c r="I903" s="58">
        <f>'CFCOS P+T+D+R+M'!I903-'ACOS P+T+D+R+M'!I903</f>
        <v>96377.245883800089</v>
      </c>
      <c r="J903" s="58">
        <f>'CFCOS P+T+D+R+M'!J903-'ACOS P+T+D+R+M'!J903</f>
        <v>30173.964484233409</v>
      </c>
      <c r="K903" s="58">
        <f>'CFCOS P+T+D+R+M'!K903-'ACOS P+T+D+R+M'!K903</f>
        <v>18561.519337918609</v>
      </c>
      <c r="L903" s="58">
        <f>'CFCOS P+T+D+R+M'!L903-'ACOS P+T+D+R+M'!L903</f>
        <v>-8679.3251215708733</v>
      </c>
      <c r="M903" s="58">
        <f>'CFCOS P+T+D+R+M'!M903-'ACOS P+T+D+R+M'!M903</f>
        <v>-16002.405972227454</v>
      </c>
      <c r="N903" s="58">
        <f>'CFCOS P+T+D+R+M'!N903-'ACOS P+T+D+R+M'!N903</f>
        <v>1278.0411800049478</v>
      </c>
      <c r="O903" s="58">
        <f>'CFCOS P+T+D+R+M'!O903-'ACOS P+T+D+R+M'!O903</f>
        <v>-22.756971825660003</v>
      </c>
      <c r="P903" s="58">
        <f>'CFCOS P+T+D+R+M'!P903-'ACOS P+T+D+R+M'!P903</f>
        <v>-34.078562574191892</v>
      </c>
      <c r="Q903" s="58">
        <f>'CFCOS P+T+D+R+M'!Q903-'ACOS P+T+D+R+M'!Q903</f>
        <v>20865.245320785791</v>
      </c>
      <c r="R903" s="58">
        <f>'CFCOS P+T+D+R+M'!R903-'ACOS P+T+D+R+M'!R903</f>
        <v>-1875.6396544477902</v>
      </c>
      <c r="S903" s="58">
        <f>'CFCOS P+T+D+R+M'!S903-'ACOS P+T+D+R+M'!S903</f>
        <v>-1970.9752948149107</v>
      </c>
      <c r="T903" s="11">
        <f>'CFCOS P+T+D+R+M'!T903-'ACOS P+T+D+R+M'!T903</f>
        <v>0</v>
      </c>
      <c r="U903" s="13"/>
      <c r="V903" s="13"/>
      <c r="W903" s="13"/>
      <c r="X903" s="13"/>
      <c r="Y903" s="13"/>
      <c r="Z903" s="13"/>
    </row>
    <row r="904" spans="1:26">
      <c r="A904" s="26">
        <v>904</v>
      </c>
      <c r="B904" s="6"/>
      <c r="C904" s="6"/>
      <c r="D904" s="6"/>
      <c r="E904" s="6"/>
      <c r="F904" s="47">
        <v>0</v>
      </c>
      <c r="G904" s="17"/>
      <c r="H904" s="28">
        <f>'CFCOS P+T+D+R+M'!H904-'ACOS P+T+D+R+M'!H904</f>
        <v>0</v>
      </c>
      <c r="I904" s="28">
        <f>'CFCOS P+T+D+R+M'!I904-'ACOS P+T+D+R+M'!I904</f>
        <v>0</v>
      </c>
      <c r="J904" s="28">
        <f>'CFCOS P+T+D+R+M'!J904-'ACOS P+T+D+R+M'!J904</f>
        <v>0</v>
      </c>
      <c r="K904" s="28">
        <f>'CFCOS P+T+D+R+M'!K904-'ACOS P+T+D+R+M'!K904</f>
        <v>0</v>
      </c>
      <c r="L904" s="28">
        <f>'CFCOS P+T+D+R+M'!L904-'ACOS P+T+D+R+M'!L904</f>
        <v>0</v>
      </c>
      <c r="M904" s="28">
        <f>'CFCOS P+T+D+R+M'!M904-'ACOS P+T+D+R+M'!M904</f>
        <v>0</v>
      </c>
      <c r="N904" s="28">
        <f>'CFCOS P+T+D+R+M'!N904-'ACOS P+T+D+R+M'!N904</f>
        <v>0</v>
      </c>
      <c r="O904" s="28">
        <f>'CFCOS P+T+D+R+M'!O904-'ACOS P+T+D+R+M'!O904</f>
        <v>0</v>
      </c>
      <c r="P904" s="28">
        <f>'CFCOS P+T+D+R+M'!P904-'ACOS P+T+D+R+M'!P904</f>
        <v>0</v>
      </c>
      <c r="Q904" s="28">
        <f>'CFCOS P+T+D+R+M'!Q904-'ACOS P+T+D+R+M'!Q904</f>
        <v>0</v>
      </c>
      <c r="R904" s="28">
        <f>'CFCOS P+T+D+R+M'!R904-'ACOS P+T+D+R+M'!R904</f>
        <v>0</v>
      </c>
      <c r="S904" s="28">
        <f>'CFCOS P+T+D+R+M'!S904-'ACOS P+T+D+R+M'!S904</f>
        <v>0</v>
      </c>
      <c r="T904" s="11">
        <f>'CFCOS P+T+D+R+M'!T904-'ACOS P+T+D+R+M'!T904</f>
        <v>0</v>
      </c>
    </row>
    <row r="905" spans="1:26">
      <c r="A905" s="26">
        <v>905</v>
      </c>
      <c r="B905" s="6"/>
      <c r="C905" s="6" t="s">
        <v>558</v>
      </c>
      <c r="D905" s="6" t="s">
        <v>559</v>
      </c>
      <c r="E905" s="6"/>
      <c r="F905" s="47" t="s">
        <v>916</v>
      </c>
      <c r="G905" s="17"/>
      <c r="H905" s="58">
        <f>'CFCOS P+T+D+R+M'!H905-'ACOS P+T+D+R+M'!H905</f>
        <v>8211.3509196965024</v>
      </c>
      <c r="I905" s="58">
        <f>'CFCOS P+T+D+R+M'!I905-'ACOS P+T+D+R+M'!I905</f>
        <v>5706.9490404487588</v>
      </c>
      <c r="J905" s="58">
        <f>'CFCOS P+T+D+R+M'!J905-'ACOS P+T+D+R+M'!J905</f>
        <v>1786.7420476768166</v>
      </c>
      <c r="K905" s="58">
        <f>'CFCOS P+T+D+R+M'!K905-'ACOS P+T+D+R+M'!K905</f>
        <v>1099.1146717610536</v>
      </c>
      <c r="L905" s="58">
        <f>'CFCOS P+T+D+R+M'!L905-'ACOS P+T+D+R+M'!L905</f>
        <v>-513.94357371464503</v>
      </c>
      <c r="M905" s="58">
        <f>'CFCOS P+T+D+R+M'!M905-'ACOS P+T+D+R+M'!M905</f>
        <v>-947.57755910744891</v>
      </c>
      <c r="N905" s="58">
        <f>'CFCOS P+T+D+R+M'!N905-'ACOS P+T+D+R+M'!N905</f>
        <v>75.678816291117982</v>
      </c>
      <c r="O905" s="58">
        <f>'CFCOS P+T+D+R+M'!O905-'ACOS P+T+D+R+M'!O905</f>
        <v>-1.347547103395982</v>
      </c>
      <c r="P905" s="58">
        <f>'CFCOS P+T+D+R+M'!P905-'ACOS P+T+D+R+M'!P905</f>
        <v>-2.0179516253988368</v>
      </c>
      <c r="Q905" s="58">
        <f>'CFCOS P+T+D+R+M'!Q905-'ACOS P+T+D+R+M'!Q905</f>
        <v>1235.5290989094647</v>
      </c>
      <c r="R905" s="58">
        <f>'CFCOS P+T+D+R+M'!R905-'ACOS P+T+D+R+M'!R905</f>
        <v>-111.06542657468526</v>
      </c>
      <c r="S905" s="58">
        <f>'CFCOS P+T+D+R+M'!S905-'ACOS P+T+D+R+M'!S905</f>
        <v>-116.71069726411952</v>
      </c>
      <c r="T905" s="11">
        <f>'CFCOS P+T+D+R+M'!T905-'ACOS P+T+D+R+M'!T905</f>
        <v>0</v>
      </c>
      <c r="U905" s="13"/>
      <c r="V905" s="13">
        <v>1335</v>
      </c>
      <c r="W905" s="13"/>
      <c r="X905" s="13"/>
      <c r="Y905" s="13"/>
      <c r="Z905" s="13"/>
    </row>
    <row r="906" spans="1:26">
      <c r="A906" s="26">
        <v>906</v>
      </c>
      <c r="B906" s="6"/>
      <c r="C906" s="6"/>
      <c r="D906" s="6"/>
      <c r="E906" s="64" t="s">
        <v>232</v>
      </c>
      <c r="F906" s="47" t="s">
        <v>916</v>
      </c>
      <c r="G906" s="17"/>
      <c r="H906" s="58">
        <f>'CFCOS P+T+D+R+M'!H906-'ACOS P+T+D+R+M'!H906</f>
        <v>1498.036339242477</v>
      </c>
      <c r="I906" s="58">
        <f>'CFCOS P+T+D+R+M'!I906-'ACOS P+T+D+R+M'!I906</f>
        <v>1041.1462294579251</v>
      </c>
      <c r="J906" s="58">
        <f>'CFCOS P+T+D+R+M'!J906-'ACOS P+T+D+R+M'!J906</f>
        <v>325.9639665200375</v>
      </c>
      <c r="K906" s="58">
        <f>'CFCOS P+T+D+R+M'!K906-'ACOS P+T+D+R+M'!K906</f>
        <v>200.51678894192446</v>
      </c>
      <c r="L906" s="58">
        <f>'CFCOS P+T+D+R+M'!L906-'ACOS P+T+D+R+M'!L906</f>
        <v>-93.761204127566998</v>
      </c>
      <c r="M906" s="58">
        <f>'CFCOS P+T+D+R+M'!M906-'ACOS P+T+D+R+M'!M906</f>
        <v>-172.87114284554264</v>
      </c>
      <c r="N906" s="58">
        <f>'CFCOS P+T+D+R+M'!N906-'ACOS P+T+D+R+M'!N906</f>
        <v>13.806451340791682</v>
      </c>
      <c r="O906" s="58">
        <f>'CFCOS P+T+D+R+M'!O906-'ACOS P+T+D+R+M'!O906</f>
        <v>-0.24583951526005876</v>
      </c>
      <c r="P906" s="58">
        <f>'CFCOS P+T+D+R+M'!P906-'ACOS P+T+D+R+M'!P906</f>
        <v>-0.36814464455909501</v>
      </c>
      <c r="Q906" s="58">
        <f>'CFCOS P+T+D+R+M'!Q906-'ACOS P+T+D+R+M'!Q906</f>
        <v>225.40353060765483</v>
      </c>
      <c r="R906" s="58">
        <f>'CFCOS P+T+D+R+M'!R906-'ACOS P+T+D+R+M'!R906</f>
        <v>-20.262201271081722</v>
      </c>
      <c r="S906" s="58">
        <f>'CFCOS P+T+D+R+M'!S906-'ACOS P+T+D+R+M'!S906</f>
        <v>-21.292095221582713</v>
      </c>
      <c r="T906" s="11">
        <f>'CFCOS P+T+D+R+M'!T906-'ACOS P+T+D+R+M'!T906</f>
        <v>0</v>
      </c>
      <c r="U906" s="13"/>
      <c r="V906" s="13">
        <v>1337</v>
      </c>
      <c r="W906" s="13"/>
      <c r="X906" s="13"/>
      <c r="Y906" s="13"/>
      <c r="Z906" s="13"/>
    </row>
    <row r="907" spans="1:26">
      <c r="A907" s="26">
        <v>907</v>
      </c>
      <c r="B907" s="6"/>
      <c r="C907" s="6"/>
      <c r="D907" s="6"/>
      <c r="E907" s="6" t="s">
        <v>560</v>
      </c>
      <c r="F907" s="47">
        <v>0</v>
      </c>
      <c r="G907" s="17"/>
      <c r="H907" s="58">
        <f>'CFCOS P+T+D+R+M'!H907-'ACOS P+T+D+R+M'!H907</f>
        <v>9709.3872589403763</v>
      </c>
      <c r="I907" s="58">
        <f>'CFCOS P+T+D+R+M'!I907-'ACOS P+T+D+R+M'!I907</f>
        <v>6748.0952699063346</v>
      </c>
      <c r="J907" s="58">
        <f>'CFCOS P+T+D+R+M'!J907-'ACOS P+T+D+R+M'!J907</f>
        <v>2112.7060141968541</v>
      </c>
      <c r="K907" s="58">
        <f>'CFCOS P+T+D+R+M'!K907-'ACOS P+T+D+R+M'!K907</f>
        <v>1299.6314607029781</v>
      </c>
      <c r="L907" s="58">
        <f>'CFCOS P+T+D+R+M'!L907-'ACOS P+T+D+R+M'!L907</f>
        <v>-607.70477784221293</v>
      </c>
      <c r="M907" s="58">
        <f>'CFCOS P+T+D+R+M'!M907-'ACOS P+T+D+R+M'!M907</f>
        <v>-1120.4487019528169</v>
      </c>
      <c r="N907" s="58">
        <f>'CFCOS P+T+D+R+M'!N907-'ACOS P+T+D+R+M'!N907</f>
        <v>89.485267631906027</v>
      </c>
      <c r="O907" s="58">
        <f>'CFCOS P+T+D+R+M'!O907-'ACOS P+T+D+R+M'!O907</f>
        <v>-1.5933866186560408</v>
      </c>
      <c r="P907" s="58">
        <f>'CFCOS P+T+D+R+M'!P907-'ACOS P+T+D+R+M'!P907</f>
        <v>-2.3860962699577613</v>
      </c>
      <c r="Q907" s="58">
        <f>'CFCOS P+T+D+R+M'!Q907-'ACOS P+T+D+R+M'!Q907</f>
        <v>1460.9326295171049</v>
      </c>
      <c r="R907" s="58">
        <f>'CFCOS P+T+D+R+M'!R907-'ACOS P+T+D+R+M'!R907</f>
        <v>-131.32762784574879</v>
      </c>
      <c r="S907" s="58">
        <f>'CFCOS P+T+D+R+M'!S907-'ACOS P+T+D+R+M'!S907</f>
        <v>-138.0027924857277</v>
      </c>
      <c r="T907" s="11">
        <f>'CFCOS P+T+D+R+M'!T907-'ACOS P+T+D+R+M'!T907</f>
        <v>0</v>
      </c>
      <c r="U907" s="13"/>
      <c r="V907" s="13"/>
      <c r="W907" s="13"/>
      <c r="X907" s="13"/>
      <c r="Y907" s="13"/>
      <c r="Z907" s="13"/>
    </row>
    <row r="908" spans="1:26">
      <c r="A908" s="26">
        <v>908</v>
      </c>
      <c r="B908" s="6"/>
      <c r="C908" s="6"/>
      <c r="D908" s="6"/>
      <c r="E908" s="6"/>
      <c r="F908" s="47">
        <v>0</v>
      </c>
      <c r="G908" s="17"/>
      <c r="H908" s="28">
        <f>'CFCOS P+T+D+R+M'!H908-'ACOS P+T+D+R+M'!H908</f>
        <v>0</v>
      </c>
      <c r="I908" s="28">
        <f>'CFCOS P+T+D+R+M'!I908-'ACOS P+T+D+R+M'!I908</f>
        <v>0</v>
      </c>
      <c r="J908" s="28">
        <f>'CFCOS P+T+D+R+M'!J908-'ACOS P+T+D+R+M'!J908</f>
        <v>0</v>
      </c>
      <c r="K908" s="28">
        <f>'CFCOS P+T+D+R+M'!K908-'ACOS P+T+D+R+M'!K908</f>
        <v>0</v>
      </c>
      <c r="L908" s="28">
        <f>'CFCOS P+T+D+R+M'!L908-'ACOS P+T+D+R+M'!L908</f>
        <v>0</v>
      </c>
      <c r="M908" s="28">
        <f>'CFCOS P+T+D+R+M'!M908-'ACOS P+T+D+R+M'!M908</f>
        <v>0</v>
      </c>
      <c r="N908" s="28">
        <f>'CFCOS P+T+D+R+M'!N908-'ACOS P+T+D+R+M'!N908</f>
        <v>0</v>
      </c>
      <c r="O908" s="28">
        <f>'CFCOS P+T+D+R+M'!O908-'ACOS P+T+D+R+M'!O908</f>
        <v>0</v>
      </c>
      <c r="P908" s="28">
        <f>'CFCOS P+T+D+R+M'!P908-'ACOS P+T+D+R+M'!P908</f>
        <v>0</v>
      </c>
      <c r="Q908" s="28">
        <f>'CFCOS P+T+D+R+M'!Q908-'ACOS P+T+D+R+M'!Q908</f>
        <v>0</v>
      </c>
      <c r="R908" s="28">
        <f>'CFCOS P+T+D+R+M'!R908-'ACOS P+T+D+R+M'!R908</f>
        <v>0</v>
      </c>
      <c r="S908" s="28">
        <f>'CFCOS P+T+D+R+M'!S908-'ACOS P+T+D+R+M'!S908</f>
        <v>0</v>
      </c>
      <c r="T908" s="11">
        <f>'CFCOS P+T+D+R+M'!T908-'ACOS P+T+D+R+M'!T908</f>
        <v>0</v>
      </c>
    </row>
    <row r="909" spans="1:26">
      <c r="A909" s="26">
        <v>909</v>
      </c>
      <c r="B909" s="6"/>
      <c r="C909" s="6" t="s">
        <v>561</v>
      </c>
      <c r="D909" s="6" t="s">
        <v>562</v>
      </c>
      <c r="E909" s="6"/>
      <c r="F909" s="47" t="s">
        <v>916</v>
      </c>
      <c r="G909" s="17"/>
      <c r="H909" s="58">
        <f>'CFCOS P+T+D+R+M'!H909-'ACOS P+T+D+R+M'!H909</f>
        <v>1093184.4246461391</v>
      </c>
      <c r="I909" s="58">
        <f>'CFCOS P+T+D+R+M'!I909-'ACOS P+T+D+R+M'!I909</f>
        <v>759771.18311965466</v>
      </c>
      <c r="J909" s="58">
        <f>'CFCOS P+T+D+R+M'!J909-'ACOS P+T+D+R+M'!J909</f>
        <v>237870.5521762073</v>
      </c>
      <c r="K909" s="58">
        <f>'CFCOS P+T+D+R+M'!K909-'ACOS P+T+D+R+M'!K909</f>
        <v>146326.11026125401</v>
      </c>
      <c r="L909" s="58">
        <f>'CFCOS P+T+D+R+M'!L909-'ACOS P+T+D+R+M'!L909</f>
        <v>-68421.763413401088</v>
      </c>
      <c r="M909" s="58">
        <f>'CFCOS P+T+D+R+M'!M909-'ACOS P+T+D+R+M'!M909</f>
        <v>-126151.84016504884</v>
      </c>
      <c r="N909" s="58">
        <f>'CFCOS P+T+D+R+M'!N909-'ACOS P+T+D+R+M'!N909</f>
        <v>10075.187877631746</v>
      </c>
      <c r="O909" s="58">
        <f>'CFCOS P+T+D+R+M'!O909-'ACOS P+T+D+R+M'!O909</f>
        <v>-179.40014003982651</v>
      </c>
      <c r="P909" s="58">
        <f>'CFCOS P+T+D+R+M'!P909-'ACOS P+T+D+R+M'!P909</f>
        <v>-268.65168815094512</v>
      </c>
      <c r="Q909" s="58">
        <f>'CFCOS P+T+D+R+M'!Q909-'ACOS P+T+D+R+M'!Q909</f>
        <v>164487.08383479714</v>
      </c>
      <c r="R909" s="58">
        <f>'CFCOS P+T+D+R+M'!R909-'ACOS P+T+D+R+M'!R909</f>
        <v>-14786.238663472235</v>
      </c>
      <c r="S909" s="58">
        <f>'CFCOS P+T+D+R+M'!S909-'ACOS P+T+D+R+M'!S909</f>
        <v>-15537.79855306074</v>
      </c>
      <c r="T909" s="11">
        <f>'CFCOS P+T+D+R+M'!T909-'ACOS P+T+D+R+M'!T909</f>
        <v>0</v>
      </c>
      <c r="U909" s="13"/>
      <c r="V909" s="13">
        <v>1342</v>
      </c>
      <c r="W909" s="13"/>
      <c r="X909" s="13"/>
      <c r="Y909" s="13"/>
      <c r="Z909" s="13"/>
    </row>
    <row r="910" spans="1:26">
      <c r="A910" s="26">
        <v>910</v>
      </c>
      <c r="B910" s="6"/>
      <c r="C910" s="6"/>
      <c r="D910" s="6"/>
      <c r="E910" s="64" t="s">
        <v>242</v>
      </c>
      <c r="F910" s="47" t="s">
        <v>916</v>
      </c>
      <c r="G910" s="17"/>
      <c r="H910" s="58">
        <f>'CFCOS P+T+D+R+M'!H910-'ACOS P+T+D+R+M'!H910</f>
        <v>661040.15183836222</v>
      </c>
      <c r="I910" s="58">
        <f>'CFCOS P+T+D+R+M'!I910-'ACOS P+T+D+R+M'!I910</f>
        <v>459427.74789747596</v>
      </c>
      <c r="J910" s="58">
        <f>'CFCOS P+T+D+R+M'!J910-'ACOS P+T+D+R+M'!J910</f>
        <v>143838.47993381321</v>
      </c>
      <c r="K910" s="58">
        <f>'CFCOS P+T+D+R+M'!K910-'ACOS P+T+D+R+M'!K910</f>
        <v>88482.265173435211</v>
      </c>
      <c r="L910" s="58">
        <f>'CFCOS P+T+D+R+M'!L910-'ACOS P+T+D+R+M'!L910</f>
        <v>-41374.110219763941</v>
      </c>
      <c r="M910" s="58">
        <f>'CFCOS P+T+D+R+M'!M910-'ACOS P+T+D+R+M'!M910</f>
        <v>-76283.04035192728</v>
      </c>
      <c r="N910" s="58">
        <f>'CFCOS P+T+D+R+M'!N910-'ACOS P+T+D+R+M'!N910</f>
        <v>6092.3880493314937</v>
      </c>
      <c r="O910" s="58">
        <f>'CFCOS P+T+D+R+M'!O910-'ACOS P+T+D+R+M'!O910</f>
        <v>-108.48187473042344</v>
      </c>
      <c r="P910" s="58">
        <f>'CFCOS P+T+D+R+M'!P910-'ACOS P+T+D+R+M'!P910</f>
        <v>-162.45159437242546</v>
      </c>
      <c r="Q910" s="58">
        <f>'CFCOS P+T+D+R+M'!Q910-'ACOS P+T+D+R+M'!Q910</f>
        <v>99464.06518624723</v>
      </c>
      <c r="R910" s="58">
        <f>'CFCOS P+T+D+R+M'!R910-'ACOS P+T+D+R+M'!R910</f>
        <v>-8941.1239593736827</v>
      </c>
      <c r="S910" s="58">
        <f>'CFCOS P+T+D+R+M'!S910-'ACOS P+T+D+R+M'!S910</f>
        <v>-9395.5864016953856</v>
      </c>
      <c r="T910" s="11">
        <f>'CFCOS P+T+D+R+M'!T910-'ACOS P+T+D+R+M'!T910</f>
        <v>0</v>
      </c>
      <c r="U910" s="13"/>
      <c r="V910" s="13">
        <v>1343</v>
      </c>
      <c r="W910" s="13"/>
      <c r="X910" s="13"/>
      <c r="Y910" s="13"/>
      <c r="Z910" s="13"/>
    </row>
    <row r="911" spans="1:26">
      <c r="A911" s="26">
        <v>911</v>
      </c>
      <c r="B911" s="6"/>
      <c r="C911" s="6"/>
      <c r="D911" s="6"/>
      <c r="E911" s="64" t="s">
        <v>232</v>
      </c>
      <c r="F911" s="47" t="s">
        <v>916</v>
      </c>
      <c r="G911" s="17"/>
      <c r="H911" s="58">
        <f>'CFCOS P+T+D+R+M'!H911-'ACOS P+T+D+R+M'!H911</f>
        <v>33656.856453478336</v>
      </c>
      <c r="I911" s="58">
        <f>'CFCOS P+T+D+R+M'!I911-'ACOS P+T+D+R+M'!I911</f>
        <v>23391.761784406379</v>
      </c>
      <c r="J911" s="58">
        <f>'CFCOS P+T+D+R+M'!J911-'ACOS P+T+D+R+M'!J911</f>
        <v>7323.5355797307566</v>
      </c>
      <c r="K911" s="58">
        <f>'CFCOS P+T+D+R+M'!K911-'ACOS P+T+D+R+M'!K911</f>
        <v>4505.0741461603902</v>
      </c>
      <c r="L911" s="58">
        <f>'CFCOS P+T+D+R+M'!L911-'ACOS P+T+D+R+M'!L911</f>
        <v>-2106.5626417462627</v>
      </c>
      <c r="M911" s="58">
        <f>'CFCOS P+T+D+R+M'!M911-'ACOS P+T+D+R+M'!M911</f>
        <v>-3883.9506674734876</v>
      </c>
      <c r="N911" s="58">
        <f>'CFCOS P+T+D+R+M'!N911-'ACOS P+T+D+R+M'!N911</f>
        <v>310.19391101278597</v>
      </c>
      <c r="O911" s="58">
        <f>'CFCOS P+T+D+R+M'!O911-'ACOS P+T+D+R+M'!O911</f>
        <v>-5.5233541796997088</v>
      </c>
      <c r="P911" s="58">
        <f>'CFCOS P+T+D+R+M'!P911-'ACOS P+T+D+R+M'!P911</f>
        <v>-8.271222220351774</v>
      </c>
      <c r="Q911" s="58">
        <f>'CFCOS P+T+D+R+M'!Q911-'ACOS P+T+D+R+M'!Q911</f>
        <v>5064.2124460109044</v>
      </c>
      <c r="R911" s="58">
        <f>'CFCOS P+T+D+R+M'!R911-'ACOS P+T+D+R+M'!R911</f>
        <v>-455.23728747258428</v>
      </c>
      <c r="S911" s="58">
        <f>'CFCOS P+T+D+R+M'!S911-'ACOS P+T+D+R+M'!S911</f>
        <v>-478.37624074518681</v>
      </c>
      <c r="T911" s="11">
        <f>'CFCOS P+T+D+R+M'!T911-'ACOS P+T+D+R+M'!T911</f>
        <v>0</v>
      </c>
      <c r="U911" s="13"/>
      <c r="V911" s="13">
        <v>1344</v>
      </c>
      <c r="W911" s="13"/>
      <c r="X911" s="13"/>
      <c r="Y911" s="13"/>
      <c r="Z911" s="13"/>
    </row>
    <row r="912" spans="1:26">
      <c r="A912" s="26">
        <v>912</v>
      </c>
      <c r="B912" s="6"/>
      <c r="C912" s="6"/>
      <c r="D912" s="6"/>
      <c r="E912" s="6" t="s">
        <v>563</v>
      </c>
      <c r="F912" s="47">
        <v>0</v>
      </c>
      <c r="G912" s="17"/>
      <c r="H912" s="58">
        <f>'CFCOS P+T+D+R+M'!H912-'ACOS P+T+D+R+M'!H912</f>
        <v>1787881.4329383373</v>
      </c>
      <c r="I912" s="58">
        <f>'CFCOS P+T+D+R+M'!I912-'ACOS P+T+D+R+M'!I912</f>
        <v>1242590.6928015947</v>
      </c>
      <c r="J912" s="58">
        <f>'CFCOS P+T+D+R+M'!J912-'ACOS P+T+D+R+M'!J912</f>
        <v>389032.56768971682</v>
      </c>
      <c r="K912" s="58">
        <f>'CFCOS P+T+D+R+M'!K912-'ACOS P+T+D+R+M'!K912</f>
        <v>239313.44958084822</v>
      </c>
      <c r="L912" s="58">
        <f>'CFCOS P+T+D+R+M'!L912-'ACOS P+T+D+R+M'!L912</f>
        <v>-111902.43627491128</v>
      </c>
      <c r="M912" s="58">
        <f>'CFCOS P+T+D+R+M'!M912-'ACOS P+T+D+R+M'!M912</f>
        <v>-206318.83118447661</v>
      </c>
      <c r="N912" s="58">
        <f>'CFCOS P+T+D+R+M'!N912-'ACOS P+T+D+R+M'!N912</f>
        <v>16477.769837975502</v>
      </c>
      <c r="O912" s="58">
        <f>'CFCOS P+T+D+R+M'!O912-'ACOS P+T+D+R+M'!O912</f>
        <v>-293.40536894992692</v>
      </c>
      <c r="P912" s="58">
        <f>'CFCOS P+T+D+R+M'!P912-'ACOS P+T+D+R+M'!P912</f>
        <v>-439.37450474372599</v>
      </c>
      <c r="Q912" s="58">
        <f>'CFCOS P+T+D+R+M'!Q912-'ACOS P+T+D+R+M'!Q912</f>
        <v>269015.36146706343</v>
      </c>
      <c r="R912" s="58">
        <f>'CFCOS P+T+D+R+M'!R912-'ACOS P+T+D+R+M'!R912</f>
        <v>-24182.599910318851</v>
      </c>
      <c r="S912" s="58">
        <f>'CFCOS P+T+D+R+M'!S912-'ACOS P+T+D+R+M'!S912</f>
        <v>-25411.761195503175</v>
      </c>
      <c r="T912" s="11">
        <f>'CFCOS P+T+D+R+M'!T912-'ACOS P+T+D+R+M'!T912</f>
        <v>0</v>
      </c>
      <c r="U912" s="13"/>
      <c r="V912" s="13"/>
      <c r="W912" s="13"/>
      <c r="X912" s="13"/>
      <c r="Y912" s="13"/>
      <c r="Z912" s="13"/>
    </row>
    <row r="913" spans="1:26">
      <c r="A913" s="26">
        <v>913</v>
      </c>
      <c r="B913" s="6"/>
      <c r="C913" s="6"/>
      <c r="D913" s="6"/>
      <c r="E913" s="6"/>
      <c r="F913" s="47">
        <v>0</v>
      </c>
      <c r="G913" s="17"/>
      <c r="H913" s="28">
        <f>'CFCOS P+T+D+R+M'!H913-'ACOS P+T+D+R+M'!H913</f>
        <v>0</v>
      </c>
      <c r="I913" s="28">
        <f>'CFCOS P+T+D+R+M'!I913-'ACOS P+T+D+R+M'!I913</f>
        <v>0</v>
      </c>
      <c r="J913" s="28">
        <f>'CFCOS P+T+D+R+M'!J913-'ACOS P+T+D+R+M'!J913</f>
        <v>0</v>
      </c>
      <c r="K913" s="28">
        <f>'CFCOS P+T+D+R+M'!K913-'ACOS P+T+D+R+M'!K913</f>
        <v>0</v>
      </c>
      <c r="L913" s="28">
        <f>'CFCOS P+T+D+R+M'!L913-'ACOS P+T+D+R+M'!L913</f>
        <v>0</v>
      </c>
      <c r="M913" s="28">
        <f>'CFCOS P+T+D+R+M'!M913-'ACOS P+T+D+R+M'!M913</f>
        <v>0</v>
      </c>
      <c r="N913" s="28">
        <f>'CFCOS P+T+D+R+M'!N913-'ACOS P+T+D+R+M'!N913</f>
        <v>0</v>
      </c>
      <c r="O913" s="28">
        <f>'CFCOS P+T+D+R+M'!O913-'ACOS P+T+D+R+M'!O913</f>
        <v>0</v>
      </c>
      <c r="P913" s="28">
        <f>'CFCOS P+T+D+R+M'!P913-'ACOS P+T+D+R+M'!P913</f>
        <v>0</v>
      </c>
      <c r="Q913" s="28">
        <f>'CFCOS P+T+D+R+M'!Q913-'ACOS P+T+D+R+M'!Q913</f>
        <v>0</v>
      </c>
      <c r="R913" s="28">
        <f>'CFCOS P+T+D+R+M'!R913-'ACOS P+T+D+R+M'!R913</f>
        <v>0</v>
      </c>
      <c r="S913" s="28">
        <f>'CFCOS P+T+D+R+M'!S913-'ACOS P+T+D+R+M'!S913</f>
        <v>0</v>
      </c>
      <c r="T913" s="11">
        <f>'CFCOS P+T+D+R+M'!T913-'ACOS P+T+D+R+M'!T913</f>
        <v>0</v>
      </c>
    </row>
    <row r="914" spans="1:26">
      <c r="A914" s="26">
        <v>914</v>
      </c>
      <c r="B914" s="6"/>
      <c r="C914" s="6" t="s">
        <v>564</v>
      </c>
      <c r="D914" s="6" t="s">
        <v>565</v>
      </c>
      <c r="E914" s="6"/>
      <c r="F914" s="47" t="s">
        <v>916</v>
      </c>
      <c r="G914" s="17"/>
      <c r="H914" s="58">
        <f>'CFCOS P+T+D+R+M'!H914-'ACOS P+T+D+R+M'!H914</f>
        <v>34115.854699965566</v>
      </c>
      <c r="I914" s="58">
        <f>'CFCOS P+T+D+R+M'!I914-'ACOS P+T+D+R+M'!I914</f>
        <v>23710.768928050995</v>
      </c>
      <c r="J914" s="58">
        <f>'CFCOS P+T+D+R+M'!J914-'ACOS P+T+D+R+M'!J914</f>
        <v>7423.4109199550003</v>
      </c>
      <c r="K914" s="58">
        <f>'CFCOS P+T+D+R+M'!K914-'ACOS P+T+D+R+M'!K914</f>
        <v>4566.5124785325024</v>
      </c>
      <c r="L914" s="58">
        <f>'CFCOS P+T+D+R+M'!L914-'ACOS P+T+D+R+M'!L914</f>
        <v>-2135.2910691921206</v>
      </c>
      <c r="M914" s="58">
        <f>'CFCOS P+T+D+R+M'!M914-'ACOS P+T+D+R+M'!M914</f>
        <v>-3936.9183755032718</v>
      </c>
      <c r="N914" s="58">
        <f>'CFCOS P+T+D+R+M'!N914-'ACOS P+T+D+R+M'!N914</f>
        <v>314.4242068938911</v>
      </c>
      <c r="O914" s="58">
        <f>'CFCOS P+T+D+R+M'!O914-'ACOS P+T+D+R+M'!O914</f>
        <v>-5.5986793927586405</v>
      </c>
      <c r="P914" s="58">
        <f>'CFCOS P+T+D+R+M'!P914-'ACOS P+T+D+R+M'!P914</f>
        <v>-8.384021717854921</v>
      </c>
      <c r="Q914" s="58">
        <f>'CFCOS P+T+D+R+M'!Q914-'ACOS P+T+D+R+M'!Q914</f>
        <v>5133.2760745699052</v>
      </c>
      <c r="R914" s="58">
        <f>'CFCOS P+T+D+R+M'!R914-'ACOS P+T+D+R+M'!R914</f>
        <v>-461.44562475377461</v>
      </c>
      <c r="S914" s="58">
        <f>'CFCOS P+T+D+R+M'!S914-'ACOS P+T+D+R+M'!S914</f>
        <v>-484.90013747231569</v>
      </c>
      <c r="T914" s="11">
        <f>'CFCOS P+T+D+R+M'!T914-'ACOS P+T+D+R+M'!T914</f>
        <v>0</v>
      </c>
      <c r="U914" s="13"/>
      <c r="V914" s="13">
        <v>1349</v>
      </c>
      <c r="W914" s="13"/>
      <c r="X914" s="13"/>
      <c r="Y914" s="13"/>
      <c r="Z914" s="13"/>
    </row>
    <row r="915" spans="1:26">
      <c r="A915" s="26">
        <v>915</v>
      </c>
      <c r="B915" s="6"/>
      <c r="C915" s="6"/>
      <c r="D915" s="6"/>
      <c r="E915" s="64" t="s">
        <v>242</v>
      </c>
      <c r="F915" s="47" t="s">
        <v>916</v>
      </c>
      <c r="G915" s="17"/>
      <c r="H915" s="58">
        <f>'CFCOS P+T+D+R+M'!H915-'ACOS P+T+D+R+M'!H915</f>
        <v>243962.5505900383</v>
      </c>
      <c r="I915" s="58">
        <f>'CFCOS P+T+D+R+M'!I915-'ACOS P+T+D+R+M'!I915</f>
        <v>169555.75977829099</v>
      </c>
      <c r="J915" s="58">
        <f>'CFCOS P+T+D+R+M'!J915-'ACOS P+T+D+R+M'!J915</f>
        <v>53084.82751018554</v>
      </c>
      <c r="K915" s="58">
        <f>'CFCOS P+T+D+R+M'!K915-'ACOS P+T+D+R+M'!K915</f>
        <v>32655.140589665622</v>
      </c>
      <c r="L915" s="58">
        <f>'CFCOS P+T+D+R+M'!L915-'ACOS P+T+D+R+M'!L915</f>
        <v>-15269.471044286387</v>
      </c>
      <c r="M915" s="58">
        <f>'CFCOS P+T+D+R+M'!M915-'ACOS P+T+D+R+M'!M915</f>
        <v>-28152.911800079048</v>
      </c>
      <c r="N915" s="58">
        <f>'CFCOS P+T+D+R+M'!N915-'ACOS P+T+D+R+M'!N915</f>
        <v>2248.4481821048539</v>
      </c>
      <c r="O915" s="58">
        <f>'CFCOS P+T+D+R+M'!O915-'ACOS P+T+D+R+M'!O915</f>
        <v>-40.036168420963804</v>
      </c>
      <c r="P915" s="58">
        <f>'CFCOS P+T+D+R+M'!P915-'ACOS P+T+D+R+M'!P915</f>
        <v>-59.954157399202813</v>
      </c>
      <c r="Q915" s="58">
        <f>'CFCOS P+T+D+R+M'!Q915-'ACOS P+T+D+R+M'!Q915</f>
        <v>36708.068288147449</v>
      </c>
      <c r="R915" s="58">
        <f>'CFCOS P+T+D+R+M'!R915-'ACOS P+T+D+R+M'!R915</f>
        <v>-3299.7986585292965</v>
      </c>
      <c r="S915" s="58">
        <f>'CFCOS P+T+D+R+M'!S915-'ACOS P+T+D+R+M'!S915</f>
        <v>-3467.5219296007417</v>
      </c>
      <c r="T915" s="11">
        <f>'CFCOS P+T+D+R+M'!T915-'ACOS P+T+D+R+M'!T915</f>
        <v>0</v>
      </c>
      <c r="U915" s="13"/>
      <c r="V915" s="13">
        <v>1350</v>
      </c>
      <c r="W915" s="13"/>
      <c r="X915" s="13"/>
      <c r="Y915" s="13"/>
      <c r="Z915" s="13"/>
    </row>
    <row r="916" spans="1:26">
      <c r="A916" s="26">
        <v>916</v>
      </c>
      <c r="B916" s="6"/>
      <c r="C916" s="6"/>
      <c r="D916" s="6"/>
      <c r="E916" s="64" t="s">
        <v>232</v>
      </c>
      <c r="F916" s="47" t="s">
        <v>916</v>
      </c>
      <c r="G916" s="17"/>
      <c r="H916" s="58">
        <f>'CFCOS P+T+D+R+M'!H916-'ACOS P+T+D+R+M'!H916</f>
        <v>10537.577512381598</v>
      </c>
      <c r="I916" s="58">
        <f>'CFCOS P+T+D+R+M'!I916-'ACOS P+T+D+R+M'!I916</f>
        <v>7323.6935628578067</v>
      </c>
      <c r="J916" s="58">
        <f>'CFCOS P+T+D+R+M'!J916-'ACOS P+T+D+R+M'!J916</f>
        <v>2292.915380934719</v>
      </c>
      <c r="K916" s="58">
        <f>'CFCOS P+T+D+R+M'!K916-'ACOS P+T+D+R+M'!K916</f>
        <v>1410.4872830238892</v>
      </c>
      <c r="L916" s="58">
        <f>'CFCOS P+T+D+R+M'!L916-'ACOS P+T+D+R+M'!L916</f>
        <v>-659.54071357714929</v>
      </c>
      <c r="M916" s="58">
        <f>'CFCOS P+T+D+R+M'!M916-'ACOS P+T+D+R+M'!M916</f>
        <v>-1216.0206128980499</v>
      </c>
      <c r="N916" s="58">
        <f>'CFCOS P+T+D+R+M'!N916-'ACOS P+T+D+R+M'!N916</f>
        <v>97.118172212081845</v>
      </c>
      <c r="O916" s="58">
        <f>'CFCOS P+T+D+R+M'!O916-'ACOS P+T+D+R+M'!O916</f>
        <v>-1.7292991363406145</v>
      </c>
      <c r="P916" s="58">
        <f>'CFCOS P+T+D+R+M'!P916-'ACOS P+T+D+R+M'!P916</f>
        <v>-2.5896252488582832</v>
      </c>
      <c r="Q916" s="58">
        <f>'CFCOS P+T+D+R+M'!Q916-'ACOS P+T+D+R+M'!Q916</f>
        <v>1585.547101309814</v>
      </c>
      <c r="R916" s="58">
        <f>'CFCOS P+T+D+R+M'!R916-'ACOS P+T+D+R+M'!R916</f>
        <v>-142.52959749527508</v>
      </c>
      <c r="S916" s="58">
        <f>'CFCOS P+T+D+R+M'!S916-'ACOS P+T+D+R+M'!S916</f>
        <v>-149.77413959923433</v>
      </c>
      <c r="T916" s="11">
        <f>'CFCOS P+T+D+R+M'!T916-'ACOS P+T+D+R+M'!T916</f>
        <v>0</v>
      </c>
      <c r="U916" s="13"/>
      <c r="V916" s="13">
        <v>1351</v>
      </c>
      <c r="W916" s="13"/>
      <c r="X916" s="13"/>
      <c r="Y916" s="13"/>
      <c r="Z916" s="13"/>
    </row>
    <row r="917" spans="1:26">
      <c r="A917" s="26">
        <v>917</v>
      </c>
      <c r="B917" s="6"/>
      <c r="C917" s="6"/>
      <c r="D917" s="6"/>
      <c r="E917" s="6" t="s">
        <v>566</v>
      </c>
      <c r="F917" s="47">
        <v>0</v>
      </c>
      <c r="G917" s="17"/>
      <c r="H917" s="58">
        <f>'CFCOS P+T+D+R+M'!H917-'ACOS P+T+D+R+M'!H917</f>
        <v>288615.98280248046</v>
      </c>
      <c r="I917" s="58">
        <f>'CFCOS P+T+D+R+M'!I917-'ACOS P+T+D+R+M'!I917</f>
        <v>200590.22226920724</v>
      </c>
      <c r="J917" s="58">
        <f>'CFCOS P+T+D+R+M'!J917-'ACOS P+T+D+R+M'!J917</f>
        <v>62801.153811074793</v>
      </c>
      <c r="K917" s="58">
        <f>'CFCOS P+T+D+R+M'!K917-'ACOS P+T+D+R+M'!K917</f>
        <v>38632.140351220965</v>
      </c>
      <c r="L917" s="58">
        <f>'CFCOS P+T+D+R+M'!L917-'ACOS P+T+D+R+M'!L917</f>
        <v>-18064.302827055624</v>
      </c>
      <c r="M917" s="58">
        <f>'CFCOS P+T+D+R+M'!M917-'ACOS P+T+D+R+M'!M917</f>
        <v>-33305.850788474083</v>
      </c>
      <c r="N917" s="58">
        <f>'CFCOS P+T+D+R+M'!N917-'ACOS P+T+D+R+M'!N917</f>
        <v>2659.9905612107832</v>
      </c>
      <c r="O917" s="58">
        <f>'CFCOS P+T+D+R+M'!O917-'ACOS P+T+D+R+M'!O917</f>
        <v>-47.364146950058057</v>
      </c>
      <c r="P917" s="58">
        <f>'CFCOS P+T+D+R+M'!P917-'ACOS P+T+D+R+M'!P917</f>
        <v>-70.927804365914199</v>
      </c>
      <c r="Q917" s="58">
        <f>'CFCOS P+T+D+R+M'!Q917-'ACOS P+T+D+R+M'!Q917</f>
        <v>43426.891464026645</v>
      </c>
      <c r="R917" s="58">
        <f>'CFCOS P+T+D+R+M'!R917-'ACOS P+T+D+R+M'!R917</f>
        <v>-3903.7738807783462</v>
      </c>
      <c r="S917" s="58">
        <f>'CFCOS P+T+D+R+M'!S917-'ACOS P+T+D+R+M'!S917</f>
        <v>-4102.1962066730484</v>
      </c>
      <c r="T917" s="11">
        <f>'CFCOS P+T+D+R+M'!T917-'ACOS P+T+D+R+M'!T917</f>
        <v>0</v>
      </c>
      <c r="U917" s="13"/>
      <c r="V917" s="13"/>
      <c r="W917" s="13"/>
      <c r="X917" s="13"/>
      <c r="Y917" s="13"/>
      <c r="Z917" s="13"/>
    </row>
    <row r="918" spans="1:26">
      <c r="A918" s="26">
        <v>918</v>
      </c>
      <c r="B918" s="6"/>
      <c r="C918" s="6"/>
      <c r="D918" s="6"/>
      <c r="E918" s="6"/>
      <c r="F918" s="47">
        <v>0</v>
      </c>
      <c r="G918" s="17"/>
      <c r="H918" s="28">
        <f>'CFCOS P+T+D+R+M'!H918-'ACOS P+T+D+R+M'!H918</f>
        <v>0</v>
      </c>
      <c r="I918" s="28">
        <f>'CFCOS P+T+D+R+M'!I918-'ACOS P+T+D+R+M'!I918</f>
        <v>0</v>
      </c>
      <c r="J918" s="28">
        <f>'CFCOS P+T+D+R+M'!J918-'ACOS P+T+D+R+M'!J918</f>
        <v>0</v>
      </c>
      <c r="K918" s="28">
        <f>'CFCOS P+T+D+R+M'!K918-'ACOS P+T+D+R+M'!K918</f>
        <v>0</v>
      </c>
      <c r="L918" s="28">
        <f>'CFCOS P+T+D+R+M'!L918-'ACOS P+T+D+R+M'!L918</f>
        <v>0</v>
      </c>
      <c r="M918" s="28">
        <f>'CFCOS P+T+D+R+M'!M918-'ACOS P+T+D+R+M'!M918</f>
        <v>0</v>
      </c>
      <c r="N918" s="28">
        <f>'CFCOS P+T+D+R+M'!N918-'ACOS P+T+D+R+M'!N918</f>
        <v>0</v>
      </c>
      <c r="O918" s="28">
        <f>'CFCOS P+T+D+R+M'!O918-'ACOS P+T+D+R+M'!O918</f>
        <v>0</v>
      </c>
      <c r="P918" s="28">
        <f>'CFCOS P+T+D+R+M'!P918-'ACOS P+T+D+R+M'!P918</f>
        <v>0</v>
      </c>
      <c r="Q918" s="28">
        <f>'CFCOS P+T+D+R+M'!Q918-'ACOS P+T+D+R+M'!Q918</f>
        <v>0</v>
      </c>
      <c r="R918" s="28">
        <f>'CFCOS P+T+D+R+M'!R918-'ACOS P+T+D+R+M'!R918</f>
        <v>0</v>
      </c>
      <c r="S918" s="28">
        <f>'CFCOS P+T+D+R+M'!S918-'ACOS P+T+D+R+M'!S918</f>
        <v>0</v>
      </c>
      <c r="T918" s="11">
        <f>'CFCOS P+T+D+R+M'!T918-'ACOS P+T+D+R+M'!T918</f>
        <v>0</v>
      </c>
    </row>
    <row r="919" spans="1:26">
      <c r="A919" s="26">
        <v>919</v>
      </c>
      <c r="B919" s="6"/>
      <c r="C919" s="6" t="s">
        <v>567</v>
      </c>
      <c r="D919" s="6" t="s">
        <v>568</v>
      </c>
      <c r="E919" s="6"/>
      <c r="F919" s="47" t="s">
        <v>916</v>
      </c>
      <c r="G919" s="17"/>
      <c r="H919" s="58">
        <f>'CFCOS P+T+D+R+M'!H919-'ACOS P+T+D+R+M'!H919</f>
        <v>128710.57065163553</v>
      </c>
      <c r="I919" s="58">
        <f>'CFCOS P+T+D+R+M'!I919-'ACOS P+T+D+R+M'!I919</f>
        <v>89454.789456635714</v>
      </c>
      <c r="J919" s="58">
        <f>'CFCOS P+T+D+R+M'!J919-'ACOS P+T+D+R+M'!J919</f>
        <v>28006.669159896672</v>
      </c>
      <c r="K919" s="58">
        <f>'CFCOS P+T+D+R+M'!K919-'ACOS P+T+D+R+M'!K919</f>
        <v>17228.307253879495</v>
      </c>
      <c r="L919" s="58">
        <f>'CFCOS P+T+D+R+M'!L919-'ACOS P+T+D+R+M'!L919</f>
        <v>-8055.9181190127856</v>
      </c>
      <c r="M919" s="58">
        <f>'CFCOS P+T+D+R+M'!M919-'ACOS P+T+D+R+M'!M919</f>
        <v>-14853.006473861635</v>
      </c>
      <c r="N919" s="58">
        <f>'CFCOS P+T+D+R+M'!N919-'ACOS P+T+D+R+M'!N919</f>
        <v>1186.2437406864483</v>
      </c>
      <c r="O919" s="58">
        <f>'CFCOS P+T+D+R+M'!O919-'ACOS P+T+D+R+M'!O919</f>
        <v>-21.122414369358012</v>
      </c>
      <c r="P919" s="58">
        <f>'CFCOS P+T+D+R+M'!P919-'ACOS P+T+D+R+M'!P919</f>
        <v>-31.630812979812617</v>
      </c>
      <c r="Q919" s="58">
        <f>'CFCOS P+T+D+R+M'!Q919-'ACOS P+T+D+R+M'!Q919</f>
        <v>19366.564275786281</v>
      </c>
      <c r="R919" s="58">
        <f>'CFCOS P+T+D+R+M'!R919-'ACOS P+T+D+R+M'!R919</f>
        <v>-1740.9187080052216</v>
      </c>
      <c r="S919" s="58">
        <f>'CFCOS P+T+D+R+M'!S919-'ACOS P+T+D+R+M'!S919</f>
        <v>-1829.406706999056</v>
      </c>
      <c r="T919" s="11">
        <f>'CFCOS P+T+D+R+M'!T919-'ACOS P+T+D+R+M'!T919</f>
        <v>0</v>
      </c>
      <c r="U919" s="13"/>
      <c r="V919" s="13">
        <v>1355</v>
      </c>
      <c r="W919" s="13"/>
      <c r="X919" s="13"/>
      <c r="Y919" s="13"/>
      <c r="Z919" s="13"/>
    </row>
    <row r="920" spans="1:26">
      <c r="A920" s="26">
        <v>920</v>
      </c>
      <c r="B920" s="6"/>
      <c r="C920" s="6"/>
      <c r="D920" s="6"/>
      <c r="E920" s="64" t="s">
        <v>242</v>
      </c>
      <c r="F920" s="47" t="s">
        <v>916</v>
      </c>
      <c r="G920" s="17"/>
      <c r="H920" s="58">
        <f>'CFCOS P+T+D+R+M'!H920-'ACOS P+T+D+R+M'!H920</f>
        <v>68401.108362622559</v>
      </c>
      <c r="I920" s="58">
        <f>'CFCOS P+T+D+R+M'!I920-'ACOS P+T+D+R+M'!I920</f>
        <v>47539.271376084536</v>
      </c>
      <c r="J920" s="58">
        <f>'CFCOS P+T+D+R+M'!J920-'ACOS P+T+D+R+M'!J920</f>
        <v>14883.682065764442</v>
      </c>
      <c r="K920" s="58">
        <f>'CFCOS P+T+D+R+M'!K920-'ACOS P+T+D+R+M'!K920</f>
        <v>9155.6995312115178</v>
      </c>
      <c r="L920" s="58">
        <f>'CFCOS P+T+D+R+M'!L920-'ACOS P+T+D+R+M'!L920</f>
        <v>-4281.1847187782405</v>
      </c>
      <c r="M920" s="58">
        <f>'CFCOS P+T+D+R+M'!M920-'ACOS P+T+D+R+M'!M920</f>
        <v>-7893.3851367905736</v>
      </c>
      <c r="N920" s="58">
        <f>'CFCOS P+T+D+R+M'!N920-'ACOS P+T+D+R+M'!N920</f>
        <v>630.40965664573014</v>
      </c>
      <c r="O920" s="58">
        <f>'CFCOS P+T+D+R+M'!O920-'ACOS P+T+D+R+M'!O920</f>
        <v>-11.2251584842179</v>
      </c>
      <c r="P920" s="58">
        <f>'CFCOS P+T+D+R+M'!P920-'ACOS P+T+D+R+M'!P920</f>
        <v>-16.809673481177015</v>
      </c>
      <c r="Q920" s="58">
        <f>'CFCOS P+T+D+R+M'!Q920-'ACOS P+T+D+R+M'!Q920</f>
        <v>10292.040932870936</v>
      </c>
      <c r="R920" s="58">
        <f>'CFCOS P+T+D+R+M'!R920-'ACOS P+T+D+R+M'!R920</f>
        <v>-925.18251293513458</v>
      </c>
      <c r="S920" s="58">
        <f>'CFCOS P+T+D+R+M'!S920-'ACOS P+T+D+R+M'!S920</f>
        <v>-972.20799947693013</v>
      </c>
      <c r="T920" s="11">
        <f>'CFCOS P+T+D+R+M'!T920-'ACOS P+T+D+R+M'!T920</f>
        <v>0</v>
      </c>
      <c r="U920" s="13"/>
      <c r="V920" s="13">
        <v>1356</v>
      </c>
      <c r="W920" s="13"/>
      <c r="X920" s="13"/>
      <c r="Y920" s="13"/>
      <c r="Z920" s="13"/>
    </row>
    <row r="921" spans="1:26">
      <c r="A921" s="26">
        <v>921</v>
      </c>
      <c r="B921" s="6"/>
      <c r="C921" s="6"/>
      <c r="D921" s="6"/>
      <c r="E921" s="64" t="s">
        <v>232</v>
      </c>
      <c r="F921" s="47" t="s">
        <v>916</v>
      </c>
      <c r="G921" s="17"/>
      <c r="H921" s="58">
        <f>'CFCOS P+T+D+R+M'!H921-'ACOS P+T+D+R+M'!H921</f>
        <v>1764.4914997320157</v>
      </c>
      <c r="I921" s="58">
        <f>'CFCOS P+T+D+R+M'!I921-'ACOS P+T+D+R+M'!I921</f>
        <v>1226.3345178832533</v>
      </c>
      <c r="J921" s="58">
        <f>'CFCOS P+T+D+R+M'!J921-'ACOS P+T+D+R+M'!J921</f>
        <v>383.94305470213294</v>
      </c>
      <c r="K921" s="58">
        <f>'CFCOS P+T+D+R+M'!K921-'ACOS P+T+D+R+M'!K921</f>
        <v>236.1826348087634</v>
      </c>
      <c r="L921" s="58">
        <f>'CFCOS P+T+D+R+M'!L921-'ACOS P+T+D+R+M'!L921</f>
        <v>-110.43847425716285</v>
      </c>
      <c r="M921" s="58">
        <f>'CFCOS P+T+D+R+M'!M921-'ACOS P+T+D+R+M'!M921</f>
        <v>-203.61966803431278</v>
      </c>
      <c r="N921" s="58">
        <f>'CFCOS P+T+D+R+M'!N921-'ACOS P+T+D+R+M'!N921</f>
        <v>16.262199650382172</v>
      </c>
      <c r="O921" s="58">
        <f>'CFCOS P+T+D+R+M'!O921-'ACOS P+T+D+R+M'!O921</f>
        <v>-0.28956689741841046</v>
      </c>
      <c r="P921" s="58">
        <f>'CFCOS P+T+D+R+M'!P921-'ACOS P+T+D+R+M'!P921</f>
        <v>-0.43362639408655923</v>
      </c>
      <c r="Q921" s="58">
        <f>'CFCOS P+T+D+R+M'!Q921-'ACOS P+T+D+R+M'!Q921</f>
        <v>265.49597185866151</v>
      </c>
      <c r="R921" s="58">
        <f>'CFCOS P+T+D+R+M'!R921-'ACOS P+T+D+R+M'!R921</f>
        <v>-23.866231393800263</v>
      </c>
      <c r="S921" s="58">
        <f>'CFCOS P+T+D+R+M'!S921-'ACOS P+T+D+R+M'!S921</f>
        <v>-25.079312194098748</v>
      </c>
      <c r="T921" s="11">
        <f>'CFCOS P+T+D+R+M'!T921-'ACOS P+T+D+R+M'!T921</f>
        <v>0</v>
      </c>
      <c r="U921" s="13"/>
      <c r="V921" s="13">
        <v>1358</v>
      </c>
      <c r="W921" s="13"/>
      <c r="X921" s="13"/>
      <c r="Y921" s="13"/>
      <c r="Z921" s="13"/>
    </row>
    <row r="922" spans="1:26">
      <c r="A922" s="26">
        <v>922</v>
      </c>
      <c r="B922" s="6"/>
      <c r="C922" s="6"/>
      <c r="D922" s="6"/>
      <c r="E922" s="6" t="s">
        <v>569</v>
      </c>
      <c r="F922" s="47">
        <v>0</v>
      </c>
      <c r="G922" s="17"/>
      <c r="H922" s="58">
        <f>'CFCOS P+T+D+R+M'!H922-'ACOS P+T+D+R+M'!H922</f>
        <v>198876.17051398754</v>
      </c>
      <c r="I922" s="58">
        <f>'CFCOS P+T+D+R+M'!I922-'ACOS P+T+D+R+M'!I922</f>
        <v>138220.3953505978</v>
      </c>
      <c r="J922" s="58">
        <f>'CFCOS P+T+D+R+M'!J922-'ACOS P+T+D+R+M'!J922</f>
        <v>43274.294280365109</v>
      </c>
      <c r="K922" s="58">
        <f>'CFCOS P+T+D+R+M'!K922-'ACOS P+T+D+R+M'!K922</f>
        <v>26620.189419899136</v>
      </c>
      <c r="L922" s="58">
        <f>'CFCOS P+T+D+R+M'!L922-'ACOS P+T+D+R+M'!L922</f>
        <v>-12447.541312048212</v>
      </c>
      <c r="M922" s="58">
        <f>'CFCOS P+T+D+R+M'!M922-'ACOS P+T+D+R+M'!M922</f>
        <v>-22950.011278685182</v>
      </c>
      <c r="N922" s="58">
        <f>'CFCOS P+T+D+R+M'!N922-'ACOS P+T+D+R+M'!N922</f>
        <v>1832.9155969824642</v>
      </c>
      <c r="O922" s="58">
        <f>'CFCOS P+T+D+R+M'!O922-'ACOS P+T+D+R+M'!O922</f>
        <v>-32.637139751001087</v>
      </c>
      <c r="P922" s="58">
        <f>'CFCOS P+T+D+R+M'!P922-'ACOS P+T+D+R+M'!P922</f>
        <v>-48.874112855068233</v>
      </c>
      <c r="Q922" s="58">
        <f>'CFCOS P+T+D+R+M'!Q922-'ACOS P+T+D+R+M'!Q922</f>
        <v>29924.101180516183</v>
      </c>
      <c r="R922" s="58">
        <f>'CFCOS P+T+D+R+M'!R922-'ACOS P+T+D+R+M'!R922</f>
        <v>-2689.9674523337744</v>
      </c>
      <c r="S922" s="58">
        <f>'CFCOS P+T+D+R+M'!S922-'ACOS P+T+D+R+M'!S922</f>
        <v>-2826.6940186698921</v>
      </c>
      <c r="T922" s="11">
        <f>'CFCOS P+T+D+R+M'!T922-'ACOS P+T+D+R+M'!T922</f>
        <v>0</v>
      </c>
      <c r="U922" s="13"/>
      <c r="V922" s="13"/>
      <c r="W922" s="13"/>
      <c r="X922" s="13"/>
      <c r="Y922" s="13"/>
      <c r="Z922" s="13"/>
    </row>
    <row r="923" spans="1:26">
      <c r="A923" s="26">
        <v>923</v>
      </c>
      <c r="B923" s="6"/>
      <c r="C923" s="6"/>
      <c r="D923" s="6"/>
      <c r="E923" s="6"/>
      <c r="F923" s="47">
        <v>0</v>
      </c>
      <c r="G923" s="17"/>
      <c r="H923" s="28">
        <f>'CFCOS P+T+D+R+M'!H923-'ACOS P+T+D+R+M'!H923</f>
        <v>0</v>
      </c>
      <c r="I923" s="28">
        <f>'CFCOS P+T+D+R+M'!I923-'ACOS P+T+D+R+M'!I923</f>
        <v>0</v>
      </c>
      <c r="J923" s="28">
        <f>'CFCOS P+T+D+R+M'!J923-'ACOS P+T+D+R+M'!J923</f>
        <v>0</v>
      </c>
      <c r="K923" s="28">
        <f>'CFCOS P+T+D+R+M'!K923-'ACOS P+T+D+R+M'!K923</f>
        <v>0</v>
      </c>
      <c r="L923" s="28">
        <f>'CFCOS P+T+D+R+M'!L923-'ACOS P+T+D+R+M'!L923</f>
        <v>0</v>
      </c>
      <c r="M923" s="28">
        <f>'CFCOS P+T+D+R+M'!M923-'ACOS P+T+D+R+M'!M923</f>
        <v>0</v>
      </c>
      <c r="N923" s="28">
        <f>'CFCOS P+T+D+R+M'!N923-'ACOS P+T+D+R+M'!N923</f>
        <v>0</v>
      </c>
      <c r="O923" s="28">
        <f>'CFCOS P+T+D+R+M'!O923-'ACOS P+T+D+R+M'!O923</f>
        <v>0</v>
      </c>
      <c r="P923" s="28">
        <f>'CFCOS P+T+D+R+M'!P923-'ACOS P+T+D+R+M'!P923</f>
        <v>0</v>
      </c>
      <c r="Q923" s="28">
        <f>'CFCOS P+T+D+R+M'!Q923-'ACOS P+T+D+R+M'!Q923</f>
        <v>0</v>
      </c>
      <c r="R923" s="28">
        <f>'CFCOS P+T+D+R+M'!R923-'ACOS P+T+D+R+M'!R923</f>
        <v>0</v>
      </c>
      <c r="S923" s="28">
        <f>'CFCOS P+T+D+R+M'!S923-'ACOS P+T+D+R+M'!S923</f>
        <v>0</v>
      </c>
      <c r="T923" s="11">
        <f>'CFCOS P+T+D+R+M'!T923-'ACOS P+T+D+R+M'!T923</f>
        <v>0</v>
      </c>
    </row>
    <row r="924" spans="1:26">
      <c r="A924" s="26">
        <v>924</v>
      </c>
      <c r="B924" s="6"/>
      <c r="C924" s="6" t="s">
        <v>570</v>
      </c>
      <c r="D924" s="6" t="s">
        <v>537</v>
      </c>
      <c r="E924" s="6"/>
      <c r="F924" s="47" t="s">
        <v>916</v>
      </c>
      <c r="G924" s="17"/>
      <c r="H924" s="58">
        <f>'CFCOS P+T+D+R+M'!H924-'ACOS P+T+D+R+M'!H924</f>
        <v>7689.9964704243466</v>
      </c>
      <c r="I924" s="58">
        <f>'CFCOS P+T+D+R+M'!I924-'ACOS P+T+D+R+M'!I924</f>
        <v>5344.6038790859748</v>
      </c>
      <c r="J924" s="58">
        <f>'CFCOS P+T+D+R+M'!J924-'ACOS P+T+D+R+M'!J924</f>
        <v>1673.2983615687117</v>
      </c>
      <c r="K924" s="58">
        <f>'CFCOS P+T+D+R+M'!K924-'ACOS P+T+D+R+M'!K924</f>
        <v>1029.3297691322514</v>
      </c>
      <c r="L924" s="58">
        <f>'CFCOS P+T+D+R+M'!L924-'ACOS P+T+D+R+M'!L924</f>
        <v>-481.31230859749849</v>
      </c>
      <c r="M924" s="58">
        <f>'CFCOS P+T+D+R+M'!M924-'ACOS P+T+D+R+M'!M924</f>
        <v>-887.41403896303382</v>
      </c>
      <c r="N924" s="58">
        <f>'CFCOS P+T+D+R+M'!N924-'ACOS P+T+D+R+M'!N924</f>
        <v>70.873822816247412</v>
      </c>
      <c r="O924" s="58">
        <f>'CFCOS P+T+D+R+M'!O924-'ACOS P+T+D+R+M'!O924</f>
        <v>-1.2619887482815102</v>
      </c>
      <c r="P924" s="58">
        <f>'CFCOS P+T+D+R+M'!P924-'ACOS P+T+D+R+M'!P924</f>
        <v>-1.8898279988966351</v>
      </c>
      <c r="Q924" s="58">
        <f>'CFCOS P+T+D+R+M'!Q924-'ACOS P+T+D+R+M'!Q924</f>
        <v>1157.0829821595689</v>
      </c>
      <c r="R924" s="58">
        <f>'CFCOS P+T+D+R+M'!R924-'ACOS P+T+D+R+M'!R924</f>
        <v>-104.01366921208682</v>
      </c>
      <c r="S924" s="58">
        <f>'CFCOS P+T+D+R+M'!S924-'ACOS P+T+D+R+M'!S924</f>
        <v>-109.3005108172074</v>
      </c>
      <c r="T924" s="11">
        <f>'CFCOS P+T+D+R+M'!T924-'ACOS P+T+D+R+M'!T924</f>
        <v>0</v>
      </c>
      <c r="U924" s="13"/>
      <c r="V924" s="13">
        <v>1362</v>
      </c>
      <c r="W924" s="13"/>
      <c r="X924" s="13"/>
      <c r="Y924" s="13"/>
      <c r="Z924" s="13"/>
    </row>
    <row r="925" spans="1:26">
      <c r="A925" s="26">
        <v>925</v>
      </c>
      <c r="B925" s="6"/>
      <c r="C925" s="6"/>
      <c r="D925" s="6"/>
      <c r="E925" s="6" t="s">
        <v>242</v>
      </c>
      <c r="F925" s="47" t="s">
        <v>916</v>
      </c>
      <c r="G925" s="17"/>
      <c r="H925" s="58">
        <f>'CFCOS P+T+D+R+M'!H925-'ACOS P+T+D+R+M'!H925</f>
        <v>1584.9063395522535</v>
      </c>
      <c r="I925" s="58">
        <f>'CFCOS P+T+D+R+M'!I925-'ACOS P+T+D+R+M'!I925</f>
        <v>1101.5215160289081</v>
      </c>
      <c r="J925" s="58">
        <f>'CFCOS P+T+D+R+M'!J925-'ACOS P+T+D+R+M'!J925</f>
        <v>344.86637170932954</v>
      </c>
      <c r="K925" s="58">
        <f>'CFCOS P+T+D+R+M'!K925-'ACOS P+T+D+R+M'!K925</f>
        <v>212.14460667983803</v>
      </c>
      <c r="L925" s="58">
        <f>'CFCOS P+T+D+R+M'!L925-'ACOS P+T+D+R+M'!L925</f>
        <v>-99.198345816487063</v>
      </c>
      <c r="M925" s="58">
        <f>'CFCOS P+T+D+R+M'!M925-'ACOS P+T+D+R+M'!M925</f>
        <v>-182.89581036474556</v>
      </c>
      <c r="N925" s="58">
        <f>'CFCOS P+T+D+R+M'!N925-'ACOS P+T+D+R+M'!N925</f>
        <v>14.607077067172213</v>
      </c>
      <c r="O925" s="58">
        <f>'CFCOS P+T+D+R+M'!O925-'ACOS P+T+D+R+M'!O925</f>
        <v>-0.26009556380000731</v>
      </c>
      <c r="P925" s="58">
        <f>'CFCOS P+T+D+R+M'!P925-'ACOS P+T+D+R+M'!P925</f>
        <v>-0.38949307553440349</v>
      </c>
      <c r="Q925" s="58">
        <f>'CFCOS P+T+D+R+M'!Q925-'ACOS P+T+D+R+M'!Q925</f>
        <v>238.47451177197217</v>
      </c>
      <c r="R925" s="58">
        <f>'CFCOS P+T+D+R+M'!R925-'ACOS P+T+D+R+M'!R925</f>
        <v>-21.437191079134209</v>
      </c>
      <c r="S925" s="58">
        <f>'CFCOS P+T+D+R+M'!S925-'ACOS P+T+D+R+M'!S925</f>
        <v>-22.526807805013959</v>
      </c>
      <c r="T925" s="11">
        <f>'CFCOS P+T+D+R+M'!T925-'ACOS P+T+D+R+M'!T925</f>
        <v>0</v>
      </c>
      <c r="U925" s="13"/>
      <c r="V925" s="13">
        <v>1363</v>
      </c>
      <c r="W925" s="13"/>
      <c r="X925" s="13"/>
      <c r="Y925" s="13"/>
      <c r="Z925" s="13"/>
    </row>
    <row r="926" spans="1:26">
      <c r="A926" s="26">
        <v>926</v>
      </c>
      <c r="B926" s="6"/>
      <c r="C926" s="6"/>
      <c r="D926" s="6"/>
      <c r="E926" s="6"/>
      <c r="F926" s="47">
        <v>0</v>
      </c>
      <c r="G926" s="17"/>
      <c r="H926" s="28">
        <f>'CFCOS P+T+D+R+M'!H926-'ACOS P+T+D+R+M'!H926</f>
        <v>0</v>
      </c>
      <c r="I926" s="28">
        <f>'CFCOS P+T+D+R+M'!I926-'ACOS P+T+D+R+M'!I926</f>
        <v>0</v>
      </c>
      <c r="J926" s="28">
        <f>'CFCOS P+T+D+R+M'!J926-'ACOS P+T+D+R+M'!J926</f>
        <v>0</v>
      </c>
      <c r="K926" s="28">
        <f>'CFCOS P+T+D+R+M'!K926-'ACOS P+T+D+R+M'!K926</f>
        <v>0</v>
      </c>
      <c r="L926" s="28">
        <f>'CFCOS P+T+D+R+M'!L926-'ACOS P+T+D+R+M'!L926</f>
        <v>0</v>
      </c>
      <c r="M926" s="28">
        <f>'CFCOS P+T+D+R+M'!M926-'ACOS P+T+D+R+M'!M926</f>
        <v>0</v>
      </c>
      <c r="N926" s="28">
        <f>'CFCOS P+T+D+R+M'!N926-'ACOS P+T+D+R+M'!N926</f>
        <v>0</v>
      </c>
      <c r="O926" s="28">
        <f>'CFCOS P+T+D+R+M'!O926-'ACOS P+T+D+R+M'!O926</f>
        <v>0</v>
      </c>
      <c r="P926" s="28">
        <f>'CFCOS P+T+D+R+M'!P926-'ACOS P+T+D+R+M'!P926</f>
        <v>0</v>
      </c>
      <c r="Q926" s="28">
        <f>'CFCOS P+T+D+R+M'!Q926-'ACOS P+T+D+R+M'!Q926</f>
        <v>0</v>
      </c>
      <c r="R926" s="28">
        <f>'CFCOS P+T+D+R+M'!R926-'ACOS P+T+D+R+M'!R926</f>
        <v>0</v>
      </c>
      <c r="S926" s="28">
        <f>'CFCOS P+T+D+R+M'!S926-'ACOS P+T+D+R+M'!S926</f>
        <v>0</v>
      </c>
      <c r="T926" s="11">
        <f>'CFCOS P+T+D+R+M'!T926-'ACOS P+T+D+R+M'!T926</f>
        <v>0</v>
      </c>
    </row>
    <row r="927" spans="1:26">
      <c r="A927" s="26">
        <v>927</v>
      </c>
      <c r="B927" s="6"/>
      <c r="C927" s="6" t="s">
        <v>571</v>
      </c>
      <c r="D927" s="6" t="s">
        <v>572</v>
      </c>
      <c r="E927" s="6"/>
      <c r="F927" s="47" t="s">
        <v>916</v>
      </c>
      <c r="G927" s="17"/>
      <c r="H927" s="52">
        <f>'CFCOS P+T+D+R+M'!H927-'ACOS P+T+D+R+M'!H927</f>
        <v>9325.470442106016</v>
      </c>
      <c r="I927" s="52">
        <f>'CFCOS P+T+D+R+M'!I927-'ACOS P+T+D+R+M'!I927</f>
        <v>6481.2702698716894</v>
      </c>
      <c r="J927" s="52">
        <f>'CFCOS P+T+D+R+M'!J927-'ACOS P+T+D+R+M'!J927</f>
        <v>2029.1679549720138</v>
      </c>
      <c r="K927" s="52">
        <f>'CFCOS P+T+D+R+M'!K927-'ACOS P+T+D+R+M'!K927</f>
        <v>1248.2430094914744</v>
      </c>
      <c r="L927" s="52">
        <f>'CFCOS P+T+D+R+M'!L927-'ACOS P+T+D+R+M'!L927</f>
        <v>-583.67565245447622</v>
      </c>
      <c r="M927" s="52">
        <f>'CFCOS P+T+D+R+M'!M927-'ACOS P+T+D+R+M'!M927</f>
        <v>-1076.1452781006228</v>
      </c>
      <c r="N927" s="52">
        <f>'CFCOS P+T+D+R+M'!N927-'ACOS P+T+D+R+M'!N927</f>
        <v>85.946949694174691</v>
      </c>
      <c r="O927" s="52">
        <f>'CFCOS P+T+D+R+M'!O927-'ACOS P+T+D+R+M'!O927</f>
        <v>-1.5303828572129987</v>
      </c>
      <c r="P927" s="52">
        <f>'CFCOS P+T+D+R+M'!P927-'ACOS P+T+D+R+M'!P927</f>
        <v>-2.2917481447684622</v>
      </c>
      <c r="Q927" s="52">
        <f>'CFCOS P+T+D+R+M'!Q927-'ACOS P+T+D+R+M'!Q927</f>
        <v>1403.1662030915031</v>
      </c>
      <c r="R927" s="52">
        <f>'CFCOS P+T+D+R+M'!R927-'ACOS P+T+D+R+M'!R927</f>
        <v>-126.1348300409154</v>
      </c>
      <c r="S927" s="52">
        <f>'CFCOS P+T+D+R+M'!S927-'ACOS P+T+D+R+M'!S927</f>
        <v>-132.54605341536808</v>
      </c>
      <c r="T927" s="11">
        <f>'CFCOS P+T+D+R+M'!T927-'ACOS P+T+D+R+M'!T927</f>
        <v>0</v>
      </c>
      <c r="U927" s="13"/>
      <c r="V927" s="13">
        <v>1370</v>
      </c>
      <c r="W927" s="13"/>
      <c r="X927" s="13"/>
      <c r="Y927" s="13"/>
      <c r="Z927" s="13"/>
    </row>
    <row r="928" spans="1:26">
      <c r="A928" s="26">
        <v>928</v>
      </c>
      <c r="B928" s="6"/>
      <c r="C928" s="6"/>
      <c r="D928" s="6"/>
      <c r="E928" s="6"/>
      <c r="F928" s="47">
        <v>0</v>
      </c>
      <c r="G928" s="17"/>
      <c r="H928" s="28">
        <f>'CFCOS P+T+D+R+M'!H928-'ACOS P+T+D+R+M'!H928</f>
        <v>0</v>
      </c>
      <c r="I928" s="28">
        <f>'CFCOS P+T+D+R+M'!I928-'ACOS P+T+D+R+M'!I928</f>
        <v>0</v>
      </c>
      <c r="J928" s="28">
        <f>'CFCOS P+T+D+R+M'!J928-'ACOS P+T+D+R+M'!J928</f>
        <v>0</v>
      </c>
      <c r="K928" s="28">
        <f>'CFCOS P+T+D+R+M'!K928-'ACOS P+T+D+R+M'!K928</f>
        <v>0</v>
      </c>
      <c r="L928" s="28">
        <f>'CFCOS P+T+D+R+M'!L928-'ACOS P+T+D+R+M'!L928</f>
        <v>0</v>
      </c>
      <c r="M928" s="28">
        <f>'CFCOS P+T+D+R+M'!M928-'ACOS P+T+D+R+M'!M928</f>
        <v>0</v>
      </c>
      <c r="N928" s="28">
        <f>'CFCOS P+T+D+R+M'!N928-'ACOS P+T+D+R+M'!N928</f>
        <v>0</v>
      </c>
      <c r="O928" s="28">
        <f>'CFCOS P+T+D+R+M'!O928-'ACOS P+T+D+R+M'!O928</f>
        <v>0</v>
      </c>
      <c r="P928" s="28">
        <f>'CFCOS P+T+D+R+M'!P928-'ACOS P+T+D+R+M'!P928</f>
        <v>0</v>
      </c>
      <c r="Q928" s="28">
        <f>'CFCOS P+T+D+R+M'!Q928-'ACOS P+T+D+R+M'!Q928</f>
        <v>0</v>
      </c>
      <c r="R928" s="28">
        <f>'CFCOS P+T+D+R+M'!R928-'ACOS P+T+D+R+M'!R928</f>
        <v>0</v>
      </c>
      <c r="S928" s="28">
        <f>'CFCOS P+T+D+R+M'!S928-'ACOS P+T+D+R+M'!S928</f>
        <v>0</v>
      </c>
      <c r="T928" s="11">
        <f>'CFCOS P+T+D+R+M'!T928-'ACOS P+T+D+R+M'!T928</f>
        <v>0</v>
      </c>
    </row>
    <row r="929" spans="1:26">
      <c r="A929" s="26">
        <v>929</v>
      </c>
      <c r="B929" s="6"/>
      <c r="C929" s="6" t="s">
        <v>573</v>
      </c>
      <c r="D929" s="6"/>
      <c r="E929" s="6"/>
      <c r="F929" s="47">
        <v>0</v>
      </c>
      <c r="G929" s="17"/>
      <c r="H929" s="58">
        <f>'CFCOS P+T+D+R+M'!H929-'ACOS P+T+D+R+M'!H929</f>
        <v>2468621.5791604519</v>
      </c>
      <c r="I929" s="58">
        <f>'CFCOS P+T+D+R+M'!I929-'ACOS P+T+D+R+M'!I929</f>
        <v>1715710.0811053514</v>
      </c>
      <c r="J929" s="58">
        <f>'CFCOS P+T+D+R+M'!J929-'ACOS P+T+D+R+M'!J929</f>
        <v>537157.65145379305</v>
      </c>
      <c r="K929" s="58">
        <f>'CFCOS P+T+D+R+M'!K929-'ACOS P+T+D+R+M'!K929</f>
        <v>330432.61982291937</v>
      </c>
      <c r="L929" s="58">
        <f>'CFCOS P+T+D+R+M'!L929-'ACOS P+T+D+R+M'!L929</f>
        <v>-154509.55743460217</v>
      </c>
      <c r="M929" s="58">
        <f>'CFCOS P+T+D+R+M'!M929-'ACOS P+T+D+R+M'!M929</f>
        <v>-284875.22129023075</v>
      </c>
      <c r="N929" s="58">
        <f>'CFCOS P+T+D+R+M'!N929-'ACOS P+T+D+R+M'!N929</f>
        <v>22751.720247806981</v>
      </c>
      <c r="O929" s="58">
        <f>'CFCOS P+T+D+R+M'!O929-'ACOS P+T+D+R+M'!O929</f>
        <v>-405.12016730371397</v>
      </c>
      <c r="P929" s="58">
        <f>'CFCOS P+T+D+R+M'!P929-'ACOS P+T+D+R+M'!P929</f>
        <v>-606.667401853716</v>
      </c>
      <c r="Q929" s="58">
        <f>'CFCOS P+T+D+R+M'!Q929-'ACOS P+T+D+R+M'!Q929</f>
        <v>371443.6059396714</v>
      </c>
      <c r="R929" s="58">
        <f>'CFCOS P+T+D+R+M'!R929-'ACOS P+T+D+R+M'!R929</f>
        <v>-33390.182860553265</v>
      </c>
      <c r="S929" s="58">
        <f>'CFCOS P+T+D+R+M'!S929-'ACOS P+T+D+R+M'!S929</f>
        <v>-35087.350254863501</v>
      </c>
      <c r="T929" s="11">
        <f>'CFCOS P+T+D+R+M'!T929-'ACOS P+T+D+R+M'!T929</f>
        <v>0</v>
      </c>
      <c r="U929" s="13"/>
      <c r="V929" s="13"/>
      <c r="W929" s="13"/>
      <c r="X929" s="13"/>
      <c r="Y929" s="13"/>
      <c r="Z929" s="13"/>
    </row>
    <row r="930" spans="1:26">
      <c r="A930" s="26">
        <v>930</v>
      </c>
      <c r="B930" s="6"/>
      <c r="C930" s="6"/>
      <c r="D930" s="6"/>
      <c r="E930" s="6"/>
      <c r="F930" s="47">
        <v>0</v>
      </c>
      <c r="G930" s="17"/>
      <c r="H930" s="28">
        <f>'CFCOS P+T+D+R+M'!H930-'ACOS P+T+D+R+M'!H930</f>
        <v>0</v>
      </c>
      <c r="I930" s="28">
        <f>'CFCOS P+T+D+R+M'!I930-'ACOS P+T+D+R+M'!I930</f>
        <v>0</v>
      </c>
      <c r="J930" s="28">
        <f>'CFCOS P+T+D+R+M'!J930-'ACOS P+T+D+R+M'!J930</f>
        <v>0</v>
      </c>
      <c r="K930" s="28">
        <f>'CFCOS P+T+D+R+M'!K930-'ACOS P+T+D+R+M'!K930</f>
        <v>0</v>
      </c>
      <c r="L930" s="28">
        <f>'CFCOS P+T+D+R+M'!L930-'ACOS P+T+D+R+M'!L930</f>
        <v>0</v>
      </c>
      <c r="M930" s="28">
        <f>'CFCOS P+T+D+R+M'!M930-'ACOS P+T+D+R+M'!M930</f>
        <v>0</v>
      </c>
      <c r="N930" s="28">
        <f>'CFCOS P+T+D+R+M'!N930-'ACOS P+T+D+R+M'!N930</f>
        <v>0</v>
      </c>
      <c r="O930" s="28">
        <f>'CFCOS P+T+D+R+M'!O930-'ACOS P+T+D+R+M'!O930</f>
        <v>0</v>
      </c>
      <c r="P930" s="28">
        <f>'CFCOS P+T+D+R+M'!P930-'ACOS P+T+D+R+M'!P930</f>
        <v>0</v>
      </c>
      <c r="Q930" s="28">
        <f>'CFCOS P+T+D+R+M'!Q930-'ACOS P+T+D+R+M'!Q930</f>
        <v>0</v>
      </c>
      <c r="R930" s="28">
        <f>'CFCOS P+T+D+R+M'!R930-'ACOS P+T+D+R+M'!R930</f>
        <v>0</v>
      </c>
      <c r="S930" s="28">
        <f>'CFCOS P+T+D+R+M'!S930-'ACOS P+T+D+R+M'!S930</f>
        <v>0</v>
      </c>
      <c r="T930" s="11">
        <f>'CFCOS P+T+D+R+M'!T930-'ACOS P+T+D+R+M'!T930</f>
        <v>0</v>
      </c>
    </row>
    <row r="931" spans="1:26">
      <c r="A931" s="26">
        <v>931</v>
      </c>
      <c r="B931" s="6"/>
      <c r="C931" s="6" t="s">
        <v>574</v>
      </c>
      <c r="D931" s="6"/>
      <c r="E931" s="6"/>
      <c r="F931" s="47">
        <v>0</v>
      </c>
      <c r="G931" s="17"/>
      <c r="H931" s="28">
        <f>'CFCOS P+T+D+R+M'!H931-'ACOS P+T+D+R+M'!H931</f>
        <v>0</v>
      </c>
      <c r="I931" s="28">
        <f>'CFCOS P+T+D+R+M'!I931-'ACOS P+T+D+R+M'!I931</f>
        <v>0</v>
      </c>
      <c r="J931" s="28">
        <f>'CFCOS P+T+D+R+M'!J931-'ACOS P+T+D+R+M'!J931</f>
        <v>0</v>
      </c>
      <c r="K931" s="28">
        <f>'CFCOS P+T+D+R+M'!K931-'ACOS P+T+D+R+M'!K931</f>
        <v>0</v>
      </c>
      <c r="L931" s="28">
        <f>'CFCOS P+T+D+R+M'!L931-'ACOS P+T+D+R+M'!L931</f>
        <v>0</v>
      </c>
      <c r="M931" s="28">
        <f>'CFCOS P+T+D+R+M'!M931-'ACOS P+T+D+R+M'!M931</f>
        <v>0</v>
      </c>
      <c r="N931" s="28">
        <f>'CFCOS P+T+D+R+M'!N931-'ACOS P+T+D+R+M'!N931</f>
        <v>0</v>
      </c>
      <c r="O931" s="28">
        <f>'CFCOS P+T+D+R+M'!O931-'ACOS P+T+D+R+M'!O931</f>
        <v>0</v>
      </c>
      <c r="P931" s="28">
        <f>'CFCOS P+T+D+R+M'!P931-'ACOS P+T+D+R+M'!P931</f>
        <v>0</v>
      </c>
      <c r="Q931" s="28">
        <f>'CFCOS P+T+D+R+M'!Q931-'ACOS P+T+D+R+M'!Q931</f>
        <v>0</v>
      </c>
      <c r="R931" s="28">
        <f>'CFCOS P+T+D+R+M'!R931-'ACOS P+T+D+R+M'!R931</f>
        <v>0</v>
      </c>
      <c r="S931" s="28">
        <f>'CFCOS P+T+D+R+M'!S931-'ACOS P+T+D+R+M'!S931</f>
        <v>0</v>
      </c>
      <c r="T931" s="11">
        <f>'CFCOS P+T+D+R+M'!T931-'ACOS P+T+D+R+M'!T931</f>
        <v>0</v>
      </c>
    </row>
    <row r="932" spans="1:26">
      <c r="A932" s="26">
        <v>932</v>
      </c>
      <c r="B932" s="6"/>
      <c r="C932" s="6" t="s">
        <v>575</v>
      </c>
      <c r="D932" s="6" t="s">
        <v>574</v>
      </c>
      <c r="E932" s="6"/>
      <c r="F932" s="47" t="s">
        <v>916</v>
      </c>
      <c r="G932" s="17"/>
      <c r="H932" s="58">
        <f>'CFCOS P+T+D+R+M'!H932-'ACOS P+T+D+R+M'!H932</f>
        <v>0</v>
      </c>
      <c r="I932" s="58">
        <f>'CFCOS P+T+D+R+M'!I932-'ACOS P+T+D+R+M'!I932</f>
        <v>0</v>
      </c>
      <c r="J932" s="58">
        <f>'CFCOS P+T+D+R+M'!J932-'ACOS P+T+D+R+M'!J932</f>
        <v>0</v>
      </c>
      <c r="K932" s="58">
        <f>'CFCOS P+T+D+R+M'!K932-'ACOS P+T+D+R+M'!K932</f>
        <v>0</v>
      </c>
      <c r="L932" s="58">
        <f>'CFCOS P+T+D+R+M'!L932-'ACOS P+T+D+R+M'!L932</f>
        <v>0</v>
      </c>
      <c r="M932" s="58">
        <f>'CFCOS P+T+D+R+M'!M932-'ACOS P+T+D+R+M'!M932</f>
        <v>0</v>
      </c>
      <c r="N932" s="58">
        <f>'CFCOS P+T+D+R+M'!N932-'ACOS P+T+D+R+M'!N932</f>
        <v>0</v>
      </c>
      <c r="O932" s="58">
        <f>'CFCOS P+T+D+R+M'!O932-'ACOS P+T+D+R+M'!O932</f>
        <v>0</v>
      </c>
      <c r="P932" s="58">
        <f>'CFCOS P+T+D+R+M'!P932-'ACOS P+T+D+R+M'!P932</f>
        <v>0</v>
      </c>
      <c r="Q932" s="58">
        <f>'CFCOS P+T+D+R+M'!Q932-'ACOS P+T+D+R+M'!Q932</f>
        <v>0</v>
      </c>
      <c r="R932" s="58">
        <f>'CFCOS P+T+D+R+M'!R932-'ACOS P+T+D+R+M'!R932</f>
        <v>0</v>
      </c>
      <c r="S932" s="58">
        <f>'CFCOS P+T+D+R+M'!S932-'ACOS P+T+D+R+M'!S932</f>
        <v>0</v>
      </c>
      <c r="T932" s="11">
        <f>'CFCOS P+T+D+R+M'!T932-'ACOS P+T+D+R+M'!T932</f>
        <v>0</v>
      </c>
      <c r="U932" s="13"/>
      <c r="V932" s="13">
        <v>1376</v>
      </c>
      <c r="W932" s="13"/>
      <c r="X932" s="13"/>
      <c r="Y932" s="13"/>
      <c r="Z932" s="13"/>
    </row>
    <row r="933" spans="1:26">
      <c r="A933" s="26">
        <v>933</v>
      </c>
      <c r="B933" s="6"/>
      <c r="C933" s="6"/>
      <c r="D933" s="6"/>
      <c r="E933" s="6"/>
      <c r="F933" s="47">
        <v>0</v>
      </c>
      <c r="G933" s="17"/>
      <c r="H933" s="28">
        <f>'CFCOS P+T+D+R+M'!H933-'ACOS P+T+D+R+M'!H933</f>
        <v>0</v>
      </c>
      <c r="I933" s="28">
        <f>'CFCOS P+T+D+R+M'!I933-'ACOS P+T+D+R+M'!I933</f>
        <v>0</v>
      </c>
      <c r="J933" s="28">
        <f>'CFCOS P+T+D+R+M'!J933-'ACOS P+T+D+R+M'!J933</f>
        <v>0</v>
      </c>
      <c r="K933" s="28">
        <f>'CFCOS P+T+D+R+M'!K933-'ACOS P+T+D+R+M'!K933</f>
        <v>0</v>
      </c>
      <c r="L933" s="28">
        <f>'CFCOS P+T+D+R+M'!L933-'ACOS P+T+D+R+M'!L933</f>
        <v>0</v>
      </c>
      <c r="M933" s="28">
        <f>'CFCOS P+T+D+R+M'!M933-'ACOS P+T+D+R+M'!M933</f>
        <v>0</v>
      </c>
      <c r="N933" s="28">
        <f>'CFCOS P+T+D+R+M'!N933-'ACOS P+T+D+R+M'!N933</f>
        <v>0</v>
      </c>
      <c r="O933" s="28">
        <f>'CFCOS P+T+D+R+M'!O933-'ACOS P+T+D+R+M'!O933</f>
        <v>0</v>
      </c>
      <c r="P933" s="28">
        <f>'CFCOS P+T+D+R+M'!P933-'ACOS P+T+D+R+M'!P933</f>
        <v>0</v>
      </c>
      <c r="Q933" s="28">
        <f>'CFCOS P+T+D+R+M'!Q933-'ACOS P+T+D+R+M'!Q933</f>
        <v>0</v>
      </c>
      <c r="R933" s="28">
        <f>'CFCOS P+T+D+R+M'!R933-'ACOS P+T+D+R+M'!R933</f>
        <v>0</v>
      </c>
      <c r="S933" s="28">
        <f>'CFCOS P+T+D+R+M'!S933-'ACOS P+T+D+R+M'!S933</f>
        <v>0</v>
      </c>
      <c r="T933" s="11">
        <f>'CFCOS P+T+D+R+M'!T933-'ACOS P+T+D+R+M'!T933</f>
        <v>0</v>
      </c>
    </row>
    <row r="934" spans="1:26" ht="13.5" thickBot="1">
      <c r="A934" s="26">
        <v>934</v>
      </c>
      <c r="B934" s="6"/>
      <c r="C934" s="6" t="s">
        <v>576</v>
      </c>
      <c r="D934" s="6"/>
      <c r="E934" s="6"/>
      <c r="F934" s="47">
        <v>0</v>
      </c>
      <c r="G934" s="17"/>
      <c r="H934" s="57">
        <f>'CFCOS P+T+D+R+M'!H934-'ACOS P+T+D+R+M'!H934</f>
        <v>7316341.551235199</v>
      </c>
      <c r="I934" s="57">
        <f>'CFCOS P+T+D+R+M'!I934-'ACOS P+T+D+R+M'!I934</f>
        <v>5084910.9730844498</v>
      </c>
      <c r="J934" s="57">
        <f>'CFCOS P+T+D+R+M'!J934-'ACOS P+T+D+R+M'!J934</f>
        <v>1591993.2313935757</v>
      </c>
      <c r="K934" s="57">
        <f>'CFCOS P+T+D+R+M'!K934-'ACOS P+T+D+R+M'!K934</f>
        <v>979314.90460205078</v>
      </c>
      <c r="L934" s="57">
        <f>'CFCOS P+T+D+R+M'!L934-'ACOS P+T+D+R+M'!L934</f>
        <v>-457925.46928408928</v>
      </c>
      <c r="M934" s="57">
        <f>'CFCOS P+T+D+R+M'!M934-'ACOS P+T+D+R+M'!M934</f>
        <v>-844294.82268095016</v>
      </c>
      <c r="N934" s="57">
        <f>'CFCOS P+T+D+R+M'!N934-'ACOS P+T+D+R+M'!N934</f>
        <v>67430.082284115255</v>
      </c>
      <c r="O934" s="57">
        <f>'CFCOS P+T+D+R+M'!O934-'ACOS P+T+D+R+M'!O934</f>
        <v>-1200.6690447451547</v>
      </c>
      <c r="P934" s="57">
        <f>'CFCOS P+T+D+R+M'!P934-'ACOS P+T+D+R+M'!P934</f>
        <v>-1798.0017502205446</v>
      </c>
      <c r="Q934" s="57">
        <f>'CFCOS P+T+D+R+M'!Q934-'ACOS P+T+D+R+M'!Q934</f>
        <v>1100860.6223888993</v>
      </c>
      <c r="R934" s="57">
        <f>'CFCOS P+T+D+R+M'!R934-'ACOS P+T+D+R+M'!R934</f>
        <v>-98959.672202631831</v>
      </c>
      <c r="S934" s="57">
        <f>'CFCOS P+T+D+R+M'!S934-'ACOS P+T+D+R+M'!S934</f>
        <v>-103989.62755554914</v>
      </c>
      <c r="T934" s="11">
        <f>'CFCOS P+T+D+R+M'!T934-'ACOS P+T+D+R+M'!T934</f>
        <v>0</v>
      </c>
      <c r="U934" s="13"/>
      <c r="V934" s="13"/>
      <c r="W934" s="13"/>
      <c r="X934" s="13"/>
      <c r="Y934" s="13"/>
      <c r="Z934" s="13"/>
    </row>
    <row r="935" spans="1:26" ht="13.5" thickTop="1">
      <c r="A935" s="26">
        <v>935</v>
      </c>
      <c r="B935" s="6"/>
      <c r="C935" s="6"/>
      <c r="D935" s="6"/>
      <c r="E935" s="6"/>
      <c r="F935" s="47">
        <v>0</v>
      </c>
      <c r="G935" s="17"/>
      <c r="H935" s="54">
        <f>'CFCOS P+T+D+R+M'!H935-'ACOS P+T+D+R+M'!H935</f>
        <v>0</v>
      </c>
      <c r="I935" s="54">
        <f>'CFCOS P+T+D+R+M'!I935-'ACOS P+T+D+R+M'!I935</f>
        <v>0</v>
      </c>
      <c r="J935" s="54">
        <f>'CFCOS P+T+D+R+M'!J935-'ACOS P+T+D+R+M'!J935</f>
        <v>0</v>
      </c>
      <c r="K935" s="54">
        <f>'CFCOS P+T+D+R+M'!K935-'ACOS P+T+D+R+M'!K935</f>
        <v>0</v>
      </c>
      <c r="L935" s="54">
        <f>'CFCOS P+T+D+R+M'!L935-'ACOS P+T+D+R+M'!L935</f>
        <v>0</v>
      </c>
      <c r="M935" s="54">
        <f>'CFCOS P+T+D+R+M'!M935-'ACOS P+T+D+R+M'!M935</f>
        <v>0</v>
      </c>
      <c r="N935" s="54">
        <f>'CFCOS P+T+D+R+M'!N935-'ACOS P+T+D+R+M'!N935</f>
        <v>0</v>
      </c>
      <c r="O935" s="54">
        <f>'CFCOS P+T+D+R+M'!O935-'ACOS P+T+D+R+M'!O935</f>
        <v>0</v>
      </c>
      <c r="P935" s="54">
        <f>'CFCOS P+T+D+R+M'!P935-'ACOS P+T+D+R+M'!P935</f>
        <v>0</v>
      </c>
      <c r="Q935" s="54">
        <f>'CFCOS P+T+D+R+M'!Q935-'ACOS P+T+D+R+M'!Q935</f>
        <v>0</v>
      </c>
      <c r="R935" s="54">
        <f>'CFCOS P+T+D+R+M'!R935-'ACOS P+T+D+R+M'!R935</f>
        <v>0</v>
      </c>
      <c r="S935" s="54">
        <f>'CFCOS P+T+D+R+M'!S935-'ACOS P+T+D+R+M'!S935</f>
        <v>0</v>
      </c>
      <c r="T935" s="11">
        <f>'CFCOS P+T+D+R+M'!T935-'ACOS P+T+D+R+M'!T935</f>
        <v>0</v>
      </c>
    </row>
    <row r="936" spans="1:26">
      <c r="A936" s="26">
        <v>936</v>
      </c>
      <c r="B936" s="6"/>
      <c r="C936" s="6"/>
      <c r="D936" s="6"/>
      <c r="E936" s="6"/>
      <c r="F936" s="47">
        <v>0</v>
      </c>
      <c r="G936" s="87"/>
      <c r="H936" s="61" t="e">
        <f>'CFCOS P+T+D+R+M'!H936-'ACOS P+T+D+R+M'!H936</f>
        <v>#VALUE!</v>
      </c>
      <c r="I936" s="61">
        <f>'CFCOS P+T+D+R+M'!I936-'ACOS P+T+D+R+M'!I936</f>
        <v>0</v>
      </c>
      <c r="J936" s="61">
        <f>'CFCOS P+T+D+R+M'!J936-'ACOS P+T+D+R+M'!J936</f>
        <v>0</v>
      </c>
      <c r="K936" s="61">
        <f>'CFCOS P+T+D+R+M'!K936-'ACOS P+T+D+R+M'!K936</f>
        <v>0</v>
      </c>
      <c r="L936" s="61">
        <f>'CFCOS P+T+D+R+M'!L936-'ACOS P+T+D+R+M'!L936</f>
        <v>0</v>
      </c>
      <c r="M936" s="61">
        <f>'CFCOS P+T+D+R+M'!M936-'ACOS P+T+D+R+M'!M936</f>
        <v>0</v>
      </c>
      <c r="N936" s="61">
        <f>'CFCOS P+T+D+R+M'!N936-'ACOS P+T+D+R+M'!N936</f>
        <v>0</v>
      </c>
      <c r="O936" s="61">
        <f>'CFCOS P+T+D+R+M'!O936-'ACOS P+T+D+R+M'!O936</f>
        <v>0</v>
      </c>
      <c r="P936" s="61">
        <f>'CFCOS P+T+D+R+M'!P936-'ACOS P+T+D+R+M'!P936</f>
        <v>0</v>
      </c>
      <c r="Q936" s="61">
        <f>'CFCOS P+T+D+R+M'!Q936-'ACOS P+T+D+R+M'!Q936</f>
        <v>0</v>
      </c>
      <c r="R936" s="61">
        <f>'CFCOS P+T+D+R+M'!R936-'ACOS P+T+D+R+M'!R936</f>
        <v>0</v>
      </c>
      <c r="S936" s="61">
        <f>'CFCOS P+T+D+R+M'!S936-'ACOS P+T+D+R+M'!S936</f>
        <v>0</v>
      </c>
      <c r="T936" s="11">
        <f>'CFCOS P+T+D+R+M'!T936-'ACOS P+T+D+R+M'!T936</f>
        <v>0</v>
      </c>
    </row>
    <row r="937" spans="1:26">
      <c r="A937" s="26">
        <v>937</v>
      </c>
      <c r="B937" s="6"/>
      <c r="C937" s="6" t="s">
        <v>577</v>
      </c>
      <c r="D937" s="14" t="s">
        <v>511</v>
      </c>
      <c r="E937" s="6"/>
      <c r="F937" s="47">
        <v>0</v>
      </c>
      <c r="G937" s="17"/>
      <c r="H937" s="28">
        <f>'CFCOS P+T+D+R+M'!H937-'ACOS P+T+D+R+M'!H937</f>
        <v>0</v>
      </c>
      <c r="I937" s="28">
        <f>'CFCOS P+T+D+R+M'!I937-'ACOS P+T+D+R+M'!I937</f>
        <v>0</v>
      </c>
      <c r="J937" s="28">
        <f>'CFCOS P+T+D+R+M'!J937-'ACOS P+T+D+R+M'!J937</f>
        <v>0</v>
      </c>
      <c r="K937" s="28">
        <f>'CFCOS P+T+D+R+M'!K937-'ACOS P+T+D+R+M'!K937</f>
        <v>0</v>
      </c>
      <c r="L937" s="28">
        <f>'CFCOS P+T+D+R+M'!L937-'ACOS P+T+D+R+M'!L937</f>
        <v>0</v>
      </c>
      <c r="M937" s="28">
        <f>'CFCOS P+T+D+R+M'!M937-'ACOS P+T+D+R+M'!M937</f>
        <v>0</v>
      </c>
      <c r="N937" s="28">
        <f>'CFCOS P+T+D+R+M'!N937-'ACOS P+T+D+R+M'!N937</f>
        <v>0</v>
      </c>
      <c r="O937" s="28">
        <f>'CFCOS P+T+D+R+M'!O937-'ACOS P+T+D+R+M'!O937</f>
        <v>0</v>
      </c>
      <c r="P937" s="28">
        <f>'CFCOS P+T+D+R+M'!P937-'ACOS P+T+D+R+M'!P937</f>
        <v>0</v>
      </c>
      <c r="Q937" s="28">
        <f>'CFCOS P+T+D+R+M'!Q937-'ACOS P+T+D+R+M'!Q937</f>
        <v>0</v>
      </c>
      <c r="R937" s="28">
        <f>'CFCOS P+T+D+R+M'!R937-'ACOS P+T+D+R+M'!R937</f>
        <v>0</v>
      </c>
      <c r="S937" s="28">
        <f>'CFCOS P+T+D+R+M'!S937-'ACOS P+T+D+R+M'!S937</f>
        <v>0</v>
      </c>
      <c r="T937" s="11">
        <f>'CFCOS P+T+D+R+M'!T937-'ACOS P+T+D+R+M'!T937</f>
        <v>0</v>
      </c>
    </row>
    <row r="938" spans="1:26">
      <c r="A938" s="26">
        <v>938</v>
      </c>
      <c r="B938" s="6"/>
      <c r="E938" s="6" t="s">
        <v>102</v>
      </c>
      <c r="F938" s="47" t="s">
        <v>916</v>
      </c>
      <c r="G938" s="17"/>
      <c r="H938" s="58">
        <f>'CFCOS P+T+D+R+M'!H938-'ACOS P+T+D+R+M'!H938</f>
        <v>147517.96336099505</v>
      </c>
      <c r="I938" s="58">
        <f>'CFCOS P+T+D+R+M'!I938-'ACOS P+T+D+R+M'!I938</f>
        <v>102195.31325376034</v>
      </c>
      <c r="J938" s="58">
        <f>'CFCOS P+T+D+R+M'!J938-'ACOS P+T+D+R+M'!J938</f>
        <v>32147.530962206423</v>
      </c>
      <c r="K938" s="58">
        <f>'CFCOS P+T+D+R+M'!K938-'ACOS P+T+D+R+M'!K938</f>
        <v>19691.647467941046</v>
      </c>
      <c r="L938" s="58">
        <f>'CFCOS P+T+D+R+M'!L938-'ACOS P+T+D+R+M'!L938</f>
        <v>-9168.8853940501576</v>
      </c>
      <c r="M938" s="58">
        <f>'CFCOS P+T+D+R+M'!M938-'ACOS P+T+D+R+M'!M938</f>
        <v>-16735.782802987844</v>
      </c>
      <c r="N938" s="58">
        <f>'CFCOS P+T+D+R+M'!N938-'ACOS P+T+D+R+M'!N938</f>
        <v>1359.3017273485893</v>
      </c>
      <c r="O938" s="58">
        <f>'CFCOS P+T+D+R+M'!O938-'ACOS P+T+D+R+M'!O938</f>
        <v>-23.798776783634821</v>
      </c>
      <c r="P938" s="58">
        <f>'CFCOS P+T+D+R+M'!P938-'ACOS P+T+D+R+M'!P938</f>
        <v>-35.592497723700944</v>
      </c>
      <c r="Q938" s="58">
        <f>'CFCOS P+T+D+R+M'!Q938-'ACOS P+T+D+R+M'!Q938</f>
        <v>22109.565594205633</v>
      </c>
      <c r="R938" s="58">
        <f>'CFCOS P+T+D+R+M'!R938-'ACOS P+T+D+R+M'!R938</f>
        <v>-1961.6946037169546</v>
      </c>
      <c r="S938" s="58">
        <f>'CFCOS P+T+D+R+M'!S938-'ACOS P+T+D+R+M'!S938</f>
        <v>-2059.641569183208</v>
      </c>
      <c r="T938" s="11">
        <f>'CFCOS P+T+D+R+M'!T938-'ACOS P+T+D+R+M'!T938</f>
        <v>0</v>
      </c>
      <c r="U938" s="13"/>
      <c r="V938" s="13">
        <v>1385</v>
      </c>
      <c r="W938" s="13"/>
      <c r="X938" s="13"/>
      <c r="Y938" s="13"/>
      <c r="Z938" s="13"/>
    </row>
    <row r="939" spans="1:26">
      <c r="A939" s="26">
        <v>939</v>
      </c>
      <c r="B939" s="6"/>
      <c r="C939" s="6"/>
      <c r="D939" s="6"/>
      <c r="E939" s="6" t="s">
        <v>578</v>
      </c>
      <c r="F939" s="47" t="s">
        <v>4</v>
      </c>
      <c r="G939" s="55"/>
      <c r="H939" s="88">
        <f>'CFCOS P+T+D+R+M'!H939-'ACOS P+T+D+R+M'!H939</f>
        <v>0</v>
      </c>
      <c r="I939" s="88">
        <f>'CFCOS P+T+D+R+M'!I939-'ACOS P+T+D+R+M'!I939</f>
        <v>0</v>
      </c>
      <c r="J939" s="88">
        <f>'CFCOS P+T+D+R+M'!J939-'ACOS P+T+D+R+M'!J939</f>
        <v>0</v>
      </c>
      <c r="K939" s="88">
        <f>'CFCOS P+T+D+R+M'!K939-'ACOS P+T+D+R+M'!K939</f>
        <v>0</v>
      </c>
      <c r="L939" s="88">
        <f>'CFCOS P+T+D+R+M'!L939-'ACOS P+T+D+R+M'!L939</f>
        <v>0</v>
      </c>
      <c r="M939" s="88">
        <f>'CFCOS P+T+D+R+M'!M939-'ACOS P+T+D+R+M'!M939</f>
        <v>0</v>
      </c>
      <c r="N939" s="88">
        <f>'CFCOS P+T+D+R+M'!N939-'ACOS P+T+D+R+M'!N939</f>
        <v>0</v>
      </c>
      <c r="O939" s="88">
        <f>'CFCOS P+T+D+R+M'!O939-'ACOS P+T+D+R+M'!O939</f>
        <v>0</v>
      </c>
      <c r="P939" s="88">
        <f>'CFCOS P+T+D+R+M'!P939-'ACOS P+T+D+R+M'!P939</f>
        <v>0</v>
      </c>
      <c r="Q939" s="88">
        <f>'CFCOS P+T+D+R+M'!Q939-'ACOS P+T+D+R+M'!Q939</f>
        <v>0</v>
      </c>
      <c r="R939" s="88">
        <f>'CFCOS P+T+D+R+M'!R939-'ACOS P+T+D+R+M'!R939</f>
        <v>0</v>
      </c>
      <c r="S939" s="88">
        <f>'CFCOS P+T+D+R+M'!S939-'ACOS P+T+D+R+M'!S939</f>
        <v>0</v>
      </c>
      <c r="T939" s="11">
        <f>'CFCOS P+T+D+R+M'!T939-'ACOS P+T+D+R+M'!T939</f>
        <v>0</v>
      </c>
      <c r="U939" s="13"/>
      <c r="V939" s="13"/>
      <c r="W939" s="13"/>
      <c r="X939" s="13"/>
      <c r="Y939" s="13"/>
      <c r="Z939" s="13"/>
    </row>
    <row r="940" spans="1:26">
      <c r="A940" s="26">
        <v>940</v>
      </c>
      <c r="B940" s="6"/>
      <c r="C940" s="6"/>
      <c r="D940" s="6"/>
      <c r="E940" s="6"/>
      <c r="F940" s="47">
        <v>0</v>
      </c>
      <c r="G940" s="17"/>
      <c r="H940" s="28">
        <f>'CFCOS P+T+D+R+M'!H940-'ACOS P+T+D+R+M'!H940</f>
        <v>147517.96336100996</v>
      </c>
      <c r="I940" s="28">
        <f>'CFCOS P+T+D+R+M'!I940-'ACOS P+T+D+R+M'!I940</f>
        <v>102195.31325376034</v>
      </c>
      <c r="J940" s="28">
        <f>'CFCOS P+T+D+R+M'!J940-'ACOS P+T+D+R+M'!J940</f>
        <v>32147.530962206423</v>
      </c>
      <c r="K940" s="28">
        <f>'CFCOS P+T+D+R+M'!K940-'ACOS P+T+D+R+M'!K940</f>
        <v>19691.647467941046</v>
      </c>
      <c r="L940" s="28">
        <f>'CFCOS P+T+D+R+M'!L940-'ACOS P+T+D+R+M'!L940</f>
        <v>-9168.8853940501576</v>
      </c>
      <c r="M940" s="28">
        <f>'CFCOS P+T+D+R+M'!M940-'ACOS P+T+D+R+M'!M940</f>
        <v>-16735.782802987844</v>
      </c>
      <c r="N940" s="28">
        <f>'CFCOS P+T+D+R+M'!N940-'ACOS P+T+D+R+M'!N940</f>
        <v>1359.3017273485893</v>
      </c>
      <c r="O940" s="28">
        <f>'CFCOS P+T+D+R+M'!O940-'ACOS P+T+D+R+M'!O940</f>
        <v>-23.798776783634821</v>
      </c>
      <c r="P940" s="28">
        <f>'CFCOS P+T+D+R+M'!P940-'ACOS P+T+D+R+M'!P940</f>
        <v>-35.592497723700944</v>
      </c>
      <c r="Q940" s="28">
        <f>'CFCOS P+T+D+R+M'!Q940-'ACOS P+T+D+R+M'!Q940</f>
        <v>22109.565594205633</v>
      </c>
      <c r="R940" s="28">
        <f>'CFCOS P+T+D+R+M'!R940-'ACOS P+T+D+R+M'!R940</f>
        <v>-1961.6946037169546</v>
      </c>
      <c r="S940" s="28">
        <f>'CFCOS P+T+D+R+M'!S940-'ACOS P+T+D+R+M'!S940</f>
        <v>-2059.641569183208</v>
      </c>
      <c r="T940" s="11">
        <f>'CFCOS P+T+D+R+M'!T940-'ACOS P+T+D+R+M'!T940</f>
        <v>0</v>
      </c>
      <c r="U940" s="13"/>
      <c r="V940" s="13"/>
      <c r="W940" s="13"/>
      <c r="X940" s="13"/>
      <c r="Y940" s="13"/>
      <c r="Z940" s="13"/>
    </row>
    <row r="941" spans="1:26">
      <c r="A941" s="26">
        <v>941</v>
      </c>
      <c r="B941" s="6"/>
      <c r="C941" s="6" t="s">
        <v>579</v>
      </c>
      <c r="D941" s="14" t="s">
        <v>514</v>
      </c>
      <c r="E941" s="6"/>
      <c r="F941" s="47">
        <v>0</v>
      </c>
      <c r="G941" s="17"/>
      <c r="H941" s="28">
        <f>'CFCOS P+T+D+R+M'!H941-'ACOS P+T+D+R+M'!H941</f>
        <v>0</v>
      </c>
      <c r="I941" s="28">
        <f>'CFCOS P+T+D+R+M'!I941-'ACOS P+T+D+R+M'!I941</f>
        <v>0</v>
      </c>
      <c r="J941" s="28">
        <f>'CFCOS P+T+D+R+M'!J941-'ACOS P+T+D+R+M'!J941</f>
        <v>0</v>
      </c>
      <c r="K941" s="28">
        <f>'CFCOS P+T+D+R+M'!K941-'ACOS P+T+D+R+M'!K941</f>
        <v>0</v>
      </c>
      <c r="L941" s="28">
        <f>'CFCOS P+T+D+R+M'!L941-'ACOS P+T+D+R+M'!L941</f>
        <v>0</v>
      </c>
      <c r="M941" s="28">
        <f>'CFCOS P+T+D+R+M'!M941-'ACOS P+T+D+R+M'!M941</f>
        <v>0</v>
      </c>
      <c r="N941" s="28">
        <f>'CFCOS P+T+D+R+M'!N941-'ACOS P+T+D+R+M'!N941</f>
        <v>0</v>
      </c>
      <c r="O941" s="28">
        <f>'CFCOS P+T+D+R+M'!O941-'ACOS P+T+D+R+M'!O941</f>
        <v>0</v>
      </c>
      <c r="P941" s="28">
        <f>'CFCOS P+T+D+R+M'!P941-'ACOS P+T+D+R+M'!P941</f>
        <v>0</v>
      </c>
      <c r="Q941" s="28">
        <f>'CFCOS P+T+D+R+M'!Q941-'ACOS P+T+D+R+M'!Q941</f>
        <v>0</v>
      </c>
      <c r="R941" s="28">
        <f>'CFCOS P+T+D+R+M'!R941-'ACOS P+T+D+R+M'!R941</f>
        <v>0</v>
      </c>
      <c r="S941" s="28">
        <f>'CFCOS P+T+D+R+M'!S941-'ACOS P+T+D+R+M'!S941</f>
        <v>0</v>
      </c>
      <c r="T941" s="11">
        <f>'CFCOS P+T+D+R+M'!T941-'ACOS P+T+D+R+M'!T941</f>
        <v>0</v>
      </c>
    </row>
    <row r="942" spans="1:26">
      <c r="A942" s="26">
        <v>942</v>
      </c>
      <c r="B942" s="6"/>
      <c r="E942" s="6" t="s">
        <v>102</v>
      </c>
      <c r="F942" s="47" t="s">
        <v>916</v>
      </c>
      <c r="G942" s="17"/>
      <c r="H942" s="58">
        <f>'CFCOS P+T+D+R+M'!H942-'ACOS P+T+D+R+M'!H942</f>
        <v>134218.79590766132</v>
      </c>
      <c r="I942" s="58">
        <f>'CFCOS P+T+D+R+M'!I942-'ACOS P+T+D+R+M'!I942</f>
        <v>93282.82334125042</v>
      </c>
      <c r="J942" s="58">
        <f>'CFCOS P+T+D+R+M'!J942-'ACOS P+T+D+R+M'!J942</f>
        <v>29205.259526498616</v>
      </c>
      <c r="K942" s="58">
        <f>'CFCOS P+T+D+R+M'!K942-'ACOS P+T+D+R+M'!K942</f>
        <v>17965.563740287907</v>
      </c>
      <c r="L942" s="58">
        <f>'CFCOS P+T+D+R+M'!L942-'ACOS P+T+D+R+M'!L942</f>
        <v>-8400.6313914921484</v>
      </c>
      <c r="M942" s="58">
        <f>'CFCOS P+T+D+R+M'!M942-'ACOS P+T+D+R+M'!M942</f>
        <v>-15488.453492017463</v>
      </c>
      <c r="N942" s="58">
        <f>'CFCOS P+T+D+R+M'!N942-'ACOS P+T+D+R+M'!N942</f>
        <v>1237.0093738996657</v>
      </c>
      <c r="O942" s="58">
        <f>'CFCOS P+T+D+R+M'!O942-'ACOS P+T+D+R+M'!O942</f>
        <v>-22.026080839466886</v>
      </c>
      <c r="P942" s="58">
        <f>'CFCOS P+T+D+R+M'!P942-'ACOS P+T+D+R+M'!P942</f>
        <v>-32.984022280448698</v>
      </c>
      <c r="Q942" s="58">
        <f>'CFCOS P+T+D+R+M'!Q942-'ACOS P+T+D+R+M'!Q942</f>
        <v>20195.306302421726</v>
      </c>
      <c r="R942" s="58">
        <f>'CFCOS P+T+D+R+M'!R942-'ACOS P+T+D+R+M'!R942</f>
        <v>-1815.3994244062342</v>
      </c>
      <c r="S942" s="58">
        <f>'CFCOS P+T+D+R+M'!S942-'ACOS P+T+D+R+M'!S942</f>
        <v>-1907.6719656414352</v>
      </c>
      <c r="T942" s="11">
        <f>'CFCOS P+T+D+R+M'!T942-'ACOS P+T+D+R+M'!T942</f>
        <v>0</v>
      </c>
      <c r="U942" s="13"/>
      <c r="V942" s="13">
        <v>1392</v>
      </c>
      <c r="W942" s="13"/>
      <c r="X942" s="13"/>
      <c r="Y942" s="13"/>
      <c r="Z942" s="13"/>
    </row>
    <row r="943" spans="1:26">
      <c r="A943" s="26">
        <v>943</v>
      </c>
      <c r="B943" s="6"/>
      <c r="C943" s="6"/>
      <c r="D943" s="6"/>
      <c r="E943" s="6" t="s">
        <v>578</v>
      </c>
      <c r="F943" s="47" t="s">
        <v>4</v>
      </c>
      <c r="G943" s="55"/>
      <c r="H943" s="88">
        <f>'CFCOS P+T+D+R+M'!H943-'ACOS P+T+D+R+M'!H943</f>
        <v>0</v>
      </c>
      <c r="I943" s="88">
        <f>'CFCOS P+T+D+R+M'!I943-'ACOS P+T+D+R+M'!I943</f>
        <v>0</v>
      </c>
      <c r="J943" s="88">
        <f>'CFCOS P+T+D+R+M'!J943-'ACOS P+T+D+R+M'!J943</f>
        <v>0</v>
      </c>
      <c r="K943" s="88">
        <f>'CFCOS P+T+D+R+M'!K943-'ACOS P+T+D+R+M'!K943</f>
        <v>0</v>
      </c>
      <c r="L943" s="88">
        <f>'CFCOS P+T+D+R+M'!L943-'ACOS P+T+D+R+M'!L943</f>
        <v>0</v>
      </c>
      <c r="M943" s="88">
        <f>'CFCOS P+T+D+R+M'!M943-'ACOS P+T+D+R+M'!M943</f>
        <v>0</v>
      </c>
      <c r="N943" s="88">
        <f>'CFCOS P+T+D+R+M'!N943-'ACOS P+T+D+R+M'!N943</f>
        <v>0</v>
      </c>
      <c r="O943" s="88">
        <f>'CFCOS P+T+D+R+M'!O943-'ACOS P+T+D+R+M'!O943</f>
        <v>0</v>
      </c>
      <c r="P943" s="88">
        <f>'CFCOS P+T+D+R+M'!P943-'ACOS P+T+D+R+M'!P943</f>
        <v>0</v>
      </c>
      <c r="Q943" s="88">
        <f>'CFCOS P+T+D+R+M'!Q943-'ACOS P+T+D+R+M'!Q943</f>
        <v>0</v>
      </c>
      <c r="R943" s="88">
        <f>'CFCOS P+T+D+R+M'!R943-'ACOS P+T+D+R+M'!R943</f>
        <v>0</v>
      </c>
      <c r="S943" s="88">
        <f>'CFCOS P+T+D+R+M'!S943-'ACOS P+T+D+R+M'!S943</f>
        <v>0</v>
      </c>
      <c r="T943" s="11">
        <f>'CFCOS P+T+D+R+M'!T943-'ACOS P+T+D+R+M'!T943</f>
        <v>0</v>
      </c>
      <c r="U943" s="13"/>
      <c r="V943" s="13"/>
      <c r="W943" s="13"/>
      <c r="X943" s="13"/>
      <c r="Y943" s="13"/>
      <c r="Z943" s="13"/>
    </row>
    <row r="944" spans="1:26">
      <c r="A944" s="26">
        <v>944</v>
      </c>
      <c r="B944" s="6"/>
      <c r="C944" s="6"/>
      <c r="D944" s="6"/>
      <c r="E944" s="6"/>
      <c r="F944" s="47">
        <v>0</v>
      </c>
      <c r="G944" s="17"/>
      <c r="H944" s="28">
        <f>'CFCOS P+T+D+R+M'!H944-'ACOS P+T+D+R+M'!H944</f>
        <v>134218.79590764642</v>
      </c>
      <c r="I944" s="28">
        <f>'CFCOS P+T+D+R+M'!I944-'ACOS P+T+D+R+M'!I944</f>
        <v>93282.82334125042</v>
      </c>
      <c r="J944" s="28">
        <f>'CFCOS P+T+D+R+M'!J944-'ACOS P+T+D+R+M'!J944</f>
        <v>29205.259526498616</v>
      </c>
      <c r="K944" s="28">
        <f>'CFCOS P+T+D+R+M'!K944-'ACOS P+T+D+R+M'!K944</f>
        <v>17965.563740287907</v>
      </c>
      <c r="L944" s="28">
        <f>'CFCOS P+T+D+R+M'!L944-'ACOS P+T+D+R+M'!L944</f>
        <v>-8400.6313914921484</v>
      </c>
      <c r="M944" s="28">
        <f>'CFCOS P+T+D+R+M'!M944-'ACOS P+T+D+R+M'!M944</f>
        <v>-15488.453492017463</v>
      </c>
      <c r="N944" s="28">
        <f>'CFCOS P+T+D+R+M'!N944-'ACOS P+T+D+R+M'!N944</f>
        <v>1237.0093738996657</v>
      </c>
      <c r="O944" s="28">
        <f>'CFCOS P+T+D+R+M'!O944-'ACOS P+T+D+R+M'!O944</f>
        <v>-22.026080839466886</v>
      </c>
      <c r="P944" s="28">
        <f>'CFCOS P+T+D+R+M'!P944-'ACOS P+T+D+R+M'!P944</f>
        <v>-32.984022280448698</v>
      </c>
      <c r="Q944" s="28">
        <f>'CFCOS P+T+D+R+M'!Q944-'ACOS P+T+D+R+M'!Q944</f>
        <v>20195.306302421726</v>
      </c>
      <c r="R944" s="28">
        <f>'CFCOS P+T+D+R+M'!R944-'ACOS P+T+D+R+M'!R944</f>
        <v>-1815.3994244062342</v>
      </c>
      <c r="S944" s="28">
        <f>'CFCOS P+T+D+R+M'!S944-'ACOS P+T+D+R+M'!S944</f>
        <v>-1907.6719656414352</v>
      </c>
      <c r="T944" s="11">
        <f>'CFCOS P+T+D+R+M'!T944-'ACOS P+T+D+R+M'!T944</f>
        <v>0</v>
      </c>
      <c r="U944" s="13"/>
      <c r="V944" s="13"/>
      <c r="W944" s="13"/>
      <c r="X944" s="13"/>
      <c r="Y944" s="13"/>
      <c r="Z944" s="13"/>
    </row>
    <row r="945" spans="1:26">
      <c r="A945" s="26">
        <v>945</v>
      </c>
      <c r="B945" s="6"/>
      <c r="C945" s="6" t="s">
        <v>580</v>
      </c>
      <c r="D945" s="14" t="s">
        <v>581</v>
      </c>
      <c r="E945" s="6"/>
      <c r="F945" s="47">
        <v>0</v>
      </c>
      <c r="G945" s="17"/>
      <c r="H945" s="54">
        <f>'CFCOS P+T+D+R+M'!H945-'ACOS P+T+D+R+M'!H945</f>
        <v>0</v>
      </c>
      <c r="I945" s="54">
        <f>'CFCOS P+T+D+R+M'!I945-'ACOS P+T+D+R+M'!I945</f>
        <v>0</v>
      </c>
      <c r="J945" s="54">
        <f>'CFCOS P+T+D+R+M'!J945-'ACOS P+T+D+R+M'!J945</f>
        <v>0</v>
      </c>
      <c r="K945" s="54">
        <f>'CFCOS P+T+D+R+M'!K945-'ACOS P+T+D+R+M'!K945</f>
        <v>0</v>
      </c>
      <c r="L945" s="54">
        <f>'CFCOS P+T+D+R+M'!L945-'ACOS P+T+D+R+M'!L945</f>
        <v>0</v>
      </c>
      <c r="M945" s="54">
        <f>'CFCOS P+T+D+R+M'!M945-'ACOS P+T+D+R+M'!M945</f>
        <v>0</v>
      </c>
      <c r="N945" s="54">
        <f>'CFCOS P+T+D+R+M'!N945-'ACOS P+T+D+R+M'!N945</f>
        <v>0</v>
      </c>
      <c r="O945" s="54">
        <f>'CFCOS P+T+D+R+M'!O945-'ACOS P+T+D+R+M'!O945</f>
        <v>0</v>
      </c>
      <c r="P945" s="54">
        <f>'CFCOS P+T+D+R+M'!P945-'ACOS P+T+D+R+M'!P945</f>
        <v>0</v>
      </c>
      <c r="Q945" s="54">
        <f>'CFCOS P+T+D+R+M'!Q945-'ACOS P+T+D+R+M'!Q945</f>
        <v>0</v>
      </c>
      <c r="R945" s="54">
        <f>'CFCOS P+T+D+R+M'!R945-'ACOS P+T+D+R+M'!R945</f>
        <v>0</v>
      </c>
      <c r="S945" s="54">
        <f>'CFCOS P+T+D+R+M'!S945-'ACOS P+T+D+R+M'!S945</f>
        <v>0</v>
      </c>
      <c r="T945" s="11">
        <f>'CFCOS P+T+D+R+M'!T945-'ACOS P+T+D+R+M'!T945</f>
        <v>0</v>
      </c>
    </row>
    <row r="946" spans="1:26">
      <c r="A946" s="26">
        <v>946</v>
      </c>
      <c r="B946" s="6"/>
      <c r="E946" s="6" t="s">
        <v>102</v>
      </c>
      <c r="F946" s="47" t="s">
        <v>916</v>
      </c>
      <c r="G946" s="17"/>
      <c r="H946" s="58">
        <f>'CFCOS P+T+D+R+M'!H946-'ACOS P+T+D+R+M'!H946</f>
        <v>1152053.2986949682</v>
      </c>
      <c r="I946" s="58">
        <f>'CFCOS P+T+D+R+M'!I946-'ACOS P+T+D+R+M'!I946</f>
        <v>800551.86672818661</v>
      </c>
      <c r="J946" s="58">
        <f>'CFCOS P+T+D+R+M'!J946-'ACOS P+T+D+R+M'!J946</f>
        <v>250699.66148963571</v>
      </c>
      <c r="K946" s="58">
        <f>'CFCOS P+T+D+R+M'!K946-'ACOS P+T+D+R+M'!K946</f>
        <v>154184.04092419147</v>
      </c>
      <c r="L946" s="58">
        <f>'CFCOS P+T+D+R+M'!L946-'ACOS P+T+D+R+M'!L946</f>
        <v>-72080.405728074955</v>
      </c>
      <c r="M946" s="58">
        <f>'CFCOS P+T+D+R+M'!M946-'ACOS P+T+D+R+M'!M946</f>
        <v>-132829.0496416688</v>
      </c>
      <c r="N946" s="58">
        <f>'CFCOS P+T+D+R+M'!N946-'ACOS P+T+D+R+M'!N946</f>
        <v>10617.632737004198</v>
      </c>
      <c r="O946" s="58">
        <f>'CFCOS P+T+D+R+M'!O946-'ACOS P+T+D+R+M'!O946</f>
        <v>-188.89532323123422</v>
      </c>
      <c r="P946" s="58">
        <f>'CFCOS P+T+D+R+M'!P946-'ACOS P+T+D+R+M'!P946</f>
        <v>-282.85207331978017</v>
      </c>
      <c r="Q946" s="58">
        <f>'CFCOS P+T+D+R+M'!Q946-'ACOS P+T+D+R+M'!Q946</f>
        <v>173309.75371783972</v>
      </c>
      <c r="R946" s="58">
        <f>'CFCOS P+T+D+R+M'!R946-'ACOS P+T+D+R+M'!R946</f>
        <v>-15568.912170607597</v>
      </c>
      <c r="S946" s="58">
        <f>'CFCOS P+T+D+R+M'!S946-'ACOS P+T+D+R+M'!S946</f>
        <v>-16359.541964836419</v>
      </c>
      <c r="T946" s="11">
        <f>'CFCOS P+T+D+R+M'!T946-'ACOS P+T+D+R+M'!T946</f>
        <v>0</v>
      </c>
      <c r="U946" s="13"/>
      <c r="V946" s="13">
        <v>1398</v>
      </c>
      <c r="W946" s="13"/>
      <c r="X946" s="13"/>
      <c r="Y946" s="13"/>
      <c r="Z946" s="13"/>
    </row>
    <row r="947" spans="1:26">
      <c r="A947" s="26">
        <v>947</v>
      </c>
      <c r="B947" s="6"/>
      <c r="C947" s="6"/>
      <c r="D947" s="6"/>
      <c r="E947" s="6" t="s">
        <v>578</v>
      </c>
      <c r="F947" s="47" t="s">
        <v>4</v>
      </c>
      <c r="G947" s="55"/>
      <c r="H947" s="88">
        <f>'CFCOS P+T+D+R+M'!H947-'ACOS P+T+D+R+M'!H947</f>
        <v>0</v>
      </c>
      <c r="I947" s="88">
        <f>'CFCOS P+T+D+R+M'!I947-'ACOS P+T+D+R+M'!I947</f>
        <v>0</v>
      </c>
      <c r="J947" s="88">
        <f>'CFCOS P+T+D+R+M'!J947-'ACOS P+T+D+R+M'!J947</f>
        <v>0</v>
      </c>
      <c r="K947" s="88">
        <f>'CFCOS P+T+D+R+M'!K947-'ACOS P+T+D+R+M'!K947</f>
        <v>0</v>
      </c>
      <c r="L947" s="88">
        <f>'CFCOS P+T+D+R+M'!L947-'ACOS P+T+D+R+M'!L947</f>
        <v>0</v>
      </c>
      <c r="M947" s="88">
        <f>'CFCOS P+T+D+R+M'!M947-'ACOS P+T+D+R+M'!M947</f>
        <v>0</v>
      </c>
      <c r="N947" s="88">
        <f>'CFCOS P+T+D+R+M'!N947-'ACOS P+T+D+R+M'!N947</f>
        <v>0</v>
      </c>
      <c r="O947" s="88">
        <f>'CFCOS P+T+D+R+M'!O947-'ACOS P+T+D+R+M'!O947</f>
        <v>0</v>
      </c>
      <c r="P947" s="88">
        <f>'CFCOS P+T+D+R+M'!P947-'ACOS P+T+D+R+M'!P947</f>
        <v>0</v>
      </c>
      <c r="Q947" s="88">
        <f>'CFCOS P+T+D+R+M'!Q947-'ACOS P+T+D+R+M'!Q947</f>
        <v>0</v>
      </c>
      <c r="R947" s="88">
        <f>'CFCOS P+T+D+R+M'!R947-'ACOS P+T+D+R+M'!R947</f>
        <v>0</v>
      </c>
      <c r="S947" s="88">
        <f>'CFCOS P+T+D+R+M'!S947-'ACOS P+T+D+R+M'!S947</f>
        <v>0</v>
      </c>
      <c r="T947" s="11">
        <f>'CFCOS P+T+D+R+M'!T947-'ACOS P+T+D+R+M'!T947</f>
        <v>0</v>
      </c>
      <c r="U947" s="13"/>
      <c r="V947" s="13"/>
      <c r="W947" s="13"/>
      <c r="X947" s="13"/>
      <c r="Y947" s="13"/>
      <c r="Z947" s="13"/>
    </row>
    <row r="948" spans="1:26">
      <c r="A948" s="26">
        <v>948</v>
      </c>
      <c r="B948" s="6"/>
      <c r="C948" s="6"/>
      <c r="D948" s="6"/>
      <c r="E948" s="6"/>
      <c r="F948" s="47">
        <v>0</v>
      </c>
      <c r="G948" s="17"/>
      <c r="H948" s="28">
        <f>'CFCOS P+T+D+R+M'!H948-'ACOS P+T+D+R+M'!H948</f>
        <v>1152053.2986952066</v>
      </c>
      <c r="I948" s="28">
        <f>'CFCOS P+T+D+R+M'!I948-'ACOS P+T+D+R+M'!I948</f>
        <v>800551.86672818661</v>
      </c>
      <c r="J948" s="28">
        <f>'CFCOS P+T+D+R+M'!J948-'ACOS P+T+D+R+M'!J948</f>
        <v>250699.66148963571</v>
      </c>
      <c r="K948" s="28">
        <f>'CFCOS P+T+D+R+M'!K948-'ACOS P+T+D+R+M'!K948</f>
        <v>154184.04092419147</v>
      </c>
      <c r="L948" s="28">
        <f>'CFCOS P+T+D+R+M'!L948-'ACOS P+T+D+R+M'!L948</f>
        <v>-72080.405728074955</v>
      </c>
      <c r="M948" s="28">
        <f>'CFCOS P+T+D+R+M'!M948-'ACOS P+T+D+R+M'!M948</f>
        <v>-132829.0496416688</v>
      </c>
      <c r="N948" s="28">
        <f>'CFCOS P+T+D+R+M'!N948-'ACOS P+T+D+R+M'!N948</f>
        <v>10617.632737004198</v>
      </c>
      <c r="O948" s="28">
        <f>'CFCOS P+T+D+R+M'!O948-'ACOS P+T+D+R+M'!O948</f>
        <v>-188.89532323123422</v>
      </c>
      <c r="P948" s="28">
        <f>'CFCOS P+T+D+R+M'!P948-'ACOS P+T+D+R+M'!P948</f>
        <v>-282.85207331978017</v>
      </c>
      <c r="Q948" s="28">
        <f>'CFCOS P+T+D+R+M'!Q948-'ACOS P+T+D+R+M'!Q948</f>
        <v>173309.75371783972</v>
      </c>
      <c r="R948" s="28">
        <f>'CFCOS P+T+D+R+M'!R948-'ACOS P+T+D+R+M'!R948</f>
        <v>-15568.912170607597</v>
      </c>
      <c r="S948" s="28">
        <f>'CFCOS P+T+D+R+M'!S948-'ACOS P+T+D+R+M'!S948</f>
        <v>-16359.541964836419</v>
      </c>
      <c r="T948" s="11">
        <f>'CFCOS P+T+D+R+M'!T948-'ACOS P+T+D+R+M'!T948</f>
        <v>0</v>
      </c>
      <c r="U948" s="13"/>
      <c r="V948" s="13"/>
      <c r="W948" s="13"/>
      <c r="X948" s="13"/>
      <c r="Y948" s="13"/>
      <c r="Z948" s="13"/>
    </row>
    <row r="949" spans="1:26">
      <c r="A949" s="26">
        <v>949</v>
      </c>
      <c r="B949" s="6"/>
      <c r="C949" s="6" t="s">
        <v>582</v>
      </c>
      <c r="D949" s="14" t="s">
        <v>583</v>
      </c>
      <c r="E949" s="6"/>
      <c r="F949" s="47">
        <v>0</v>
      </c>
      <c r="G949" s="17"/>
      <c r="H949" s="54">
        <f>'CFCOS P+T+D+R+M'!H949-'ACOS P+T+D+R+M'!H949</f>
        <v>0</v>
      </c>
      <c r="I949" s="54">
        <f>'CFCOS P+T+D+R+M'!I949-'ACOS P+T+D+R+M'!I949</f>
        <v>0</v>
      </c>
      <c r="J949" s="54">
        <f>'CFCOS P+T+D+R+M'!J949-'ACOS P+T+D+R+M'!J949</f>
        <v>0</v>
      </c>
      <c r="K949" s="54">
        <f>'CFCOS P+T+D+R+M'!K949-'ACOS P+T+D+R+M'!K949</f>
        <v>0</v>
      </c>
      <c r="L949" s="54">
        <f>'CFCOS P+T+D+R+M'!L949-'ACOS P+T+D+R+M'!L949</f>
        <v>0</v>
      </c>
      <c r="M949" s="54">
        <f>'CFCOS P+T+D+R+M'!M949-'ACOS P+T+D+R+M'!M949</f>
        <v>0</v>
      </c>
      <c r="N949" s="54">
        <f>'CFCOS P+T+D+R+M'!N949-'ACOS P+T+D+R+M'!N949</f>
        <v>0</v>
      </c>
      <c r="O949" s="54">
        <f>'CFCOS P+T+D+R+M'!O949-'ACOS P+T+D+R+M'!O949</f>
        <v>0</v>
      </c>
      <c r="P949" s="54">
        <f>'CFCOS P+T+D+R+M'!P949-'ACOS P+T+D+R+M'!P949</f>
        <v>0</v>
      </c>
      <c r="Q949" s="54">
        <f>'CFCOS P+T+D+R+M'!Q949-'ACOS P+T+D+R+M'!Q949</f>
        <v>0</v>
      </c>
      <c r="R949" s="54">
        <f>'CFCOS P+T+D+R+M'!R949-'ACOS P+T+D+R+M'!R949</f>
        <v>0</v>
      </c>
      <c r="S949" s="54">
        <f>'CFCOS P+T+D+R+M'!S949-'ACOS P+T+D+R+M'!S949</f>
        <v>0</v>
      </c>
      <c r="T949" s="11">
        <f>'CFCOS P+T+D+R+M'!T949-'ACOS P+T+D+R+M'!T949</f>
        <v>0</v>
      </c>
    </row>
    <row r="950" spans="1:26">
      <c r="A950" s="26">
        <v>950</v>
      </c>
      <c r="B950" s="6"/>
      <c r="E950" s="6" t="s">
        <v>102</v>
      </c>
      <c r="F950" s="47" t="s">
        <v>916</v>
      </c>
      <c r="G950" s="17"/>
      <c r="H950" s="58">
        <f>'CFCOS P+T+D+R+M'!H950-'ACOS P+T+D+R+M'!H950</f>
        <v>760434.28018856049</v>
      </c>
      <c r="I950" s="58">
        <f>'CFCOS P+T+D+R+M'!I950-'ACOS P+T+D+R+M'!I950</f>
        <v>527658.3206410408</v>
      </c>
      <c r="J950" s="58">
        <f>'CFCOS P+T+D+R+M'!J950-'ACOS P+T+D+R+M'!J950</f>
        <v>165590.52292582393</v>
      </c>
      <c r="K950" s="58">
        <f>'CFCOS P+T+D+R+M'!K950-'ACOS P+T+D+R+M'!K950</f>
        <v>101647.62822277844</v>
      </c>
      <c r="L950" s="58">
        <f>'CFCOS P+T+D+R+M'!L950-'ACOS P+T+D+R+M'!L950</f>
        <v>-47430.38251100271</v>
      </c>
      <c r="M950" s="58">
        <f>'CFCOS P+T+D+R+M'!M950-'ACOS P+T+D+R+M'!M950</f>
        <v>-87014.755086243153</v>
      </c>
      <c r="N950" s="58">
        <f>'CFCOS P+T+D+R+M'!N950-'ACOS P+T+D+R+M'!N950</f>
        <v>7007.7275062957779</v>
      </c>
      <c r="O950" s="58">
        <f>'CFCOS P+T+D+R+M'!O950-'ACOS P+T+D+R+M'!O950</f>
        <v>-123.74051734089153</v>
      </c>
      <c r="P950" s="58">
        <f>'CFCOS P+T+D+R+M'!P950-'ACOS P+T+D+R+M'!P950</f>
        <v>-185.18289268709486</v>
      </c>
      <c r="Q950" s="58">
        <f>'CFCOS P+T+D+R+M'!Q950-'ACOS P+T+D+R+M'!Q950</f>
        <v>114196.49289066344</v>
      </c>
      <c r="R950" s="58">
        <f>'CFCOS P+T+D+R+M'!R950-'ACOS P+T+D+R+M'!R950</f>
        <v>-10199.233003443107</v>
      </c>
      <c r="S950" s="58">
        <f>'CFCOS P+T+D+R+M'!S950-'ACOS P+T+D+R+M'!S950</f>
        <v>-10713.117987193167</v>
      </c>
      <c r="T950" s="11">
        <f>'CFCOS P+T+D+R+M'!T950-'ACOS P+T+D+R+M'!T950</f>
        <v>0</v>
      </c>
      <c r="U950" s="13"/>
      <c r="V950" s="13">
        <v>1404</v>
      </c>
      <c r="W950" s="13"/>
      <c r="X950" s="13"/>
      <c r="Y950" s="13"/>
      <c r="Z950" s="13"/>
    </row>
    <row r="951" spans="1:26">
      <c r="A951" s="26">
        <v>951</v>
      </c>
      <c r="B951" s="6"/>
      <c r="C951" s="6"/>
      <c r="D951" s="6"/>
      <c r="E951" s="6" t="s">
        <v>578</v>
      </c>
      <c r="F951" s="47" t="s">
        <v>4</v>
      </c>
      <c r="G951" s="55"/>
      <c r="H951" s="88">
        <f>'CFCOS P+T+D+R+M'!H951-'ACOS P+T+D+R+M'!H951</f>
        <v>0</v>
      </c>
      <c r="I951" s="88">
        <f>'CFCOS P+T+D+R+M'!I951-'ACOS P+T+D+R+M'!I951</f>
        <v>0</v>
      </c>
      <c r="J951" s="88">
        <f>'CFCOS P+T+D+R+M'!J951-'ACOS P+T+D+R+M'!J951</f>
        <v>0</v>
      </c>
      <c r="K951" s="88">
        <f>'CFCOS P+T+D+R+M'!K951-'ACOS P+T+D+R+M'!K951</f>
        <v>0</v>
      </c>
      <c r="L951" s="88">
        <f>'CFCOS P+T+D+R+M'!L951-'ACOS P+T+D+R+M'!L951</f>
        <v>0</v>
      </c>
      <c r="M951" s="88">
        <f>'CFCOS P+T+D+R+M'!M951-'ACOS P+T+D+R+M'!M951</f>
        <v>0</v>
      </c>
      <c r="N951" s="88">
        <f>'CFCOS P+T+D+R+M'!N951-'ACOS P+T+D+R+M'!N951</f>
        <v>0</v>
      </c>
      <c r="O951" s="88">
        <f>'CFCOS P+T+D+R+M'!O951-'ACOS P+T+D+R+M'!O951</f>
        <v>0</v>
      </c>
      <c r="P951" s="88">
        <f>'CFCOS P+T+D+R+M'!P951-'ACOS P+T+D+R+M'!P951</f>
        <v>0</v>
      </c>
      <c r="Q951" s="88">
        <f>'CFCOS P+T+D+R+M'!Q951-'ACOS P+T+D+R+M'!Q951</f>
        <v>0</v>
      </c>
      <c r="R951" s="88">
        <f>'CFCOS P+T+D+R+M'!R951-'ACOS P+T+D+R+M'!R951</f>
        <v>0</v>
      </c>
      <c r="S951" s="88">
        <f>'CFCOS P+T+D+R+M'!S951-'ACOS P+T+D+R+M'!S951</f>
        <v>0</v>
      </c>
      <c r="T951" s="11">
        <f>'CFCOS P+T+D+R+M'!T951-'ACOS P+T+D+R+M'!T951</f>
        <v>0</v>
      </c>
      <c r="U951" s="13"/>
      <c r="V951" s="13"/>
      <c r="W951" s="13"/>
      <c r="X951" s="13"/>
      <c r="Y951" s="13"/>
      <c r="Z951" s="13"/>
    </row>
    <row r="952" spans="1:26">
      <c r="A952" s="26">
        <v>952</v>
      </c>
      <c r="B952" s="6"/>
      <c r="C952" s="6"/>
      <c r="D952" s="6"/>
      <c r="E952" s="6"/>
      <c r="F952" s="47">
        <v>0</v>
      </c>
      <c r="G952" s="17"/>
      <c r="H952" s="28">
        <f>'CFCOS P+T+D+R+M'!H952-'ACOS P+T+D+R+M'!H952</f>
        <v>760434.28018856049</v>
      </c>
      <c r="I952" s="28">
        <f>'CFCOS P+T+D+R+M'!I952-'ACOS P+T+D+R+M'!I952</f>
        <v>527658.3206410408</v>
      </c>
      <c r="J952" s="28">
        <f>'CFCOS P+T+D+R+M'!J952-'ACOS P+T+D+R+M'!J952</f>
        <v>165590.52292582393</v>
      </c>
      <c r="K952" s="28">
        <f>'CFCOS P+T+D+R+M'!K952-'ACOS P+T+D+R+M'!K952</f>
        <v>101647.62822277844</v>
      </c>
      <c r="L952" s="28">
        <f>'CFCOS P+T+D+R+M'!L952-'ACOS P+T+D+R+M'!L952</f>
        <v>-47430.38251100271</v>
      </c>
      <c r="M952" s="28">
        <f>'CFCOS P+T+D+R+M'!M952-'ACOS P+T+D+R+M'!M952</f>
        <v>-87014.755086243153</v>
      </c>
      <c r="N952" s="28">
        <f>'CFCOS P+T+D+R+M'!N952-'ACOS P+T+D+R+M'!N952</f>
        <v>7007.7275062957779</v>
      </c>
      <c r="O952" s="28">
        <f>'CFCOS P+T+D+R+M'!O952-'ACOS P+T+D+R+M'!O952</f>
        <v>-123.74051734089153</v>
      </c>
      <c r="P952" s="28">
        <f>'CFCOS P+T+D+R+M'!P952-'ACOS P+T+D+R+M'!P952</f>
        <v>-185.18289268709486</v>
      </c>
      <c r="Q952" s="28">
        <f>'CFCOS P+T+D+R+M'!Q952-'ACOS P+T+D+R+M'!Q952</f>
        <v>114196.49289066344</v>
      </c>
      <c r="R952" s="28">
        <f>'CFCOS P+T+D+R+M'!R952-'ACOS P+T+D+R+M'!R952</f>
        <v>-10199.233003443107</v>
      </c>
      <c r="S952" s="28">
        <f>'CFCOS P+T+D+R+M'!S952-'ACOS P+T+D+R+M'!S952</f>
        <v>-10713.117987193167</v>
      </c>
      <c r="T952" s="11">
        <f>'CFCOS P+T+D+R+M'!T952-'ACOS P+T+D+R+M'!T952</f>
        <v>0</v>
      </c>
      <c r="U952" s="13"/>
      <c r="V952" s="13"/>
      <c r="W952" s="13"/>
      <c r="X952" s="13"/>
      <c r="Y952" s="13"/>
      <c r="Z952" s="13"/>
    </row>
    <row r="953" spans="1:26">
      <c r="A953" s="26">
        <v>953</v>
      </c>
      <c r="B953" s="6"/>
      <c r="C953" s="6" t="s">
        <v>584</v>
      </c>
      <c r="D953" s="14" t="s">
        <v>585</v>
      </c>
      <c r="E953" s="6"/>
      <c r="F953" s="47">
        <v>0</v>
      </c>
      <c r="G953" s="17"/>
      <c r="H953" s="54">
        <f>'CFCOS P+T+D+R+M'!H953-'ACOS P+T+D+R+M'!H953</f>
        <v>0</v>
      </c>
      <c r="I953" s="54">
        <f>'CFCOS P+T+D+R+M'!I953-'ACOS P+T+D+R+M'!I953</f>
        <v>0</v>
      </c>
      <c r="J953" s="54">
        <f>'CFCOS P+T+D+R+M'!J953-'ACOS P+T+D+R+M'!J953</f>
        <v>0</v>
      </c>
      <c r="K953" s="54">
        <f>'CFCOS P+T+D+R+M'!K953-'ACOS P+T+D+R+M'!K953</f>
        <v>0</v>
      </c>
      <c r="L953" s="54">
        <f>'CFCOS P+T+D+R+M'!L953-'ACOS P+T+D+R+M'!L953</f>
        <v>0</v>
      </c>
      <c r="M953" s="54">
        <f>'CFCOS P+T+D+R+M'!M953-'ACOS P+T+D+R+M'!M953</f>
        <v>0</v>
      </c>
      <c r="N953" s="54">
        <f>'CFCOS P+T+D+R+M'!N953-'ACOS P+T+D+R+M'!N953</f>
        <v>0</v>
      </c>
      <c r="O953" s="54">
        <f>'CFCOS P+T+D+R+M'!O953-'ACOS P+T+D+R+M'!O953</f>
        <v>0</v>
      </c>
      <c r="P953" s="54">
        <f>'CFCOS P+T+D+R+M'!P953-'ACOS P+T+D+R+M'!P953</f>
        <v>0</v>
      </c>
      <c r="Q953" s="54">
        <f>'CFCOS P+T+D+R+M'!Q953-'ACOS P+T+D+R+M'!Q953</f>
        <v>0</v>
      </c>
      <c r="R953" s="54">
        <f>'CFCOS P+T+D+R+M'!R953-'ACOS P+T+D+R+M'!R953</f>
        <v>0</v>
      </c>
      <c r="S953" s="54">
        <f>'CFCOS P+T+D+R+M'!S953-'ACOS P+T+D+R+M'!S953</f>
        <v>0</v>
      </c>
      <c r="T953" s="11">
        <f>'CFCOS P+T+D+R+M'!T953-'ACOS P+T+D+R+M'!T953</f>
        <v>0</v>
      </c>
    </row>
    <row r="954" spans="1:26">
      <c r="A954" s="26">
        <v>954</v>
      </c>
      <c r="B954" s="6"/>
      <c r="E954" s="6" t="s">
        <v>102</v>
      </c>
      <c r="F954" s="47" t="s">
        <v>916</v>
      </c>
      <c r="G954" s="17"/>
      <c r="H954" s="58">
        <f>'CFCOS P+T+D+R+M'!H954-'ACOS P+T+D+R+M'!H954</f>
        <v>481408.49726974964</v>
      </c>
      <c r="I954" s="58">
        <f>'CFCOS P+T+D+R+M'!I954-'ACOS P+T+D+R+M'!I954</f>
        <v>332659.9261482954</v>
      </c>
      <c r="J954" s="58">
        <f>'CFCOS P+T+D+R+M'!J954-'ACOS P+T+D+R+M'!J954</f>
        <v>105033.48835851252</v>
      </c>
      <c r="K954" s="58">
        <f>'CFCOS P+T+D+R+M'!K954-'ACOS P+T+D+R+M'!K954</f>
        <v>64123.62910348177</v>
      </c>
      <c r="L954" s="58">
        <f>'CFCOS P+T+D+R+M'!L954-'ACOS P+T+D+R+M'!L954</f>
        <v>-29758.04519520863</v>
      </c>
      <c r="M954" s="58">
        <f>'CFCOS P+T+D+R+M'!M954-'ACOS P+T+D+R+M'!M954</f>
        <v>-53882.316080152988</v>
      </c>
      <c r="N954" s="58">
        <f>'CFCOS P+T+D+R+M'!N954-'ACOS P+T+D+R+M'!N954</f>
        <v>4435.222060979344</v>
      </c>
      <c r="O954" s="58">
        <f>'CFCOS P+T+D+R+M'!O954-'ACOS P+T+D+R+M'!O954</f>
        <v>-76.619318051511073</v>
      </c>
      <c r="P954" s="58">
        <f>'CFCOS P+T+D+R+M'!P954-'ACOS P+T+D+R+M'!P954</f>
        <v>-114.46906864509219</v>
      </c>
      <c r="Q954" s="58">
        <f>'CFCOS P+T+D+R+M'!Q954-'ACOS P+T+D+R+M'!Q954</f>
        <v>71930.664370011538</v>
      </c>
      <c r="R954" s="58">
        <f>'CFCOS P+T+D+R+M'!R954-'ACOS P+T+D+R+M'!R954</f>
        <v>-6316.0961189586669</v>
      </c>
      <c r="S954" s="58">
        <f>'CFCOS P+T+D+R+M'!S954-'ACOS P+T+D+R+M'!S954</f>
        <v>-6626.8869904251769</v>
      </c>
      <c r="T954" s="11">
        <f>'CFCOS P+T+D+R+M'!T954-'ACOS P+T+D+R+M'!T954</f>
        <v>0</v>
      </c>
      <c r="U954" s="13"/>
      <c r="V954" s="13">
        <v>1410</v>
      </c>
      <c r="W954" s="13"/>
      <c r="X954" s="13"/>
      <c r="Y954" s="13"/>
      <c r="Z954" s="13"/>
    </row>
    <row r="955" spans="1:26">
      <c r="A955" s="26">
        <v>955</v>
      </c>
      <c r="B955" s="6"/>
      <c r="C955" s="6"/>
      <c r="D955" s="6"/>
      <c r="E955" s="6" t="s">
        <v>578</v>
      </c>
      <c r="F955" s="47" t="s">
        <v>4</v>
      </c>
      <c r="G955" s="55"/>
      <c r="H955" s="88">
        <f>'CFCOS P+T+D+R+M'!H955-'ACOS P+T+D+R+M'!H955</f>
        <v>0</v>
      </c>
      <c r="I955" s="88">
        <f>'CFCOS P+T+D+R+M'!I955-'ACOS P+T+D+R+M'!I955</f>
        <v>0</v>
      </c>
      <c r="J955" s="88">
        <f>'CFCOS P+T+D+R+M'!J955-'ACOS P+T+D+R+M'!J955</f>
        <v>0</v>
      </c>
      <c r="K955" s="88">
        <f>'CFCOS P+T+D+R+M'!K955-'ACOS P+T+D+R+M'!K955</f>
        <v>0</v>
      </c>
      <c r="L955" s="88">
        <f>'CFCOS P+T+D+R+M'!L955-'ACOS P+T+D+R+M'!L955</f>
        <v>0</v>
      </c>
      <c r="M955" s="88">
        <f>'CFCOS P+T+D+R+M'!M955-'ACOS P+T+D+R+M'!M955</f>
        <v>0</v>
      </c>
      <c r="N955" s="88">
        <f>'CFCOS P+T+D+R+M'!N955-'ACOS P+T+D+R+M'!N955</f>
        <v>0</v>
      </c>
      <c r="O955" s="88">
        <f>'CFCOS P+T+D+R+M'!O955-'ACOS P+T+D+R+M'!O955</f>
        <v>0</v>
      </c>
      <c r="P955" s="88">
        <f>'CFCOS P+T+D+R+M'!P955-'ACOS P+T+D+R+M'!P955</f>
        <v>0</v>
      </c>
      <c r="Q955" s="88">
        <f>'CFCOS P+T+D+R+M'!Q955-'ACOS P+T+D+R+M'!Q955</f>
        <v>0</v>
      </c>
      <c r="R955" s="88">
        <f>'CFCOS P+T+D+R+M'!R955-'ACOS P+T+D+R+M'!R955</f>
        <v>0</v>
      </c>
      <c r="S955" s="88">
        <f>'CFCOS P+T+D+R+M'!S955-'ACOS P+T+D+R+M'!S955</f>
        <v>0</v>
      </c>
      <c r="T955" s="11">
        <f>'CFCOS P+T+D+R+M'!T955-'ACOS P+T+D+R+M'!T955</f>
        <v>0</v>
      </c>
      <c r="U955" s="13"/>
      <c r="V955" s="13"/>
      <c r="W955" s="13"/>
      <c r="X955" s="13"/>
      <c r="Y955" s="13"/>
      <c r="Z955" s="13"/>
    </row>
    <row r="956" spans="1:26">
      <c r="A956" s="26">
        <v>956</v>
      </c>
      <c r="B956" s="6"/>
      <c r="C956" s="6"/>
      <c r="D956" s="6"/>
      <c r="E956" s="6"/>
      <c r="F956" s="47">
        <v>0</v>
      </c>
      <c r="G956" s="17"/>
      <c r="H956" s="28">
        <f>'CFCOS P+T+D+R+M'!H956-'ACOS P+T+D+R+M'!H956</f>
        <v>481408.49726980925</v>
      </c>
      <c r="I956" s="28">
        <f>'CFCOS P+T+D+R+M'!I956-'ACOS P+T+D+R+M'!I956</f>
        <v>332659.9261482954</v>
      </c>
      <c r="J956" s="28">
        <f>'CFCOS P+T+D+R+M'!J956-'ACOS P+T+D+R+M'!J956</f>
        <v>105033.48835851252</v>
      </c>
      <c r="K956" s="28">
        <f>'CFCOS P+T+D+R+M'!K956-'ACOS P+T+D+R+M'!K956</f>
        <v>64123.62910348177</v>
      </c>
      <c r="L956" s="28">
        <f>'CFCOS P+T+D+R+M'!L956-'ACOS P+T+D+R+M'!L956</f>
        <v>-29758.04519520863</v>
      </c>
      <c r="M956" s="28">
        <f>'CFCOS P+T+D+R+M'!M956-'ACOS P+T+D+R+M'!M956</f>
        <v>-53882.316080152988</v>
      </c>
      <c r="N956" s="28">
        <f>'CFCOS P+T+D+R+M'!N956-'ACOS P+T+D+R+M'!N956</f>
        <v>4435.222060979344</v>
      </c>
      <c r="O956" s="28">
        <f>'CFCOS P+T+D+R+M'!O956-'ACOS P+T+D+R+M'!O956</f>
        <v>-76.619318051511073</v>
      </c>
      <c r="P956" s="28">
        <f>'CFCOS P+T+D+R+M'!P956-'ACOS P+T+D+R+M'!P956</f>
        <v>-114.46906864509219</v>
      </c>
      <c r="Q956" s="28">
        <f>'CFCOS P+T+D+R+M'!Q956-'ACOS P+T+D+R+M'!Q956</f>
        <v>71930.664370011538</v>
      </c>
      <c r="R956" s="28">
        <f>'CFCOS P+T+D+R+M'!R956-'ACOS P+T+D+R+M'!R956</f>
        <v>-6316.0961189586669</v>
      </c>
      <c r="S956" s="28">
        <f>'CFCOS P+T+D+R+M'!S956-'ACOS P+T+D+R+M'!S956</f>
        <v>-6626.8869904251769</v>
      </c>
      <c r="T956" s="11">
        <f>'CFCOS P+T+D+R+M'!T956-'ACOS P+T+D+R+M'!T956</f>
        <v>0</v>
      </c>
      <c r="U956" s="13"/>
      <c r="V956" s="13"/>
      <c r="W956" s="13"/>
      <c r="X956" s="13"/>
      <c r="Y956" s="13"/>
      <c r="Z956" s="13"/>
    </row>
    <row r="957" spans="1:26">
      <c r="A957" s="26">
        <v>957</v>
      </c>
      <c r="B957" s="6"/>
      <c r="C957" s="6" t="s">
        <v>586</v>
      </c>
      <c r="D957" s="14" t="s">
        <v>587</v>
      </c>
      <c r="E957" s="6"/>
      <c r="F957" s="47">
        <v>0</v>
      </c>
      <c r="G957" s="17"/>
      <c r="H957" s="54">
        <f>'CFCOS P+T+D+R+M'!H957-'ACOS P+T+D+R+M'!H957</f>
        <v>0</v>
      </c>
      <c r="I957" s="54">
        <f>'CFCOS P+T+D+R+M'!I957-'ACOS P+T+D+R+M'!I957</f>
        <v>0</v>
      </c>
      <c r="J957" s="54">
        <f>'CFCOS P+T+D+R+M'!J957-'ACOS P+T+D+R+M'!J957</f>
        <v>0</v>
      </c>
      <c r="K957" s="54">
        <f>'CFCOS P+T+D+R+M'!K957-'ACOS P+T+D+R+M'!K957</f>
        <v>0</v>
      </c>
      <c r="L957" s="54">
        <f>'CFCOS P+T+D+R+M'!L957-'ACOS P+T+D+R+M'!L957</f>
        <v>0</v>
      </c>
      <c r="M957" s="54">
        <f>'CFCOS P+T+D+R+M'!M957-'ACOS P+T+D+R+M'!M957</f>
        <v>0</v>
      </c>
      <c r="N957" s="54">
        <f>'CFCOS P+T+D+R+M'!N957-'ACOS P+T+D+R+M'!N957</f>
        <v>0</v>
      </c>
      <c r="O957" s="54">
        <f>'CFCOS P+T+D+R+M'!O957-'ACOS P+T+D+R+M'!O957</f>
        <v>0</v>
      </c>
      <c r="P957" s="54">
        <f>'CFCOS P+T+D+R+M'!P957-'ACOS P+T+D+R+M'!P957</f>
        <v>0</v>
      </c>
      <c r="Q957" s="54">
        <f>'CFCOS P+T+D+R+M'!Q957-'ACOS P+T+D+R+M'!Q957</f>
        <v>0</v>
      </c>
      <c r="R957" s="54">
        <f>'CFCOS P+T+D+R+M'!R957-'ACOS P+T+D+R+M'!R957</f>
        <v>0</v>
      </c>
      <c r="S957" s="54">
        <f>'CFCOS P+T+D+R+M'!S957-'ACOS P+T+D+R+M'!S957</f>
        <v>0</v>
      </c>
      <c r="T957" s="11">
        <f>'CFCOS P+T+D+R+M'!T957-'ACOS P+T+D+R+M'!T957</f>
        <v>0</v>
      </c>
    </row>
    <row r="958" spans="1:26">
      <c r="A958" s="26">
        <v>958</v>
      </c>
      <c r="B958" s="6"/>
      <c r="E958" s="6" t="s">
        <v>102</v>
      </c>
      <c r="F958" s="47" t="s">
        <v>916</v>
      </c>
      <c r="G958" s="17"/>
      <c r="H958" s="58">
        <f>'CFCOS P+T+D+R+M'!H958-'ACOS P+T+D+R+M'!H958</f>
        <v>679777.40513813496</v>
      </c>
      <c r="I958" s="58">
        <f>'CFCOS P+T+D+R+M'!I958-'ACOS P+T+D+R+M'!I958</f>
        <v>470949.09354156256</v>
      </c>
      <c r="J958" s="58">
        <f>'CFCOS P+T+D+R+M'!J958-'ACOS P+T+D+R+M'!J958</f>
        <v>148135.6460558176</v>
      </c>
      <c r="K958" s="58">
        <f>'CFCOS P+T+D+R+M'!K958-'ACOS P+T+D+R+M'!K958</f>
        <v>90744.818220891058</v>
      </c>
      <c r="L958" s="58">
        <f>'CFCOS P+T+D+R+M'!L958-'ACOS P+T+D+R+M'!L958</f>
        <v>-42255.587190275895</v>
      </c>
      <c r="M958" s="58">
        <f>'CFCOS P+T+D+R+M'!M958-'ACOS P+T+D+R+M'!M958</f>
        <v>-77140.104822650552</v>
      </c>
      <c r="N958" s="58">
        <f>'CFCOS P+T+D+R+M'!N958-'ACOS P+T+D+R+M'!N958</f>
        <v>6263.816449268721</v>
      </c>
      <c r="O958" s="58">
        <f>'CFCOS P+T+D+R+M'!O958-'ACOS P+T+D+R+M'!O958</f>
        <v>-109.69558400612732</v>
      </c>
      <c r="P958" s="58">
        <f>'CFCOS P+T+D+R+M'!P958-'ACOS P+T+D+R+M'!P958</f>
        <v>-164.05958289743285</v>
      </c>
      <c r="Q958" s="58">
        <f>'CFCOS P+T+D+R+M'!Q958-'ACOS P+T+D+R+M'!Q958</f>
        <v>101889.10005372763</v>
      </c>
      <c r="R958" s="58">
        <f>'CFCOS P+T+D+R+M'!R958-'ACOS P+T+D+R+M'!R958</f>
        <v>-9042.0158872138709</v>
      </c>
      <c r="S958" s="58">
        <f>'CFCOS P+T+D+R+M'!S958-'ACOS P+T+D+R+M'!S958</f>
        <v>-9493.6061159670353</v>
      </c>
      <c r="T958" s="11">
        <f>'CFCOS P+T+D+R+M'!T958-'ACOS P+T+D+R+M'!T958</f>
        <v>0</v>
      </c>
      <c r="U958" s="13"/>
      <c r="V958" s="13">
        <v>1416</v>
      </c>
      <c r="W958" s="13"/>
      <c r="X958" s="13"/>
      <c r="Y958" s="13"/>
      <c r="Z958" s="13"/>
    </row>
    <row r="959" spans="1:26">
      <c r="A959" s="26">
        <v>959</v>
      </c>
      <c r="B959" s="6"/>
      <c r="C959" s="6"/>
      <c r="D959" s="6"/>
      <c r="E959" s="6" t="s">
        <v>578</v>
      </c>
      <c r="F959" s="47" t="s">
        <v>4</v>
      </c>
      <c r="G959" s="55"/>
      <c r="H959" s="88">
        <f>'CFCOS P+T+D+R+M'!H959-'ACOS P+T+D+R+M'!H959</f>
        <v>0</v>
      </c>
      <c r="I959" s="88">
        <f>'CFCOS P+T+D+R+M'!I959-'ACOS P+T+D+R+M'!I959</f>
        <v>0</v>
      </c>
      <c r="J959" s="88">
        <f>'CFCOS P+T+D+R+M'!J959-'ACOS P+T+D+R+M'!J959</f>
        <v>0</v>
      </c>
      <c r="K959" s="88">
        <f>'CFCOS P+T+D+R+M'!K959-'ACOS P+T+D+R+M'!K959</f>
        <v>0</v>
      </c>
      <c r="L959" s="88">
        <f>'CFCOS P+T+D+R+M'!L959-'ACOS P+T+D+R+M'!L959</f>
        <v>0</v>
      </c>
      <c r="M959" s="88">
        <f>'CFCOS P+T+D+R+M'!M959-'ACOS P+T+D+R+M'!M959</f>
        <v>0</v>
      </c>
      <c r="N959" s="88">
        <f>'CFCOS P+T+D+R+M'!N959-'ACOS P+T+D+R+M'!N959</f>
        <v>0</v>
      </c>
      <c r="O959" s="88">
        <f>'CFCOS P+T+D+R+M'!O959-'ACOS P+T+D+R+M'!O959</f>
        <v>0</v>
      </c>
      <c r="P959" s="88">
        <f>'CFCOS P+T+D+R+M'!P959-'ACOS P+T+D+R+M'!P959</f>
        <v>0</v>
      </c>
      <c r="Q959" s="88">
        <f>'CFCOS P+T+D+R+M'!Q959-'ACOS P+T+D+R+M'!Q959</f>
        <v>0</v>
      </c>
      <c r="R959" s="88">
        <f>'CFCOS P+T+D+R+M'!R959-'ACOS P+T+D+R+M'!R959</f>
        <v>0</v>
      </c>
      <c r="S959" s="88">
        <f>'CFCOS P+T+D+R+M'!S959-'ACOS P+T+D+R+M'!S959</f>
        <v>0</v>
      </c>
      <c r="T959" s="11">
        <f>'CFCOS P+T+D+R+M'!T959-'ACOS P+T+D+R+M'!T959</f>
        <v>0</v>
      </c>
      <c r="U959" s="13"/>
      <c r="V959" s="13"/>
      <c r="W959" s="13"/>
      <c r="X959" s="13"/>
      <c r="Y959" s="13"/>
      <c r="Z959" s="13"/>
    </row>
    <row r="960" spans="1:26">
      <c r="A960" s="26">
        <v>960</v>
      </c>
      <c r="B960" s="6"/>
      <c r="C960" s="6"/>
      <c r="D960" s="6"/>
      <c r="E960" s="6"/>
      <c r="F960" s="47">
        <v>0</v>
      </c>
      <c r="G960" s="17"/>
      <c r="H960" s="28">
        <f>'CFCOS P+T+D+R+M'!H960-'ACOS P+T+D+R+M'!H960</f>
        <v>679777.40513837337</v>
      </c>
      <c r="I960" s="28">
        <f>'CFCOS P+T+D+R+M'!I960-'ACOS P+T+D+R+M'!I960</f>
        <v>470949.09354156256</v>
      </c>
      <c r="J960" s="28">
        <f>'CFCOS P+T+D+R+M'!J960-'ACOS P+T+D+R+M'!J960</f>
        <v>148135.6460558176</v>
      </c>
      <c r="K960" s="28">
        <f>'CFCOS P+T+D+R+M'!K960-'ACOS P+T+D+R+M'!K960</f>
        <v>90744.818220891058</v>
      </c>
      <c r="L960" s="28">
        <f>'CFCOS P+T+D+R+M'!L960-'ACOS P+T+D+R+M'!L960</f>
        <v>-42255.587190275895</v>
      </c>
      <c r="M960" s="28">
        <f>'CFCOS P+T+D+R+M'!M960-'ACOS P+T+D+R+M'!M960</f>
        <v>-77140.104822650552</v>
      </c>
      <c r="N960" s="28">
        <f>'CFCOS P+T+D+R+M'!N960-'ACOS P+T+D+R+M'!N960</f>
        <v>6263.816449268721</v>
      </c>
      <c r="O960" s="28">
        <f>'CFCOS P+T+D+R+M'!O960-'ACOS P+T+D+R+M'!O960</f>
        <v>-109.69558400612732</v>
      </c>
      <c r="P960" s="28">
        <f>'CFCOS P+T+D+R+M'!P960-'ACOS P+T+D+R+M'!P960</f>
        <v>-164.05958289743285</v>
      </c>
      <c r="Q960" s="28">
        <f>'CFCOS P+T+D+R+M'!Q960-'ACOS P+T+D+R+M'!Q960</f>
        <v>101889.10005372763</v>
      </c>
      <c r="R960" s="28">
        <f>'CFCOS P+T+D+R+M'!R960-'ACOS P+T+D+R+M'!R960</f>
        <v>-9042.0158872138709</v>
      </c>
      <c r="S960" s="28">
        <f>'CFCOS P+T+D+R+M'!S960-'ACOS P+T+D+R+M'!S960</f>
        <v>-9493.6061159670353</v>
      </c>
      <c r="T960" s="11">
        <f>'CFCOS P+T+D+R+M'!T960-'ACOS P+T+D+R+M'!T960</f>
        <v>0</v>
      </c>
      <c r="U960" s="13"/>
      <c r="V960" s="13"/>
      <c r="W960" s="13"/>
      <c r="X960" s="13"/>
      <c r="Y960" s="13"/>
      <c r="Z960" s="13"/>
    </row>
    <row r="961" spans="1:26">
      <c r="A961" s="26">
        <v>961</v>
      </c>
      <c r="B961" s="6"/>
      <c r="C961" s="6" t="s">
        <v>588</v>
      </c>
      <c r="D961" s="6" t="s">
        <v>589</v>
      </c>
      <c r="E961" s="6"/>
      <c r="F961" s="47">
        <v>0</v>
      </c>
      <c r="G961" s="17"/>
      <c r="H961" s="54">
        <f>'CFCOS P+T+D+R+M'!H961-'ACOS P+T+D+R+M'!H961</f>
        <v>0</v>
      </c>
      <c r="I961" s="54">
        <f>'CFCOS P+T+D+R+M'!I961-'ACOS P+T+D+R+M'!I961</f>
        <v>0</v>
      </c>
      <c r="J961" s="54">
        <f>'CFCOS P+T+D+R+M'!J961-'ACOS P+T+D+R+M'!J961</f>
        <v>0</v>
      </c>
      <c r="K961" s="54">
        <f>'CFCOS P+T+D+R+M'!K961-'ACOS P+T+D+R+M'!K961</f>
        <v>0</v>
      </c>
      <c r="L961" s="54">
        <f>'CFCOS P+T+D+R+M'!L961-'ACOS P+T+D+R+M'!L961</f>
        <v>0</v>
      </c>
      <c r="M961" s="54">
        <f>'CFCOS P+T+D+R+M'!M961-'ACOS P+T+D+R+M'!M961</f>
        <v>0</v>
      </c>
      <c r="N961" s="54">
        <f>'CFCOS P+T+D+R+M'!N961-'ACOS P+T+D+R+M'!N961</f>
        <v>0</v>
      </c>
      <c r="O961" s="54">
        <f>'CFCOS P+T+D+R+M'!O961-'ACOS P+T+D+R+M'!O961</f>
        <v>0</v>
      </c>
      <c r="P961" s="54">
        <f>'CFCOS P+T+D+R+M'!P961-'ACOS P+T+D+R+M'!P961</f>
        <v>0</v>
      </c>
      <c r="Q961" s="54">
        <f>'CFCOS P+T+D+R+M'!Q961-'ACOS P+T+D+R+M'!Q961</f>
        <v>0</v>
      </c>
      <c r="R961" s="54">
        <f>'CFCOS P+T+D+R+M'!R961-'ACOS P+T+D+R+M'!R961</f>
        <v>0</v>
      </c>
      <c r="S961" s="54">
        <f>'CFCOS P+T+D+R+M'!S961-'ACOS P+T+D+R+M'!S961</f>
        <v>0</v>
      </c>
      <c r="T961" s="11">
        <f>'CFCOS P+T+D+R+M'!T961-'ACOS P+T+D+R+M'!T961</f>
        <v>0</v>
      </c>
    </row>
    <row r="962" spans="1:26">
      <c r="A962" s="26">
        <v>962</v>
      </c>
      <c r="B962" s="6"/>
      <c r="E962" s="6" t="s">
        <v>102</v>
      </c>
      <c r="F962" s="47" t="s">
        <v>916</v>
      </c>
      <c r="G962" s="17"/>
      <c r="H962" s="58">
        <f>'CFCOS P+T+D+R+M'!H962-'ACOS P+T+D+R+M'!H962</f>
        <v>2152.8728823491838</v>
      </c>
      <c r="I962" s="58">
        <f>'CFCOS P+T+D+R+M'!I962-'ACOS P+T+D+R+M'!I962</f>
        <v>1496.2624238431454</v>
      </c>
      <c r="J962" s="58">
        <f>'CFCOS P+T+D+R+M'!J962-'ACOS P+T+D+R+M'!J962</f>
        <v>468.45257739134831</v>
      </c>
      <c r="K962" s="58">
        <f>'CFCOS P+T+D+R+M'!K962-'ACOS P+T+D+R+M'!K962</f>
        <v>288.16868193401024</v>
      </c>
      <c r="L962" s="58">
        <f>'CFCOS P+T+D+R+M'!L962-'ACOS P+T+D+R+M'!L962</f>
        <v>-134.74703416386956</v>
      </c>
      <c r="M962" s="58">
        <f>'CFCOS P+T+D+R+M'!M962-'ACOS P+T+D+R+M'!M962</f>
        <v>-248.43829607032239</v>
      </c>
      <c r="N962" s="58">
        <f>'CFCOS P+T+D+R+M'!N962-'ACOS P+T+D+R+M'!N962</f>
        <v>19.841664660880269</v>
      </c>
      <c r="O962" s="58">
        <f>'CFCOS P+T+D+R+M'!O962-'ACOS P+T+D+R+M'!O962</f>
        <v>-0.35330332913065376</v>
      </c>
      <c r="P962" s="58">
        <f>'CFCOS P+T+D+R+M'!P962-'ACOS P+T+D+R+M'!P962</f>
        <v>-0.52907169291631817</v>
      </c>
      <c r="Q962" s="58">
        <f>'CFCOS P+T+D+R+M'!Q962-'ACOS P+T+D+R+M'!Q962</f>
        <v>323.93416362405696</v>
      </c>
      <c r="R962" s="58">
        <f>'CFCOS P+T+D+R+M'!R962-'ACOS P+T+D+R+M'!R962</f>
        <v>-29.119416205394373</v>
      </c>
      <c r="S962" s="58">
        <f>'CFCOS P+T+D+R+M'!S962-'ACOS P+T+D+R+M'!S962</f>
        <v>-30.599507642189565</v>
      </c>
      <c r="T962" s="11">
        <f>'CFCOS P+T+D+R+M'!T962-'ACOS P+T+D+R+M'!T962</f>
        <v>0</v>
      </c>
      <c r="U962" s="13"/>
      <c r="V962" s="13">
        <v>1422</v>
      </c>
      <c r="W962" s="13"/>
      <c r="X962" s="13"/>
      <c r="Y962" s="13"/>
      <c r="Z962" s="13"/>
    </row>
    <row r="963" spans="1:26">
      <c r="A963" s="26">
        <v>963</v>
      </c>
      <c r="B963" s="6"/>
      <c r="C963" s="6"/>
      <c r="D963" s="6"/>
      <c r="E963" s="6" t="s">
        <v>578</v>
      </c>
      <c r="F963" s="47" t="s">
        <v>4</v>
      </c>
      <c r="G963" s="55"/>
      <c r="H963" s="88">
        <f>'CFCOS P+T+D+R+M'!H963-'ACOS P+T+D+R+M'!H963</f>
        <v>0</v>
      </c>
      <c r="I963" s="88">
        <f>'CFCOS P+T+D+R+M'!I963-'ACOS P+T+D+R+M'!I963</f>
        <v>0</v>
      </c>
      <c r="J963" s="88">
        <f>'CFCOS P+T+D+R+M'!J963-'ACOS P+T+D+R+M'!J963</f>
        <v>0</v>
      </c>
      <c r="K963" s="88">
        <f>'CFCOS P+T+D+R+M'!K963-'ACOS P+T+D+R+M'!K963</f>
        <v>0</v>
      </c>
      <c r="L963" s="88">
        <f>'CFCOS P+T+D+R+M'!L963-'ACOS P+T+D+R+M'!L963</f>
        <v>0</v>
      </c>
      <c r="M963" s="88">
        <f>'CFCOS P+T+D+R+M'!M963-'ACOS P+T+D+R+M'!M963</f>
        <v>0</v>
      </c>
      <c r="N963" s="88">
        <f>'CFCOS P+T+D+R+M'!N963-'ACOS P+T+D+R+M'!N963</f>
        <v>0</v>
      </c>
      <c r="O963" s="88">
        <f>'CFCOS P+T+D+R+M'!O963-'ACOS P+T+D+R+M'!O963</f>
        <v>0</v>
      </c>
      <c r="P963" s="88">
        <f>'CFCOS P+T+D+R+M'!P963-'ACOS P+T+D+R+M'!P963</f>
        <v>0</v>
      </c>
      <c r="Q963" s="88">
        <f>'CFCOS P+T+D+R+M'!Q963-'ACOS P+T+D+R+M'!Q963</f>
        <v>0</v>
      </c>
      <c r="R963" s="88">
        <f>'CFCOS P+T+D+R+M'!R963-'ACOS P+T+D+R+M'!R963</f>
        <v>0</v>
      </c>
      <c r="S963" s="88">
        <f>'CFCOS P+T+D+R+M'!S963-'ACOS P+T+D+R+M'!S963</f>
        <v>0</v>
      </c>
      <c r="T963" s="11">
        <f>'CFCOS P+T+D+R+M'!T963-'ACOS P+T+D+R+M'!T963</f>
        <v>0</v>
      </c>
      <c r="U963" s="13"/>
      <c r="V963" s="13"/>
      <c r="W963" s="13"/>
      <c r="X963" s="13"/>
      <c r="Y963" s="13"/>
      <c r="Z963" s="13"/>
    </row>
    <row r="964" spans="1:26">
      <c r="A964" s="26">
        <v>964</v>
      </c>
      <c r="B964" s="6"/>
      <c r="C964" s="6"/>
      <c r="D964" s="6"/>
      <c r="E964" s="6"/>
      <c r="F964" s="47">
        <v>0</v>
      </c>
      <c r="G964" s="17"/>
      <c r="H964" s="28">
        <f>'CFCOS P+T+D+R+M'!H964-'ACOS P+T+D+R+M'!H964</f>
        <v>2152.8728823501151</v>
      </c>
      <c r="I964" s="28">
        <f>'CFCOS P+T+D+R+M'!I964-'ACOS P+T+D+R+M'!I964</f>
        <v>1496.2624238431454</v>
      </c>
      <c r="J964" s="28">
        <f>'CFCOS P+T+D+R+M'!J964-'ACOS P+T+D+R+M'!J964</f>
        <v>468.45257739134831</v>
      </c>
      <c r="K964" s="28">
        <f>'CFCOS P+T+D+R+M'!K964-'ACOS P+T+D+R+M'!K964</f>
        <v>288.16868193401024</v>
      </c>
      <c r="L964" s="28">
        <f>'CFCOS P+T+D+R+M'!L964-'ACOS P+T+D+R+M'!L964</f>
        <v>-134.74703416386956</v>
      </c>
      <c r="M964" s="28">
        <f>'CFCOS P+T+D+R+M'!M964-'ACOS P+T+D+R+M'!M964</f>
        <v>-248.43829607032239</v>
      </c>
      <c r="N964" s="28">
        <f>'CFCOS P+T+D+R+M'!N964-'ACOS P+T+D+R+M'!N964</f>
        <v>19.841664660880269</v>
      </c>
      <c r="O964" s="28">
        <f>'CFCOS P+T+D+R+M'!O964-'ACOS P+T+D+R+M'!O964</f>
        <v>-0.35330332913065376</v>
      </c>
      <c r="P964" s="28">
        <f>'CFCOS P+T+D+R+M'!P964-'ACOS P+T+D+R+M'!P964</f>
        <v>-0.52907169291631817</v>
      </c>
      <c r="Q964" s="28">
        <f>'CFCOS P+T+D+R+M'!Q964-'ACOS P+T+D+R+M'!Q964</f>
        <v>323.93416362405696</v>
      </c>
      <c r="R964" s="28">
        <f>'CFCOS P+T+D+R+M'!R964-'ACOS P+T+D+R+M'!R964</f>
        <v>-29.119416205394373</v>
      </c>
      <c r="S964" s="28">
        <f>'CFCOS P+T+D+R+M'!S964-'ACOS P+T+D+R+M'!S964</f>
        <v>-30.599507642189565</v>
      </c>
      <c r="T964" s="11">
        <f>'CFCOS P+T+D+R+M'!T964-'ACOS P+T+D+R+M'!T964</f>
        <v>0</v>
      </c>
      <c r="U964" s="13"/>
      <c r="V964" s="13"/>
      <c r="W964" s="13"/>
      <c r="X964" s="13"/>
      <c r="Y964" s="13"/>
      <c r="Z964" s="13"/>
    </row>
    <row r="965" spans="1:26">
      <c r="A965" s="26">
        <v>965</v>
      </c>
      <c r="B965" s="6"/>
      <c r="C965" s="6" t="s">
        <v>590</v>
      </c>
      <c r="D965" s="6" t="s">
        <v>591</v>
      </c>
      <c r="E965" s="6"/>
      <c r="F965" s="47">
        <v>0</v>
      </c>
      <c r="G965" s="17"/>
      <c r="H965" s="54">
        <f>'CFCOS P+T+D+R+M'!H965-'ACOS P+T+D+R+M'!H965</f>
        <v>0</v>
      </c>
      <c r="I965" s="54">
        <f>'CFCOS P+T+D+R+M'!I965-'ACOS P+T+D+R+M'!I965</f>
        <v>0</v>
      </c>
      <c r="J965" s="54">
        <f>'CFCOS P+T+D+R+M'!J965-'ACOS P+T+D+R+M'!J965</f>
        <v>0</v>
      </c>
      <c r="K965" s="54">
        <f>'CFCOS P+T+D+R+M'!K965-'ACOS P+T+D+R+M'!K965</f>
        <v>0</v>
      </c>
      <c r="L965" s="54">
        <f>'CFCOS P+T+D+R+M'!L965-'ACOS P+T+D+R+M'!L965</f>
        <v>0</v>
      </c>
      <c r="M965" s="54">
        <f>'CFCOS P+T+D+R+M'!M965-'ACOS P+T+D+R+M'!M965</f>
        <v>0</v>
      </c>
      <c r="N965" s="54">
        <f>'CFCOS P+T+D+R+M'!N965-'ACOS P+T+D+R+M'!N965</f>
        <v>0</v>
      </c>
      <c r="O965" s="54">
        <f>'CFCOS P+T+D+R+M'!O965-'ACOS P+T+D+R+M'!O965</f>
        <v>0</v>
      </c>
      <c r="P965" s="54">
        <f>'CFCOS P+T+D+R+M'!P965-'ACOS P+T+D+R+M'!P965</f>
        <v>0</v>
      </c>
      <c r="Q965" s="54">
        <f>'CFCOS P+T+D+R+M'!Q965-'ACOS P+T+D+R+M'!Q965</f>
        <v>0</v>
      </c>
      <c r="R965" s="54">
        <f>'CFCOS P+T+D+R+M'!R965-'ACOS P+T+D+R+M'!R965</f>
        <v>0</v>
      </c>
      <c r="S965" s="54">
        <f>'CFCOS P+T+D+R+M'!S965-'ACOS P+T+D+R+M'!S965</f>
        <v>0</v>
      </c>
      <c r="T965" s="11">
        <f>'CFCOS P+T+D+R+M'!T965-'ACOS P+T+D+R+M'!T965</f>
        <v>0</v>
      </c>
    </row>
    <row r="966" spans="1:26">
      <c r="A966" s="26">
        <v>966</v>
      </c>
      <c r="B966" s="6"/>
      <c r="E966" s="6" t="s">
        <v>102</v>
      </c>
      <c r="F966" s="47" t="s">
        <v>916</v>
      </c>
      <c r="G966" s="17"/>
      <c r="H966" s="58">
        <f>'CFCOS P+T+D+R+M'!H966-'ACOS P+T+D+R+M'!H966</f>
        <v>4915.1223358660936</v>
      </c>
      <c r="I966" s="58">
        <f>'CFCOS P+T+D+R+M'!I966-'ACOS P+T+D+R+M'!I966</f>
        <v>3416.0460285623558</v>
      </c>
      <c r="J966" s="58">
        <f>'CFCOS P+T+D+R+M'!J966-'ACOS P+T+D+R+M'!J966</f>
        <v>1069.5019410145469</v>
      </c>
      <c r="K966" s="58">
        <f>'CFCOS P+T+D+R+M'!K966-'ACOS P+T+D+R+M'!K966</f>
        <v>657.90429926617071</v>
      </c>
      <c r="L966" s="58">
        <f>'CFCOS P+T+D+R+M'!L966-'ACOS P+T+D+R+M'!L966</f>
        <v>-307.63458573917978</v>
      </c>
      <c r="M966" s="58">
        <f>'CFCOS P+T+D+R+M'!M966-'ACOS P+T+D+R+M'!M966</f>
        <v>-567.19773290434387</v>
      </c>
      <c r="N966" s="58">
        <f>'CFCOS P+T+D+R+M'!N966-'ACOS P+T+D+R+M'!N966</f>
        <v>45.299566897345358</v>
      </c>
      <c r="O966" s="58">
        <f>'CFCOS P+T+D+R+M'!O966-'ACOS P+T+D+R+M'!O966</f>
        <v>-0.80661013410667692</v>
      </c>
      <c r="P966" s="58">
        <f>'CFCOS P+T+D+R+M'!P966-'ACOS P+T+D+R+M'!P966</f>
        <v>-1.2078985788934915</v>
      </c>
      <c r="Q966" s="58">
        <f>'CFCOS P+T+D+R+M'!Q966-'ACOS P+T+D+R+M'!Q966</f>
        <v>739.55878028500592</v>
      </c>
      <c r="R966" s="58">
        <f>'CFCOS P+T+D+R+M'!R966-'ACOS P+T+D+R+M'!R966</f>
        <v>-66.481162994794431</v>
      </c>
      <c r="S966" s="58">
        <f>'CFCOS P+T+D+R+M'!S966-'ACOS P+T+D+R+M'!S966</f>
        <v>-69.860289807067602</v>
      </c>
      <c r="T966" s="11">
        <f>'CFCOS P+T+D+R+M'!T966-'ACOS P+T+D+R+M'!T966</f>
        <v>0</v>
      </c>
      <c r="U966" s="13"/>
      <c r="V966" s="13">
        <v>1428</v>
      </c>
      <c r="W966" s="13"/>
      <c r="X966" s="13"/>
      <c r="Y966" s="13"/>
      <c r="Z966" s="13"/>
    </row>
    <row r="967" spans="1:26">
      <c r="A967" s="26">
        <v>967</v>
      </c>
      <c r="B967" s="6"/>
      <c r="C967" s="6"/>
      <c r="D967" s="6"/>
      <c r="E967" s="6" t="s">
        <v>578</v>
      </c>
      <c r="F967" s="47" t="s">
        <v>4</v>
      </c>
      <c r="G967" s="55"/>
      <c r="H967" s="88">
        <f>'CFCOS P+T+D+R+M'!H967-'ACOS P+T+D+R+M'!H967</f>
        <v>0</v>
      </c>
      <c r="I967" s="88">
        <f>'CFCOS P+T+D+R+M'!I967-'ACOS P+T+D+R+M'!I967</f>
        <v>0</v>
      </c>
      <c r="J967" s="88">
        <f>'CFCOS P+T+D+R+M'!J967-'ACOS P+T+D+R+M'!J967</f>
        <v>0</v>
      </c>
      <c r="K967" s="88">
        <f>'CFCOS P+T+D+R+M'!K967-'ACOS P+T+D+R+M'!K967</f>
        <v>0</v>
      </c>
      <c r="L967" s="88">
        <f>'CFCOS P+T+D+R+M'!L967-'ACOS P+T+D+R+M'!L967</f>
        <v>0</v>
      </c>
      <c r="M967" s="88">
        <f>'CFCOS P+T+D+R+M'!M967-'ACOS P+T+D+R+M'!M967</f>
        <v>0</v>
      </c>
      <c r="N967" s="88">
        <f>'CFCOS P+T+D+R+M'!N967-'ACOS P+T+D+R+M'!N967</f>
        <v>0</v>
      </c>
      <c r="O967" s="88">
        <f>'CFCOS P+T+D+R+M'!O967-'ACOS P+T+D+R+M'!O967</f>
        <v>0</v>
      </c>
      <c r="P967" s="88">
        <f>'CFCOS P+T+D+R+M'!P967-'ACOS P+T+D+R+M'!P967</f>
        <v>0</v>
      </c>
      <c r="Q967" s="88">
        <f>'CFCOS P+T+D+R+M'!Q967-'ACOS P+T+D+R+M'!Q967</f>
        <v>0</v>
      </c>
      <c r="R967" s="88">
        <f>'CFCOS P+T+D+R+M'!R967-'ACOS P+T+D+R+M'!R967</f>
        <v>0</v>
      </c>
      <c r="S967" s="88">
        <f>'CFCOS P+T+D+R+M'!S967-'ACOS P+T+D+R+M'!S967</f>
        <v>0</v>
      </c>
      <c r="T967" s="11">
        <f>'CFCOS P+T+D+R+M'!T967-'ACOS P+T+D+R+M'!T967</f>
        <v>0</v>
      </c>
      <c r="U967" s="13"/>
      <c r="V967" s="13"/>
      <c r="W967" s="13"/>
      <c r="X967" s="13"/>
      <c r="Y967" s="13"/>
      <c r="Z967" s="13"/>
    </row>
    <row r="968" spans="1:26">
      <c r="A968" s="26">
        <v>968</v>
      </c>
      <c r="B968" s="6"/>
      <c r="C968" s="6"/>
      <c r="D968" s="6"/>
      <c r="E968" s="6"/>
      <c r="F968" s="47">
        <v>0</v>
      </c>
      <c r="G968" s="17"/>
      <c r="H968" s="28">
        <f>'CFCOS P+T+D+R+M'!H968-'ACOS P+T+D+R+M'!H968</f>
        <v>4915.1223358674906</v>
      </c>
      <c r="I968" s="28">
        <f>'CFCOS P+T+D+R+M'!I968-'ACOS P+T+D+R+M'!I968</f>
        <v>3416.0460285623558</v>
      </c>
      <c r="J968" s="28">
        <f>'CFCOS P+T+D+R+M'!J968-'ACOS P+T+D+R+M'!J968</f>
        <v>1069.5019410145469</v>
      </c>
      <c r="K968" s="28">
        <f>'CFCOS P+T+D+R+M'!K968-'ACOS P+T+D+R+M'!K968</f>
        <v>657.90429926617071</v>
      </c>
      <c r="L968" s="28">
        <f>'CFCOS P+T+D+R+M'!L968-'ACOS P+T+D+R+M'!L968</f>
        <v>-307.63458573917978</v>
      </c>
      <c r="M968" s="28">
        <f>'CFCOS P+T+D+R+M'!M968-'ACOS P+T+D+R+M'!M968</f>
        <v>-567.19773290434387</v>
      </c>
      <c r="N968" s="28">
        <f>'CFCOS P+T+D+R+M'!N968-'ACOS P+T+D+R+M'!N968</f>
        <v>45.299566897345358</v>
      </c>
      <c r="O968" s="28">
        <f>'CFCOS P+T+D+R+M'!O968-'ACOS P+T+D+R+M'!O968</f>
        <v>-0.80661013410667692</v>
      </c>
      <c r="P968" s="28">
        <f>'CFCOS P+T+D+R+M'!P968-'ACOS P+T+D+R+M'!P968</f>
        <v>-1.2078985788934915</v>
      </c>
      <c r="Q968" s="28">
        <f>'CFCOS P+T+D+R+M'!Q968-'ACOS P+T+D+R+M'!Q968</f>
        <v>739.55878028500592</v>
      </c>
      <c r="R968" s="28">
        <f>'CFCOS P+T+D+R+M'!R968-'ACOS P+T+D+R+M'!R968</f>
        <v>-66.481162994794431</v>
      </c>
      <c r="S968" s="28">
        <f>'CFCOS P+T+D+R+M'!S968-'ACOS P+T+D+R+M'!S968</f>
        <v>-69.860289807067602</v>
      </c>
      <c r="T968" s="11">
        <f>'CFCOS P+T+D+R+M'!T968-'ACOS P+T+D+R+M'!T968</f>
        <v>0</v>
      </c>
      <c r="U968" s="13"/>
      <c r="V968" s="13"/>
      <c r="W968" s="13"/>
      <c r="X968" s="13"/>
      <c r="Y968" s="13"/>
      <c r="Z968" s="13"/>
    </row>
    <row r="969" spans="1:26">
      <c r="A969" s="26">
        <v>969</v>
      </c>
      <c r="B969" s="6"/>
      <c r="C969" s="6" t="s">
        <v>592</v>
      </c>
      <c r="D969" s="6" t="s">
        <v>593</v>
      </c>
      <c r="E969" s="6"/>
      <c r="F969" s="47">
        <v>0</v>
      </c>
      <c r="G969" s="17"/>
      <c r="H969" s="54">
        <f>'CFCOS P+T+D+R+M'!H969-'ACOS P+T+D+R+M'!H969</f>
        <v>0</v>
      </c>
      <c r="I969" s="54">
        <f>'CFCOS P+T+D+R+M'!I969-'ACOS P+T+D+R+M'!I969</f>
        <v>0</v>
      </c>
      <c r="J969" s="54">
        <f>'CFCOS P+T+D+R+M'!J969-'ACOS P+T+D+R+M'!J969</f>
        <v>0</v>
      </c>
      <c r="K969" s="54">
        <f>'CFCOS P+T+D+R+M'!K969-'ACOS P+T+D+R+M'!K969</f>
        <v>0</v>
      </c>
      <c r="L969" s="54">
        <f>'CFCOS P+T+D+R+M'!L969-'ACOS P+T+D+R+M'!L969</f>
        <v>0</v>
      </c>
      <c r="M969" s="54">
        <f>'CFCOS P+T+D+R+M'!M969-'ACOS P+T+D+R+M'!M969</f>
        <v>0</v>
      </c>
      <c r="N969" s="54">
        <f>'CFCOS P+T+D+R+M'!N969-'ACOS P+T+D+R+M'!N969</f>
        <v>0</v>
      </c>
      <c r="O969" s="54">
        <f>'CFCOS P+T+D+R+M'!O969-'ACOS P+T+D+R+M'!O969</f>
        <v>0</v>
      </c>
      <c r="P969" s="54">
        <f>'CFCOS P+T+D+R+M'!P969-'ACOS P+T+D+R+M'!P969</f>
        <v>0</v>
      </c>
      <c r="Q969" s="54">
        <f>'CFCOS P+T+D+R+M'!Q969-'ACOS P+T+D+R+M'!Q969</f>
        <v>0</v>
      </c>
      <c r="R969" s="54">
        <f>'CFCOS P+T+D+R+M'!R969-'ACOS P+T+D+R+M'!R969</f>
        <v>0</v>
      </c>
      <c r="S969" s="54">
        <f>'CFCOS P+T+D+R+M'!S969-'ACOS P+T+D+R+M'!S969</f>
        <v>0</v>
      </c>
      <c r="T969" s="11">
        <f>'CFCOS P+T+D+R+M'!T969-'ACOS P+T+D+R+M'!T969</f>
        <v>0</v>
      </c>
    </row>
    <row r="970" spans="1:26">
      <c r="A970" s="26">
        <v>970</v>
      </c>
      <c r="B970" s="6"/>
      <c r="E970" s="6" t="s">
        <v>102</v>
      </c>
      <c r="F970" s="47" t="s">
        <v>916</v>
      </c>
      <c r="G970" s="17"/>
      <c r="H970" s="58">
        <f>'CFCOS P+T+D+R+M'!H970-'ACOS P+T+D+R+M'!H970</f>
        <v>7301.8314325949177</v>
      </c>
      <c r="I970" s="58">
        <f>'CFCOS P+T+D+R+M'!I970-'ACOS P+T+D+R+M'!I970</f>
        <v>5068.8840184120927</v>
      </c>
      <c r="J970" s="58">
        <f>'CFCOS P+T+D+R+M'!J970-'ACOS P+T+D+R+M'!J970</f>
        <v>1589.7069617919624</v>
      </c>
      <c r="K970" s="58">
        <f>'CFCOS P+T+D+R+M'!K970-'ACOS P+T+D+R+M'!K970</f>
        <v>976.40094238810707</v>
      </c>
      <c r="L970" s="58">
        <f>'CFCOS P+T+D+R+M'!L970-'ACOS P+T+D+R+M'!L970</f>
        <v>-455.86429368569043</v>
      </c>
      <c r="M970" s="58">
        <f>'CFCOS P+T+D+R+M'!M970-'ACOS P+T+D+R+M'!M970</f>
        <v>-837.45389691728633</v>
      </c>
      <c r="N970" s="58">
        <f>'CFCOS P+T+D+R+M'!N970-'ACOS P+T+D+R+M'!N970</f>
        <v>67.291360201474163</v>
      </c>
      <c r="O970" s="58">
        <f>'CFCOS P+T+D+R+M'!O970-'ACOS P+T+D+R+M'!O970</f>
        <v>-1.1909203205343601</v>
      </c>
      <c r="P970" s="58">
        <f>'CFCOS P+T+D+R+M'!P970-'ACOS P+T+D+R+M'!P970</f>
        <v>-1.7825735850969977</v>
      </c>
      <c r="Q970" s="58">
        <f>'CFCOS P+T+D+R+M'!Q970-'ACOS P+T+D+R+M'!Q970</f>
        <v>1097.116597618442</v>
      </c>
      <c r="R970" s="58">
        <f>'CFCOS P+T+D+R+M'!R970-'ACOS P+T+D+R+M'!R970</f>
        <v>-98.159572298653075</v>
      </c>
      <c r="S970" s="58">
        <f>'CFCOS P+T+D+R+M'!S970-'ACOS P+T+D+R+M'!S970</f>
        <v>-103.11719100877235</v>
      </c>
      <c r="T970" s="11">
        <f>'CFCOS P+T+D+R+M'!T970-'ACOS P+T+D+R+M'!T970</f>
        <v>0</v>
      </c>
      <c r="U970" s="13"/>
      <c r="V970" s="13">
        <v>1434</v>
      </c>
      <c r="W970" s="13"/>
      <c r="X970" s="13"/>
      <c r="Y970" s="13"/>
      <c r="Z970" s="13"/>
    </row>
    <row r="971" spans="1:26">
      <c r="A971" s="26">
        <v>971</v>
      </c>
      <c r="B971" s="6"/>
      <c r="C971" s="6"/>
      <c r="D971" s="6"/>
      <c r="E971" s="6" t="s">
        <v>578</v>
      </c>
      <c r="F971" s="47" t="s">
        <v>4</v>
      </c>
      <c r="G971" s="55"/>
      <c r="H971" s="88">
        <f>'CFCOS P+T+D+R+M'!H971-'ACOS P+T+D+R+M'!H971</f>
        <v>0</v>
      </c>
      <c r="I971" s="88">
        <f>'CFCOS P+T+D+R+M'!I971-'ACOS P+T+D+R+M'!I971</f>
        <v>0</v>
      </c>
      <c r="J971" s="88">
        <f>'CFCOS P+T+D+R+M'!J971-'ACOS P+T+D+R+M'!J971</f>
        <v>0</v>
      </c>
      <c r="K971" s="88">
        <f>'CFCOS P+T+D+R+M'!K971-'ACOS P+T+D+R+M'!K971</f>
        <v>0</v>
      </c>
      <c r="L971" s="88">
        <f>'CFCOS P+T+D+R+M'!L971-'ACOS P+T+D+R+M'!L971</f>
        <v>0</v>
      </c>
      <c r="M971" s="88">
        <f>'CFCOS P+T+D+R+M'!M971-'ACOS P+T+D+R+M'!M971</f>
        <v>0</v>
      </c>
      <c r="N971" s="88">
        <f>'CFCOS P+T+D+R+M'!N971-'ACOS P+T+D+R+M'!N971</f>
        <v>0</v>
      </c>
      <c r="O971" s="88">
        <f>'CFCOS P+T+D+R+M'!O971-'ACOS P+T+D+R+M'!O971</f>
        <v>0</v>
      </c>
      <c r="P971" s="88">
        <f>'CFCOS P+T+D+R+M'!P971-'ACOS P+T+D+R+M'!P971</f>
        <v>0</v>
      </c>
      <c r="Q971" s="88">
        <f>'CFCOS P+T+D+R+M'!Q971-'ACOS P+T+D+R+M'!Q971</f>
        <v>0</v>
      </c>
      <c r="R971" s="88">
        <f>'CFCOS P+T+D+R+M'!R971-'ACOS P+T+D+R+M'!R971</f>
        <v>0</v>
      </c>
      <c r="S971" s="88">
        <f>'CFCOS P+T+D+R+M'!S971-'ACOS P+T+D+R+M'!S971</f>
        <v>0</v>
      </c>
      <c r="T971" s="11">
        <f>'CFCOS P+T+D+R+M'!T971-'ACOS P+T+D+R+M'!T971</f>
        <v>0</v>
      </c>
      <c r="U971" s="13"/>
      <c r="V971" s="13"/>
      <c r="W971" s="13"/>
      <c r="X971" s="13"/>
      <c r="Y971" s="13"/>
      <c r="Z971" s="13"/>
    </row>
    <row r="972" spans="1:26">
      <c r="A972" s="26">
        <v>972</v>
      </c>
      <c r="B972" s="6"/>
      <c r="C972" s="6"/>
      <c r="D972" s="6"/>
      <c r="E972" s="6"/>
      <c r="F972" s="47">
        <v>0</v>
      </c>
      <c r="G972" s="17"/>
      <c r="H972" s="28">
        <f>'CFCOS P+T+D+R+M'!H972-'ACOS P+T+D+R+M'!H972</f>
        <v>7301.8314325949177</v>
      </c>
      <c r="I972" s="28">
        <f>'CFCOS P+T+D+R+M'!I972-'ACOS P+T+D+R+M'!I972</f>
        <v>5068.8840184120927</v>
      </c>
      <c r="J972" s="28">
        <f>'CFCOS P+T+D+R+M'!J972-'ACOS P+T+D+R+M'!J972</f>
        <v>1589.7069617919624</v>
      </c>
      <c r="K972" s="28">
        <f>'CFCOS P+T+D+R+M'!K972-'ACOS P+T+D+R+M'!K972</f>
        <v>976.40094238810707</v>
      </c>
      <c r="L972" s="28">
        <f>'CFCOS P+T+D+R+M'!L972-'ACOS P+T+D+R+M'!L972</f>
        <v>-455.86429368569043</v>
      </c>
      <c r="M972" s="28">
        <f>'CFCOS P+T+D+R+M'!M972-'ACOS P+T+D+R+M'!M972</f>
        <v>-837.45389691728633</v>
      </c>
      <c r="N972" s="28">
        <f>'CFCOS P+T+D+R+M'!N972-'ACOS P+T+D+R+M'!N972</f>
        <v>67.291360201474163</v>
      </c>
      <c r="O972" s="28">
        <f>'CFCOS P+T+D+R+M'!O972-'ACOS P+T+D+R+M'!O972</f>
        <v>-1.1909203205343601</v>
      </c>
      <c r="P972" s="28">
        <f>'CFCOS P+T+D+R+M'!P972-'ACOS P+T+D+R+M'!P972</f>
        <v>-1.7825735850969977</v>
      </c>
      <c r="Q972" s="28">
        <f>'CFCOS P+T+D+R+M'!Q972-'ACOS P+T+D+R+M'!Q972</f>
        <v>1097.116597618442</v>
      </c>
      <c r="R972" s="28">
        <f>'CFCOS P+T+D+R+M'!R972-'ACOS P+T+D+R+M'!R972</f>
        <v>-98.159572298653075</v>
      </c>
      <c r="S972" s="28">
        <f>'CFCOS P+T+D+R+M'!S972-'ACOS P+T+D+R+M'!S972</f>
        <v>-103.11719100877235</v>
      </c>
      <c r="T972" s="11">
        <f>'CFCOS P+T+D+R+M'!T972-'ACOS P+T+D+R+M'!T972</f>
        <v>0</v>
      </c>
      <c r="U972" s="13"/>
      <c r="V972" s="13"/>
      <c r="W972" s="13"/>
      <c r="X972" s="13"/>
      <c r="Y972" s="13"/>
      <c r="Z972" s="13"/>
    </row>
    <row r="973" spans="1:26">
      <c r="A973" s="26">
        <v>973</v>
      </c>
      <c r="B973" s="6"/>
      <c r="C973" s="6"/>
      <c r="D973" s="6"/>
      <c r="E973" s="6"/>
      <c r="F973" s="47">
        <v>0</v>
      </c>
      <c r="G973" s="17"/>
      <c r="H973" s="28">
        <f>'CFCOS P+T+D+R+M'!H973-'ACOS P+T+D+R+M'!H973</f>
        <v>0</v>
      </c>
      <c r="I973" s="28">
        <f>'CFCOS P+T+D+R+M'!I973-'ACOS P+T+D+R+M'!I973</f>
        <v>0</v>
      </c>
      <c r="J973" s="28">
        <f>'CFCOS P+T+D+R+M'!J973-'ACOS P+T+D+R+M'!J973</f>
        <v>0</v>
      </c>
      <c r="K973" s="28">
        <f>'CFCOS P+T+D+R+M'!K973-'ACOS P+T+D+R+M'!K973</f>
        <v>0</v>
      </c>
      <c r="L973" s="28">
        <f>'CFCOS P+T+D+R+M'!L973-'ACOS P+T+D+R+M'!L973</f>
        <v>0</v>
      </c>
      <c r="M973" s="28">
        <f>'CFCOS P+T+D+R+M'!M973-'ACOS P+T+D+R+M'!M973</f>
        <v>0</v>
      </c>
      <c r="N973" s="28">
        <f>'CFCOS P+T+D+R+M'!N973-'ACOS P+T+D+R+M'!N973</f>
        <v>0</v>
      </c>
      <c r="O973" s="28">
        <f>'CFCOS P+T+D+R+M'!O973-'ACOS P+T+D+R+M'!O973</f>
        <v>0</v>
      </c>
      <c r="P973" s="28">
        <f>'CFCOS P+T+D+R+M'!P973-'ACOS P+T+D+R+M'!P973</f>
        <v>0</v>
      </c>
      <c r="Q973" s="28">
        <f>'CFCOS P+T+D+R+M'!Q973-'ACOS P+T+D+R+M'!Q973</f>
        <v>0</v>
      </c>
      <c r="R973" s="28">
        <f>'CFCOS P+T+D+R+M'!R973-'ACOS P+T+D+R+M'!R973</f>
        <v>0</v>
      </c>
      <c r="S973" s="28">
        <f>'CFCOS P+T+D+R+M'!S973-'ACOS P+T+D+R+M'!S973</f>
        <v>0</v>
      </c>
      <c r="T973" s="11">
        <f>'CFCOS P+T+D+R+M'!T973-'ACOS P+T+D+R+M'!T973</f>
        <v>0</v>
      </c>
    </row>
    <row r="974" spans="1:26">
      <c r="A974" s="26">
        <v>974</v>
      </c>
      <c r="B974" s="6"/>
      <c r="C974" s="6" t="s">
        <v>594</v>
      </c>
      <c r="D974" s="6" t="s">
        <v>595</v>
      </c>
      <c r="E974" s="6"/>
      <c r="F974" s="47" t="s">
        <v>916</v>
      </c>
      <c r="G974" s="17"/>
      <c r="H974" s="58">
        <f>'CFCOS P+T+D+R+M'!H974-'ACOS P+T+D+R+M'!H974</f>
        <v>105602.81950062513</v>
      </c>
      <c r="I974" s="58">
        <f>'CFCOS P+T+D+R+M'!I974-'ACOS P+T+D+R+M'!I974</f>
        <v>73394.733133643866</v>
      </c>
      <c r="J974" s="58">
        <f>'CFCOS P+T+D+R+M'!J974-'ACOS P+T+D+R+M'!J974</f>
        <v>22978.55734096095</v>
      </c>
      <c r="K974" s="58">
        <f>'CFCOS P+T+D+R+M'!K974-'ACOS P+T+D+R+M'!K974</f>
        <v>14135.263421037234</v>
      </c>
      <c r="L974" s="58">
        <f>'CFCOS P+T+D+R+M'!L974-'ACOS P+T+D+R+M'!L974</f>
        <v>-6609.6177083742514</v>
      </c>
      <c r="M974" s="58">
        <f>'CFCOS P+T+D+R+M'!M974-'ACOS P+T+D+R+M'!M974</f>
        <v>-12186.406708944589</v>
      </c>
      <c r="N974" s="58">
        <f>'CFCOS P+T+D+R+M'!N974-'ACOS P+T+D+R+M'!N974</f>
        <v>973.2742462195456</v>
      </c>
      <c r="O974" s="58">
        <f>'CFCOS P+T+D+R+M'!O974-'ACOS P+T+D+R+M'!O974</f>
        <v>-17.330251126790245</v>
      </c>
      <c r="P974" s="58">
        <f>'CFCOS P+T+D+R+M'!P974-'ACOS P+T+D+R+M'!P974</f>
        <v>-25.952048979768733</v>
      </c>
      <c r="Q974" s="58">
        <f>'CFCOS P+T+D+R+M'!Q974-'ACOS P+T+D+R+M'!Q974</f>
        <v>15889.633471509442</v>
      </c>
      <c r="R974" s="58">
        <f>'CFCOS P+T+D+R+M'!R974-'ACOS P+T+D+R+M'!R974</f>
        <v>-1428.3669410834555</v>
      </c>
      <c r="S974" s="58">
        <f>'CFCOS P+T+D+R+M'!S974-'ACOS P+T+D+R+M'!S974</f>
        <v>-1500.9684542182367</v>
      </c>
      <c r="T974" s="11">
        <f>'CFCOS P+T+D+R+M'!T974-'ACOS P+T+D+R+M'!T974</f>
        <v>0</v>
      </c>
      <c r="U974" s="13"/>
      <c r="V974" s="13">
        <v>1438</v>
      </c>
      <c r="W974" s="13"/>
      <c r="X974" s="13"/>
      <c r="Y974" s="13"/>
      <c r="Z974" s="13"/>
    </row>
    <row r="975" spans="1:26">
      <c r="A975" s="26">
        <v>975</v>
      </c>
      <c r="B975" s="6"/>
      <c r="C975" s="6" t="s">
        <v>596</v>
      </c>
      <c r="D975" s="6" t="s">
        <v>597</v>
      </c>
      <c r="E975" s="6"/>
      <c r="F975" s="47" t="s">
        <v>916</v>
      </c>
      <c r="G975" s="17"/>
      <c r="H975" s="85">
        <f>'CFCOS P+T+D+R+M'!H975-'ACOS P+T+D+R+M'!H975</f>
        <v>0</v>
      </c>
      <c r="I975" s="85">
        <f>'CFCOS P+T+D+R+M'!I975-'ACOS P+T+D+R+M'!I975</f>
        <v>0</v>
      </c>
      <c r="J975" s="85">
        <f>'CFCOS P+T+D+R+M'!J975-'ACOS P+T+D+R+M'!J975</f>
        <v>0</v>
      </c>
      <c r="K975" s="85">
        <f>'CFCOS P+T+D+R+M'!K975-'ACOS P+T+D+R+M'!K975</f>
        <v>0</v>
      </c>
      <c r="L975" s="85">
        <f>'CFCOS P+T+D+R+M'!L975-'ACOS P+T+D+R+M'!L975</f>
        <v>0</v>
      </c>
      <c r="M975" s="85">
        <f>'CFCOS P+T+D+R+M'!M975-'ACOS P+T+D+R+M'!M975</f>
        <v>0</v>
      </c>
      <c r="N975" s="85">
        <f>'CFCOS P+T+D+R+M'!N975-'ACOS P+T+D+R+M'!N975</f>
        <v>0</v>
      </c>
      <c r="O975" s="85">
        <f>'CFCOS P+T+D+R+M'!O975-'ACOS P+T+D+R+M'!O975</f>
        <v>0</v>
      </c>
      <c r="P975" s="85">
        <f>'CFCOS P+T+D+R+M'!P975-'ACOS P+T+D+R+M'!P975</f>
        <v>0</v>
      </c>
      <c r="Q975" s="85">
        <f>'CFCOS P+T+D+R+M'!Q975-'ACOS P+T+D+R+M'!Q975</f>
        <v>0</v>
      </c>
      <c r="R975" s="85">
        <f>'CFCOS P+T+D+R+M'!R975-'ACOS P+T+D+R+M'!R975</f>
        <v>0</v>
      </c>
      <c r="S975" s="85">
        <f>'CFCOS P+T+D+R+M'!S975-'ACOS P+T+D+R+M'!S975</f>
        <v>0</v>
      </c>
      <c r="T975" s="11">
        <f>'CFCOS P+T+D+R+M'!T975-'ACOS P+T+D+R+M'!T975</f>
        <v>0</v>
      </c>
      <c r="U975" s="13"/>
      <c r="V975" s="13">
        <v>1442</v>
      </c>
      <c r="W975" s="13"/>
      <c r="X975" s="13"/>
      <c r="Y975" s="13"/>
      <c r="Z975" s="13"/>
    </row>
    <row r="976" spans="1:26">
      <c r="A976" s="26">
        <v>976</v>
      </c>
      <c r="B976" s="6"/>
      <c r="C976" s="6"/>
      <c r="D976" s="6"/>
      <c r="E976" s="6"/>
      <c r="F976" s="47">
        <v>0</v>
      </c>
      <c r="G976" s="17"/>
      <c r="H976" s="28">
        <f>'CFCOS P+T+D+R+M'!H976-'ACOS P+T+D+R+M'!H976</f>
        <v>0</v>
      </c>
      <c r="I976" s="28">
        <f>'CFCOS P+T+D+R+M'!I976-'ACOS P+T+D+R+M'!I976</f>
        <v>0</v>
      </c>
      <c r="J976" s="28">
        <f>'CFCOS P+T+D+R+M'!J976-'ACOS P+T+D+R+M'!J976</f>
        <v>0</v>
      </c>
      <c r="K976" s="28">
        <f>'CFCOS P+T+D+R+M'!K976-'ACOS P+T+D+R+M'!K976</f>
        <v>0</v>
      </c>
      <c r="L976" s="28">
        <f>'CFCOS P+T+D+R+M'!L976-'ACOS P+T+D+R+M'!L976</f>
        <v>0</v>
      </c>
      <c r="M976" s="28">
        <f>'CFCOS P+T+D+R+M'!M976-'ACOS P+T+D+R+M'!M976</f>
        <v>0</v>
      </c>
      <c r="N976" s="28">
        <f>'CFCOS P+T+D+R+M'!N976-'ACOS P+T+D+R+M'!N976</f>
        <v>0</v>
      </c>
      <c r="O976" s="28">
        <f>'CFCOS P+T+D+R+M'!O976-'ACOS P+T+D+R+M'!O976</f>
        <v>0</v>
      </c>
      <c r="P976" s="28">
        <f>'CFCOS P+T+D+R+M'!P976-'ACOS P+T+D+R+M'!P976</f>
        <v>0</v>
      </c>
      <c r="Q976" s="28">
        <f>'CFCOS P+T+D+R+M'!Q976-'ACOS P+T+D+R+M'!Q976</f>
        <v>0</v>
      </c>
      <c r="R976" s="28">
        <f>'CFCOS P+T+D+R+M'!R976-'ACOS P+T+D+R+M'!R976</f>
        <v>0</v>
      </c>
      <c r="S976" s="28">
        <f>'CFCOS P+T+D+R+M'!S976-'ACOS P+T+D+R+M'!S976</f>
        <v>0</v>
      </c>
      <c r="T976" s="11">
        <f>'CFCOS P+T+D+R+M'!T976-'ACOS P+T+D+R+M'!T976</f>
        <v>0</v>
      </c>
    </row>
    <row r="977" spans="1:26">
      <c r="A977" s="26">
        <v>977</v>
      </c>
      <c r="B977" s="6"/>
      <c r="C977" s="6" t="s">
        <v>598</v>
      </c>
      <c r="D977" s="6"/>
      <c r="E977" s="6"/>
      <c r="F977" s="47">
        <v>0</v>
      </c>
      <c r="G977" s="17"/>
      <c r="H977" s="58">
        <f>'CFCOS P+T+D+R+M'!H977-'ACOS P+T+D+R+M'!H977</f>
        <v>3475382.8867125511</v>
      </c>
      <c r="I977" s="58">
        <f>'CFCOS P+T+D+R+M'!I977-'ACOS P+T+D+R+M'!I977</f>
        <v>2410673.2692586184</v>
      </c>
      <c r="J977" s="58">
        <f>'CFCOS P+T+D+R+M'!J977-'ACOS P+T+D+R+M'!J977</f>
        <v>756918.32813978195</v>
      </c>
      <c r="K977" s="58">
        <f>'CFCOS P+T+D+R+M'!K977-'ACOS P+T+D+R+M'!K977</f>
        <v>464415.0650241971</v>
      </c>
      <c r="L977" s="58">
        <f>'CFCOS P+T+D+R+M'!L977-'ACOS P+T+D+R+M'!L977</f>
        <v>-216601.80103206635</v>
      </c>
      <c r="M977" s="58">
        <f>'CFCOS P+T+D+R+M'!M977-'ACOS P+T+D+R+M'!M977</f>
        <v>-396929.95856058598</v>
      </c>
      <c r="N977" s="58">
        <f>'CFCOS P+T+D+R+M'!N977-'ACOS P+T+D+R+M'!N977</f>
        <v>32026.416692778468</v>
      </c>
      <c r="O977" s="58">
        <f>'CFCOS P+T+D+R+M'!O977-'ACOS P+T+D+R+M'!O977</f>
        <v>-564.45668516354635</v>
      </c>
      <c r="P977" s="58">
        <f>'CFCOS P+T+D+R+M'!P977-'ACOS P+T+D+R+M'!P977</f>
        <v>-844.61173039022833</v>
      </c>
      <c r="Q977" s="58">
        <f>'CFCOS P+T+D+R+M'!Q977-'ACOS P+T+D+R+M'!Q977</f>
        <v>521681.1259419322</v>
      </c>
      <c r="R977" s="58">
        <f>'CFCOS P+T+D+R+M'!R977-'ACOS P+T+D+R+M'!R977</f>
        <v>-46525.478300914168</v>
      </c>
      <c r="S977" s="58">
        <f>'CFCOS P+T+D+R+M'!S977-'ACOS P+T+D+R+M'!S977</f>
        <v>-48865.012035921216</v>
      </c>
      <c r="T977" s="11">
        <f>'CFCOS P+T+D+R+M'!T977-'ACOS P+T+D+R+M'!T977</f>
        <v>0</v>
      </c>
      <c r="U977" s="13"/>
      <c r="V977" s="13"/>
      <c r="W977" s="13"/>
      <c r="X977" s="13"/>
      <c r="Y977" s="13"/>
      <c r="Z977" s="13"/>
    </row>
    <row r="978" spans="1:26">
      <c r="A978" s="26">
        <v>978</v>
      </c>
      <c r="B978" s="6"/>
      <c r="C978" s="20" t="s">
        <v>150</v>
      </c>
      <c r="D978" s="6"/>
      <c r="E978" s="6"/>
      <c r="F978" s="47">
        <v>0</v>
      </c>
      <c r="G978" s="17"/>
      <c r="H978" s="61" t="e">
        <f>'CFCOS P+T+D+R+M'!H978-'ACOS P+T+D+R+M'!H978</f>
        <v>#VALUE!</v>
      </c>
      <c r="I978" s="61">
        <f>'CFCOS P+T+D+R+M'!I978-'ACOS P+T+D+R+M'!I978</f>
        <v>0</v>
      </c>
      <c r="J978" s="61">
        <f>'CFCOS P+T+D+R+M'!J978-'ACOS P+T+D+R+M'!J978</f>
        <v>0</v>
      </c>
      <c r="K978" s="61">
        <f>'CFCOS P+T+D+R+M'!K978-'ACOS P+T+D+R+M'!K978</f>
        <v>0</v>
      </c>
      <c r="L978" s="61">
        <f>'CFCOS P+T+D+R+M'!L978-'ACOS P+T+D+R+M'!L978</f>
        <v>0</v>
      </c>
      <c r="M978" s="61">
        <f>'CFCOS P+T+D+R+M'!M978-'ACOS P+T+D+R+M'!M978</f>
        <v>0</v>
      </c>
      <c r="N978" s="61">
        <f>'CFCOS P+T+D+R+M'!N978-'ACOS P+T+D+R+M'!N978</f>
        <v>0</v>
      </c>
      <c r="O978" s="61">
        <f>'CFCOS P+T+D+R+M'!O978-'ACOS P+T+D+R+M'!O978</f>
        <v>0</v>
      </c>
      <c r="P978" s="61">
        <f>'CFCOS P+T+D+R+M'!P978-'ACOS P+T+D+R+M'!P978</f>
        <v>0</v>
      </c>
      <c r="Q978" s="61">
        <f>'CFCOS P+T+D+R+M'!Q978-'ACOS P+T+D+R+M'!Q978</f>
        <v>0</v>
      </c>
      <c r="R978" s="63">
        <f>'CFCOS P+T+D+R+M'!R978-'ACOS P+T+D+R+M'!R978</f>
        <v>0</v>
      </c>
      <c r="S978" s="63">
        <f>'CFCOS P+T+D+R+M'!S978-'ACOS P+T+D+R+M'!S978</f>
        <v>0</v>
      </c>
      <c r="T978" s="11">
        <f>'CFCOS P+T+D+R+M'!T978-'ACOS P+T+D+R+M'!T978</f>
        <v>0</v>
      </c>
    </row>
    <row r="979" spans="1:26">
      <c r="A979" s="26">
        <v>979</v>
      </c>
      <c r="B979" s="6"/>
      <c r="C979" s="16" t="s">
        <v>4</v>
      </c>
      <c r="D979" s="6"/>
      <c r="E979" s="16" t="s">
        <v>5</v>
      </c>
      <c r="F979" s="47" t="s">
        <v>6</v>
      </c>
      <c r="G979" s="17"/>
      <c r="H979" s="16" t="e">
        <f>'CFCOS P+T+D+R+M'!H979-'ACOS P+T+D+R+M'!H979</f>
        <v>#VALUE!</v>
      </c>
      <c r="I979" s="16" t="e">
        <f>'CFCOS P+T+D+R+M'!I979-'ACOS P+T+D+R+M'!I979</f>
        <v>#VALUE!</v>
      </c>
      <c r="J979" s="16" t="e">
        <f>'CFCOS P+T+D+R+M'!J979-'ACOS P+T+D+R+M'!J979</f>
        <v>#VALUE!</v>
      </c>
      <c r="K979" s="16" t="e">
        <f>'CFCOS P+T+D+R+M'!K979-'ACOS P+T+D+R+M'!K979</f>
        <v>#VALUE!</v>
      </c>
      <c r="L979" s="16" t="e">
        <f>'CFCOS P+T+D+R+M'!L979-'ACOS P+T+D+R+M'!L979</f>
        <v>#VALUE!</v>
      </c>
      <c r="M979" s="16" t="e">
        <f>'CFCOS P+T+D+R+M'!M979-'ACOS P+T+D+R+M'!M979</f>
        <v>#VALUE!</v>
      </c>
      <c r="N979" s="16" t="e">
        <f>'CFCOS P+T+D+R+M'!N979-'ACOS P+T+D+R+M'!N979</f>
        <v>#VALUE!</v>
      </c>
      <c r="O979" s="16" t="e">
        <f>'CFCOS P+T+D+R+M'!O979-'ACOS P+T+D+R+M'!O979</f>
        <v>#VALUE!</v>
      </c>
      <c r="P979" s="16" t="e">
        <f>'CFCOS P+T+D+R+M'!P979-'ACOS P+T+D+R+M'!P979</f>
        <v>#VALUE!</v>
      </c>
      <c r="Q979" s="16" t="e">
        <f>'CFCOS P+T+D+R+M'!Q979-'ACOS P+T+D+R+M'!Q979</f>
        <v>#VALUE!</v>
      </c>
      <c r="R979" s="16" t="e">
        <f>'CFCOS P+T+D+R+M'!R979-'ACOS P+T+D+R+M'!R979</f>
        <v>#VALUE!</v>
      </c>
      <c r="S979" s="16" t="e">
        <f>'CFCOS P+T+D+R+M'!S979-'ACOS P+T+D+R+M'!S979</f>
        <v>#VALUE!</v>
      </c>
      <c r="T979" s="11">
        <f>'CFCOS P+T+D+R+M'!T979-'ACOS P+T+D+R+M'!T979</f>
        <v>0</v>
      </c>
    </row>
    <row r="980" spans="1:26" ht="25.5">
      <c r="A980" s="26">
        <v>980</v>
      </c>
      <c r="B980" s="6"/>
      <c r="C980" s="49" t="s">
        <v>904</v>
      </c>
      <c r="D980" s="20"/>
      <c r="E980" s="21" t="s">
        <v>20</v>
      </c>
      <c r="F980" s="47" t="s">
        <v>829</v>
      </c>
      <c r="G980" s="22"/>
      <c r="H980" s="86" t="e">
        <f>'CFCOS P+T+D+R+M'!H980-'ACOS P+T+D+R+M'!H980</f>
        <v>#VALUE!</v>
      </c>
      <c r="I980" s="86" t="e">
        <f>'CFCOS P+T+D+R+M'!I980-'ACOS P+T+D+R+M'!I980</f>
        <v>#VALUE!</v>
      </c>
      <c r="J980" s="86" t="e">
        <f>'CFCOS P+T+D+R+M'!J980-'ACOS P+T+D+R+M'!J980</f>
        <v>#VALUE!</v>
      </c>
      <c r="K980" s="86" t="e">
        <f>'CFCOS P+T+D+R+M'!K980-'ACOS P+T+D+R+M'!K980</f>
        <v>#VALUE!</v>
      </c>
      <c r="L980" s="86" t="e">
        <f>'CFCOS P+T+D+R+M'!L980-'ACOS P+T+D+R+M'!L980</f>
        <v>#VALUE!</v>
      </c>
      <c r="M980" s="86" t="e">
        <f>'CFCOS P+T+D+R+M'!M980-'ACOS P+T+D+R+M'!M980</f>
        <v>#VALUE!</v>
      </c>
      <c r="N980" s="86" t="e">
        <f>'CFCOS P+T+D+R+M'!N980-'ACOS P+T+D+R+M'!N980</f>
        <v>#VALUE!</v>
      </c>
      <c r="O980" s="86" t="e">
        <f>'CFCOS P+T+D+R+M'!O980-'ACOS P+T+D+R+M'!O980</f>
        <v>#VALUE!</v>
      </c>
      <c r="P980" s="86" t="e">
        <f>'CFCOS P+T+D+R+M'!P980-'ACOS P+T+D+R+M'!P980</f>
        <v>#VALUE!</v>
      </c>
      <c r="Q980" s="86" t="e">
        <f>'CFCOS P+T+D+R+M'!Q980-'ACOS P+T+D+R+M'!Q980</f>
        <v>#VALUE!</v>
      </c>
      <c r="R980" s="86" t="e">
        <f>'CFCOS P+T+D+R+M'!R980-'ACOS P+T+D+R+M'!R980</f>
        <v>#VALUE!</v>
      </c>
      <c r="S980" s="86" t="e">
        <f>'CFCOS P+T+D+R+M'!S980-'ACOS P+T+D+R+M'!S980</f>
        <v>#VALUE!</v>
      </c>
      <c r="T980" s="11">
        <f>'CFCOS P+T+D+R+M'!T980-'ACOS P+T+D+R+M'!T980</f>
        <v>0</v>
      </c>
    </row>
    <row r="981" spans="1:26">
      <c r="A981" s="26">
        <v>981</v>
      </c>
      <c r="B981" s="6"/>
      <c r="C981" s="6"/>
      <c r="D981" s="6"/>
      <c r="E981" s="6"/>
      <c r="F981" s="47">
        <v>0</v>
      </c>
      <c r="H981" s="61">
        <f>'CFCOS P+T+D+R+M'!H981-'ACOS P+T+D+R+M'!H981</f>
        <v>0</v>
      </c>
      <c r="I981" s="61">
        <f>'CFCOS P+T+D+R+M'!I981-'ACOS P+T+D+R+M'!I981</f>
        <v>0</v>
      </c>
      <c r="J981" s="61">
        <f>'CFCOS P+T+D+R+M'!J981-'ACOS P+T+D+R+M'!J981</f>
        <v>0</v>
      </c>
      <c r="K981" s="61">
        <f>'CFCOS P+T+D+R+M'!K981-'ACOS P+T+D+R+M'!K981</f>
        <v>0</v>
      </c>
      <c r="L981" s="63">
        <f>'CFCOS P+T+D+R+M'!L981-'ACOS P+T+D+R+M'!L981</f>
        <v>0</v>
      </c>
      <c r="M981" s="61">
        <f>'CFCOS P+T+D+R+M'!M981-'ACOS P+T+D+R+M'!M981</f>
        <v>0</v>
      </c>
      <c r="N981" s="61">
        <f>'CFCOS P+T+D+R+M'!N981-'ACOS P+T+D+R+M'!N981</f>
        <v>0</v>
      </c>
      <c r="O981" s="61">
        <f>'CFCOS P+T+D+R+M'!O981-'ACOS P+T+D+R+M'!O981</f>
        <v>0</v>
      </c>
      <c r="P981" s="61">
        <f>'CFCOS P+T+D+R+M'!P981-'ACOS P+T+D+R+M'!P981</f>
        <v>0</v>
      </c>
      <c r="Q981" s="61">
        <f>'CFCOS P+T+D+R+M'!Q981-'ACOS P+T+D+R+M'!Q981</f>
        <v>0</v>
      </c>
      <c r="R981" s="56">
        <f>'CFCOS P+T+D+R+M'!R981-'ACOS P+T+D+R+M'!R981</f>
        <v>0</v>
      </c>
      <c r="S981" s="56">
        <f>'CFCOS P+T+D+R+M'!S981-'ACOS P+T+D+R+M'!S981</f>
        <v>0</v>
      </c>
      <c r="T981" s="11">
        <f>'CFCOS P+T+D+R+M'!T981-'ACOS P+T+D+R+M'!T981</f>
        <v>0</v>
      </c>
    </row>
    <row r="982" spans="1:26">
      <c r="A982" s="26">
        <v>982</v>
      </c>
      <c r="B982" s="6"/>
      <c r="C982" s="6" t="s">
        <v>599</v>
      </c>
      <c r="D982" s="14" t="s">
        <v>511</v>
      </c>
      <c r="E982" s="6"/>
      <c r="F982" s="47">
        <v>0</v>
      </c>
      <c r="G982" s="17"/>
      <c r="H982" s="28">
        <f>'CFCOS P+T+D+R+M'!H982-'ACOS P+T+D+R+M'!H982</f>
        <v>0</v>
      </c>
      <c r="I982" s="28">
        <f>'CFCOS P+T+D+R+M'!I982-'ACOS P+T+D+R+M'!I982</f>
        <v>0</v>
      </c>
      <c r="J982" s="28">
        <f>'CFCOS P+T+D+R+M'!J982-'ACOS P+T+D+R+M'!J982</f>
        <v>0</v>
      </c>
      <c r="K982" s="28">
        <f>'CFCOS P+T+D+R+M'!K982-'ACOS P+T+D+R+M'!K982</f>
        <v>0</v>
      </c>
      <c r="L982" s="28">
        <f>'CFCOS P+T+D+R+M'!L982-'ACOS P+T+D+R+M'!L982</f>
        <v>0</v>
      </c>
      <c r="M982" s="28">
        <f>'CFCOS P+T+D+R+M'!M982-'ACOS P+T+D+R+M'!M982</f>
        <v>0</v>
      </c>
      <c r="N982" s="28">
        <f>'CFCOS P+T+D+R+M'!N982-'ACOS P+T+D+R+M'!N982</f>
        <v>0</v>
      </c>
      <c r="O982" s="28">
        <f>'CFCOS P+T+D+R+M'!O982-'ACOS P+T+D+R+M'!O982</f>
        <v>0</v>
      </c>
      <c r="P982" s="28">
        <f>'CFCOS P+T+D+R+M'!P982-'ACOS P+T+D+R+M'!P982</f>
        <v>0</v>
      </c>
      <c r="Q982" s="28">
        <f>'CFCOS P+T+D+R+M'!Q982-'ACOS P+T+D+R+M'!Q982</f>
        <v>0</v>
      </c>
      <c r="R982" s="28">
        <f>'CFCOS P+T+D+R+M'!R982-'ACOS P+T+D+R+M'!R982</f>
        <v>0</v>
      </c>
      <c r="S982" s="28">
        <f>'CFCOS P+T+D+R+M'!S982-'ACOS P+T+D+R+M'!S982</f>
        <v>0</v>
      </c>
      <c r="T982" s="11">
        <f>'CFCOS P+T+D+R+M'!T982-'ACOS P+T+D+R+M'!T982</f>
        <v>0</v>
      </c>
    </row>
    <row r="983" spans="1:26">
      <c r="A983" s="26">
        <v>983</v>
      </c>
      <c r="B983" s="6"/>
      <c r="C983" s="6"/>
      <c r="D983" s="6"/>
      <c r="E983" s="6" t="s">
        <v>600</v>
      </c>
      <c r="F983" s="47" t="s">
        <v>932</v>
      </c>
      <c r="G983" s="31"/>
      <c r="H983" s="58">
        <f>'CFCOS P+T+D+R+M'!H983-'ACOS P+T+D+R+M'!H983</f>
        <v>0</v>
      </c>
      <c r="I983" s="58">
        <f>'CFCOS P+T+D+R+M'!I983-'ACOS P+T+D+R+M'!I983</f>
        <v>6789.7296207025647</v>
      </c>
      <c r="J983" s="58">
        <f>'CFCOS P+T+D+R+M'!J983-'ACOS P+T+D+R+M'!J983</f>
        <v>-15826.744384070858</v>
      </c>
      <c r="K983" s="58">
        <f>'CFCOS P+T+D+R+M'!K983-'ACOS P+T+D+R+M'!K983</f>
        <v>5769.2043531611562</v>
      </c>
      <c r="L983" s="58">
        <f>'CFCOS P+T+D+R+M'!L983-'ACOS P+T+D+R+M'!L983</f>
        <v>-84.868587198408932</v>
      </c>
      <c r="M983" s="58">
        <f>'CFCOS P+T+D+R+M'!M983-'ACOS P+T+D+R+M'!M983</f>
        <v>0</v>
      </c>
      <c r="N983" s="58">
        <f>'CFCOS P+T+D+R+M'!N983-'ACOS P+T+D+R+M'!N983</f>
        <v>-1312.8937729193131</v>
      </c>
      <c r="O983" s="58">
        <f>'CFCOS P+T+D+R+M'!O983-'ACOS P+T+D+R+M'!O983</f>
        <v>-41.369487133841176</v>
      </c>
      <c r="P983" s="58">
        <f>'CFCOS P+T+D+R+M'!P983-'ACOS P+T+D+R+M'!P983</f>
        <v>-21.82313358164447</v>
      </c>
      <c r="Q983" s="58">
        <f>'CFCOS P+T+D+R+M'!Q983-'ACOS P+T+D+R+M'!Q983</f>
        <v>4728.7653910419904</v>
      </c>
      <c r="R983" s="58">
        <f>'CFCOS P+T+D+R+M'!R983-'ACOS P+T+D+R+M'!R983</f>
        <v>0</v>
      </c>
      <c r="S983" s="58">
        <f>'CFCOS P+T+D+R+M'!S983-'ACOS P+T+D+R+M'!S983</f>
        <v>0</v>
      </c>
      <c r="T983" s="11">
        <f>'CFCOS P+T+D+R+M'!T983-'ACOS P+T+D+R+M'!T983</f>
        <v>0</v>
      </c>
      <c r="U983" s="13"/>
      <c r="V983" s="13">
        <v>1447</v>
      </c>
      <c r="W983" s="13"/>
      <c r="X983" s="13"/>
      <c r="Y983" s="13"/>
      <c r="Z983" s="13"/>
    </row>
    <row r="984" spans="1:26">
      <c r="A984" s="26">
        <v>984</v>
      </c>
      <c r="B984" s="6"/>
      <c r="C984" s="6"/>
      <c r="D984" s="6"/>
      <c r="E984" s="6" t="s">
        <v>601</v>
      </c>
      <c r="F984" s="47" t="s">
        <v>4</v>
      </c>
      <c r="G984" s="55"/>
      <c r="H984" s="88">
        <f>'CFCOS P+T+D+R+M'!H984-'ACOS P+T+D+R+M'!H984</f>
        <v>0</v>
      </c>
      <c r="I984" s="53">
        <f>'CFCOS P+T+D+R+M'!I984-'ACOS P+T+D+R+M'!I984</f>
        <v>0</v>
      </c>
      <c r="J984" s="53">
        <f>'CFCOS P+T+D+R+M'!J984-'ACOS P+T+D+R+M'!J984</f>
        <v>0</v>
      </c>
      <c r="K984" s="53">
        <f>'CFCOS P+T+D+R+M'!K984-'ACOS P+T+D+R+M'!K984</f>
        <v>0</v>
      </c>
      <c r="L984" s="53">
        <f>'CFCOS P+T+D+R+M'!L984-'ACOS P+T+D+R+M'!L984</f>
        <v>0</v>
      </c>
      <c r="M984" s="53">
        <f>'CFCOS P+T+D+R+M'!M984-'ACOS P+T+D+R+M'!M984</f>
        <v>0</v>
      </c>
      <c r="N984" s="53">
        <f>'CFCOS P+T+D+R+M'!N984-'ACOS P+T+D+R+M'!N984</f>
        <v>0</v>
      </c>
      <c r="O984" s="53">
        <f>'CFCOS P+T+D+R+M'!O984-'ACOS P+T+D+R+M'!O984</f>
        <v>0</v>
      </c>
      <c r="P984" s="53">
        <f>'CFCOS P+T+D+R+M'!P984-'ACOS P+T+D+R+M'!P984</f>
        <v>0</v>
      </c>
      <c r="Q984" s="53">
        <f>'CFCOS P+T+D+R+M'!Q984-'ACOS P+T+D+R+M'!Q984</f>
        <v>0</v>
      </c>
      <c r="R984" s="53">
        <f>'CFCOS P+T+D+R+M'!R984-'ACOS P+T+D+R+M'!R984</f>
        <v>0</v>
      </c>
      <c r="S984" s="53">
        <f>'CFCOS P+T+D+R+M'!S984-'ACOS P+T+D+R+M'!S984</f>
        <v>0</v>
      </c>
      <c r="T984" s="11">
        <f>'CFCOS P+T+D+R+M'!T984-'ACOS P+T+D+R+M'!T984</f>
        <v>0</v>
      </c>
      <c r="U984" s="13"/>
      <c r="V984" s="13"/>
      <c r="W984" s="13"/>
      <c r="X984" s="13"/>
      <c r="Y984" s="13"/>
      <c r="Z984" s="13"/>
    </row>
    <row r="985" spans="1:26">
      <c r="A985" s="26">
        <v>985</v>
      </c>
      <c r="B985" s="6"/>
      <c r="C985" s="6"/>
      <c r="D985" s="6"/>
      <c r="E985" s="6"/>
      <c r="F985" s="47">
        <v>0</v>
      </c>
      <c r="G985" s="17"/>
      <c r="H985" s="28">
        <f>'CFCOS P+T+D+R+M'!H985-'ACOS P+T+D+R+M'!H985</f>
        <v>0</v>
      </c>
      <c r="I985" s="28">
        <f>'CFCOS P+T+D+R+M'!I985-'ACOS P+T+D+R+M'!I985</f>
        <v>6789.7296207025647</v>
      </c>
      <c r="J985" s="28">
        <f>'CFCOS P+T+D+R+M'!J985-'ACOS P+T+D+R+M'!J985</f>
        <v>-15826.744384070858</v>
      </c>
      <c r="K985" s="28">
        <f>'CFCOS P+T+D+R+M'!K985-'ACOS P+T+D+R+M'!K985</f>
        <v>5769.2043531611562</v>
      </c>
      <c r="L985" s="28">
        <f>'CFCOS P+T+D+R+M'!L985-'ACOS P+T+D+R+M'!L985</f>
        <v>-84.868587198408932</v>
      </c>
      <c r="M985" s="28">
        <f>'CFCOS P+T+D+R+M'!M985-'ACOS P+T+D+R+M'!M985</f>
        <v>0</v>
      </c>
      <c r="N985" s="28">
        <f>'CFCOS P+T+D+R+M'!N985-'ACOS P+T+D+R+M'!N985</f>
        <v>-1312.8937729193131</v>
      </c>
      <c r="O985" s="28">
        <f>'CFCOS P+T+D+R+M'!O985-'ACOS P+T+D+R+M'!O985</f>
        <v>-41.369487133841176</v>
      </c>
      <c r="P985" s="28">
        <f>'CFCOS P+T+D+R+M'!P985-'ACOS P+T+D+R+M'!P985</f>
        <v>-21.82313358164447</v>
      </c>
      <c r="Q985" s="28">
        <f>'CFCOS P+T+D+R+M'!Q985-'ACOS P+T+D+R+M'!Q985</f>
        <v>4728.7653910419904</v>
      </c>
      <c r="R985" s="28">
        <f>'CFCOS P+T+D+R+M'!R985-'ACOS P+T+D+R+M'!R985</f>
        <v>0</v>
      </c>
      <c r="S985" s="28">
        <f>'CFCOS P+T+D+R+M'!S985-'ACOS P+T+D+R+M'!S985</f>
        <v>0</v>
      </c>
      <c r="T985" s="11">
        <f>'CFCOS P+T+D+R+M'!T985-'ACOS P+T+D+R+M'!T985</f>
        <v>0</v>
      </c>
      <c r="U985" s="13"/>
      <c r="V985" s="13"/>
      <c r="W985" s="13"/>
      <c r="X985" s="13"/>
      <c r="Y985" s="13"/>
      <c r="Z985" s="13"/>
    </row>
    <row r="986" spans="1:26">
      <c r="A986" s="26">
        <v>986</v>
      </c>
      <c r="B986" s="6"/>
      <c r="C986" s="6" t="s">
        <v>602</v>
      </c>
      <c r="D986" s="14" t="s">
        <v>514</v>
      </c>
      <c r="E986" s="6"/>
      <c r="F986" s="47">
        <v>0</v>
      </c>
      <c r="G986" s="17"/>
      <c r="H986" s="28">
        <f>'CFCOS P+T+D+R+M'!H986-'ACOS P+T+D+R+M'!H986</f>
        <v>0</v>
      </c>
      <c r="I986" s="28">
        <f>'CFCOS P+T+D+R+M'!I986-'ACOS P+T+D+R+M'!I986</f>
        <v>0</v>
      </c>
      <c r="J986" s="28">
        <f>'CFCOS P+T+D+R+M'!J986-'ACOS P+T+D+R+M'!J986</f>
        <v>0</v>
      </c>
      <c r="K986" s="28">
        <f>'CFCOS P+T+D+R+M'!K986-'ACOS P+T+D+R+M'!K986</f>
        <v>0</v>
      </c>
      <c r="L986" s="28">
        <f>'CFCOS P+T+D+R+M'!L986-'ACOS P+T+D+R+M'!L986</f>
        <v>0</v>
      </c>
      <c r="M986" s="28">
        <f>'CFCOS P+T+D+R+M'!M986-'ACOS P+T+D+R+M'!M986</f>
        <v>0</v>
      </c>
      <c r="N986" s="28">
        <f>'CFCOS P+T+D+R+M'!N986-'ACOS P+T+D+R+M'!N986</f>
        <v>0</v>
      </c>
      <c r="O986" s="28">
        <f>'CFCOS P+T+D+R+M'!O986-'ACOS P+T+D+R+M'!O986</f>
        <v>0</v>
      </c>
      <c r="P986" s="28">
        <f>'CFCOS P+T+D+R+M'!P986-'ACOS P+T+D+R+M'!P986</f>
        <v>0</v>
      </c>
      <c r="Q986" s="28">
        <f>'CFCOS P+T+D+R+M'!Q986-'ACOS P+T+D+R+M'!Q986</f>
        <v>0</v>
      </c>
      <c r="R986" s="28">
        <f>'CFCOS P+T+D+R+M'!R986-'ACOS P+T+D+R+M'!R986</f>
        <v>0</v>
      </c>
      <c r="S986" s="28">
        <f>'CFCOS P+T+D+R+M'!S986-'ACOS P+T+D+R+M'!S986</f>
        <v>0</v>
      </c>
      <c r="T986" s="11">
        <f>'CFCOS P+T+D+R+M'!T986-'ACOS P+T+D+R+M'!T986</f>
        <v>0</v>
      </c>
    </row>
    <row r="987" spans="1:26">
      <c r="A987" s="26">
        <v>987</v>
      </c>
      <c r="B987" s="6"/>
      <c r="C987" s="6"/>
      <c r="D987" s="6"/>
      <c r="E987" s="6" t="s">
        <v>600</v>
      </c>
      <c r="F987" s="47" t="s">
        <v>932</v>
      </c>
      <c r="G987" s="31"/>
      <c r="H987" s="58">
        <f>'CFCOS P+T+D+R+M'!H987-'ACOS P+T+D+R+M'!H987</f>
        <v>0</v>
      </c>
      <c r="I987" s="58">
        <f>'CFCOS P+T+D+R+M'!I987-'ACOS P+T+D+R+M'!I987</f>
        <v>9885.5640288926661</v>
      </c>
      <c r="J987" s="58">
        <f>'CFCOS P+T+D+R+M'!J987-'ACOS P+T+D+R+M'!J987</f>
        <v>-23043.081789389253</v>
      </c>
      <c r="K987" s="58">
        <f>'CFCOS P+T+D+R+M'!K987-'ACOS P+T+D+R+M'!K987</f>
        <v>8399.7216700715944</v>
      </c>
      <c r="L987" s="58">
        <f>'CFCOS P+T+D+R+M'!L987-'ACOS P+T+D+R+M'!L987</f>
        <v>-123.56513435137458</v>
      </c>
      <c r="M987" s="58">
        <f>'CFCOS P+T+D+R+M'!M987-'ACOS P+T+D+R+M'!M987</f>
        <v>0</v>
      </c>
      <c r="N987" s="58">
        <f>'CFCOS P+T+D+R+M'!N987-'ACOS P+T+D+R+M'!N987</f>
        <v>-1911.5187467490323</v>
      </c>
      <c r="O987" s="58">
        <f>'CFCOS P+T+D+R+M'!O987-'ACOS P+T+D+R+M'!O987</f>
        <v>-60.232253233933079</v>
      </c>
      <c r="P987" s="58">
        <f>'CFCOS P+T+D+R+M'!P987-'ACOS P+T+D+R+M'!P987</f>
        <v>-31.773575147183692</v>
      </c>
      <c r="Q987" s="58">
        <f>'CFCOS P+T+D+R+M'!Q987-'ACOS P+T+D+R+M'!Q987</f>
        <v>6884.8857999034226</v>
      </c>
      <c r="R987" s="58">
        <f>'CFCOS P+T+D+R+M'!R987-'ACOS P+T+D+R+M'!R987</f>
        <v>0</v>
      </c>
      <c r="S987" s="58">
        <f>'CFCOS P+T+D+R+M'!S987-'ACOS P+T+D+R+M'!S987</f>
        <v>0</v>
      </c>
      <c r="T987" s="11">
        <f>'CFCOS P+T+D+R+M'!T987-'ACOS P+T+D+R+M'!T987</f>
        <v>0</v>
      </c>
      <c r="U987" s="13"/>
      <c r="V987" s="13">
        <v>1451</v>
      </c>
      <c r="W987" s="13"/>
      <c r="X987" s="13"/>
      <c r="Y987" s="13"/>
      <c r="Z987" s="13"/>
    </row>
    <row r="988" spans="1:26">
      <c r="A988" s="26">
        <v>988</v>
      </c>
      <c r="B988" s="6"/>
      <c r="C988" s="6"/>
      <c r="D988" s="6"/>
      <c r="E988" s="6" t="s">
        <v>601</v>
      </c>
      <c r="F988" s="47" t="s">
        <v>4</v>
      </c>
      <c r="G988" s="55"/>
      <c r="H988" s="88">
        <f>'CFCOS P+T+D+R+M'!H988-'ACOS P+T+D+R+M'!H988</f>
        <v>0</v>
      </c>
      <c r="I988" s="53">
        <f>'CFCOS P+T+D+R+M'!I988-'ACOS P+T+D+R+M'!I988</f>
        <v>0</v>
      </c>
      <c r="J988" s="53">
        <f>'CFCOS P+T+D+R+M'!J988-'ACOS P+T+D+R+M'!J988</f>
        <v>0</v>
      </c>
      <c r="K988" s="53">
        <f>'CFCOS P+T+D+R+M'!K988-'ACOS P+T+D+R+M'!K988</f>
        <v>0</v>
      </c>
      <c r="L988" s="53">
        <f>'CFCOS P+T+D+R+M'!L988-'ACOS P+T+D+R+M'!L988</f>
        <v>0</v>
      </c>
      <c r="M988" s="53">
        <f>'CFCOS P+T+D+R+M'!M988-'ACOS P+T+D+R+M'!M988</f>
        <v>0</v>
      </c>
      <c r="N988" s="53">
        <f>'CFCOS P+T+D+R+M'!N988-'ACOS P+T+D+R+M'!N988</f>
        <v>0</v>
      </c>
      <c r="O988" s="53">
        <f>'CFCOS P+T+D+R+M'!O988-'ACOS P+T+D+R+M'!O988</f>
        <v>0</v>
      </c>
      <c r="P988" s="53">
        <f>'CFCOS P+T+D+R+M'!P988-'ACOS P+T+D+R+M'!P988</f>
        <v>0</v>
      </c>
      <c r="Q988" s="53">
        <f>'CFCOS P+T+D+R+M'!Q988-'ACOS P+T+D+R+M'!Q988</f>
        <v>0</v>
      </c>
      <c r="R988" s="53">
        <f>'CFCOS P+T+D+R+M'!R988-'ACOS P+T+D+R+M'!R988</f>
        <v>0</v>
      </c>
      <c r="S988" s="53">
        <f>'CFCOS P+T+D+R+M'!S988-'ACOS P+T+D+R+M'!S988</f>
        <v>0</v>
      </c>
      <c r="T988" s="11">
        <f>'CFCOS P+T+D+R+M'!T988-'ACOS P+T+D+R+M'!T988</f>
        <v>0</v>
      </c>
      <c r="U988" s="13"/>
      <c r="V988" s="13"/>
      <c r="W988" s="13"/>
      <c r="X988" s="13"/>
      <c r="Y988" s="13"/>
      <c r="Z988" s="13"/>
    </row>
    <row r="989" spans="1:26">
      <c r="A989" s="26">
        <v>989</v>
      </c>
      <c r="B989" s="6"/>
      <c r="C989" s="6"/>
      <c r="D989" s="6"/>
      <c r="E989" s="6"/>
      <c r="F989" s="47">
        <v>0</v>
      </c>
      <c r="G989" s="17"/>
      <c r="H989" s="28">
        <f>'CFCOS P+T+D+R+M'!H989-'ACOS P+T+D+R+M'!H989</f>
        <v>0</v>
      </c>
      <c r="I989" s="28">
        <f>'CFCOS P+T+D+R+M'!I989-'ACOS P+T+D+R+M'!I989</f>
        <v>9885.5640288926661</v>
      </c>
      <c r="J989" s="28">
        <f>'CFCOS P+T+D+R+M'!J989-'ACOS P+T+D+R+M'!J989</f>
        <v>-23043.081789389253</v>
      </c>
      <c r="K989" s="28">
        <f>'CFCOS P+T+D+R+M'!K989-'ACOS P+T+D+R+M'!K989</f>
        <v>8399.7216700715944</v>
      </c>
      <c r="L989" s="28">
        <f>'CFCOS P+T+D+R+M'!L989-'ACOS P+T+D+R+M'!L989</f>
        <v>-123.56513435137458</v>
      </c>
      <c r="M989" s="28">
        <f>'CFCOS P+T+D+R+M'!M989-'ACOS P+T+D+R+M'!M989</f>
        <v>0</v>
      </c>
      <c r="N989" s="28">
        <f>'CFCOS P+T+D+R+M'!N989-'ACOS P+T+D+R+M'!N989</f>
        <v>-1911.5187467490323</v>
      </c>
      <c r="O989" s="28">
        <f>'CFCOS P+T+D+R+M'!O989-'ACOS P+T+D+R+M'!O989</f>
        <v>-60.232253233933079</v>
      </c>
      <c r="P989" s="28">
        <f>'CFCOS P+T+D+R+M'!P989-'ACOS P+T+D+R+M'!P989</f>
        <v>-31.773575147183692</v>
      </c>
      <c r="Q989" s="28">
        <f>'CFCOS P+T+D+R+M'!Q989-'ACOS P+T+D+R+M'!Q989</f>
        <v>6884.8857999034226</v>
      </c>
      <c r="R989" s="28">
        <f>'CFCOS P+T+D+R+M'!R989-'ACOS P+T+D+R+M'!R989</f>
        <v>0</v>
      </c>
      <c r="S989" s="28">
        <f>'CFCOS P+T+D+R+M'!S989-'ACOS P+T+D+R+M'!S989</f>
        <v>0</v>
      </c>
      <c r="T989" s="11">
        <f>'CFCOS P+T+D+R+M'!T989-'ACOS P+T+D+R+M'!T989</f>
        <v>0</v>
      </c>
      <c r="U989" s="13"/>
      <c r="V989" s="13"/>
      <c r="W989" s="13"/>
      <c r="X989" s="13"/>
      <c r="Y989" s="13"/>
      <c r="Z989" s="13"/>
    </row>
    <row r="990" spans="1:26">
      <c r="A990" s="26">
        <v>990</v>
      </c>
      <c r="B990" s="6"/>
      <c r="C990" s="6" t="s">
        <v>603</v>
      </c>
      <c r="D990" s="14" t="s">
        <v>581</v>
      </c>
      <c r="E990" s="6"/>
      <c r="F990" s="47">
        <v>0</v>
      </c>
      <c r="G990" s="17"/>
      <c r="H990" s="28">
        <f>'CFCOS P+T+D+R+M'!H990-'ACOS P+T+D+R+M'!H990</f>
        <v>0</v>
      </c>
      <c r="I990" s="28">
        <f>'CFCOS P+T+D+R+M'!I990-'ACOS P+T+D+R+M'!I990</f>
        <v>0</v>
      </c>
      <c r="J990" s="28">
        <f>'CFCOS P+T+D+R+M'!J990-'ACOS P+T+D+R+M'!J990</f>
        <v>0</v>
      </c>
      <c r="K990" s="28">
        <f>'CFCOS P+T+D+R+M'!K990-'ACOS P+T+D+R+M'!K990</f>
        <v>0</v>
      </c>
      <c r="L990" s="28">
        <f>'CFCOS P+T+D+R+M'!L990-'ACOS P+T+D+R+M'!L990</f>
        <v>0</v>
      </c>
      <c r="M990" s="28">
        <f>'CFCOS P+T+D+R+M'!M990-'ACOS P+T+D+R+M'!M990</f>
        <v>0</v>
      </c>
      <c r="N990" s="28">
        <f>'CFCOS P+T+D+R+M'!N990-'ACOS P+T+D+R+M'!N990</f>
        <v>0</v>
      </c>
      <c r="O990" s="28">
        <f>'CFCOS P+T+D+R+M'!O990-'ACOS P+T+D+R+M'!O990</f>
        <v>0</v>
      </c>
      <c r="P990" s="28">
        <f>'CFCOS P+T+D+R+M'!P990-'ACOS P+T+D+R+M'!P990</f>
        <v>0</v>
      </c>
      <c r="Q990" s="28">
        <f>'CFCOS P+T+D+R+M'!Q990-'ACOS P+T+D+R+M'!Q990</f>
        <v>0</v>
      </c>
      <c r="R990" s="28">
        <f>'CFCOS P+T+D+R+M'!R990-'ACOS P+T+D+R+M'!R990</f>
        <v>0</v>
      </c>
      <c r="S990" s="28">
        <f>'CFCOS P+T+D+R+M'!S990-'ACOS P+T+D+R+M'!S990</f>
        <v>0</v>
      </c>
      <c r="T990" s="11">
        <f>'CFCOS P+T+D+R+M'!T990-'ACOS P+T+D+R+M'!T990</f>
        <v>0</v>
      </c>
    </row>
    <row r="991" spans="1:26">
      <c r="A991" s="26">
        <v>991</v>
      </c>
      <c r="B991" s="6"/>
      <c r="C991" s="6"/>
      <c r="D991" s="6"/>
      <c r="E991" s="6" t="s">
        <v>600</v>
      </c>
      <c r="F991" s="47" t="s">
        <v>932</v>
      </c>
      <c r="G991" s="31"/>
      <c r="H991" s="58">
        <f>'CFCOS P+T+D+R+M'!H991-'ACOS P+T+D+R+M'!H991</f>
        <v>0</v>
      </c>
      <c r="I991" s="58">
        <f>'CFCOS P+T+D+R+M'!I991-'ACOS P+T+D+R+M'!I991</f>
        <v>82909.651833742857</v>
      </c>
      <c r="J991" s="58">
        <f>'CFCOS P+T+D+R+M'!J991-'ACOS P+T+D+R+M'!J991</f>
        <v>-193260.98973724246</v>
      </c>
      <c r="K991" s="58">
        <f>'CFCOS P+T+D+R+M'!K991-'ACOS P+T+D+R+M'!K991</f>
        <v>70447.97819634527</v>
      </c>
      <c r="L991" s="58">
        <f>'CFCOS P+T+D+R+M'!L991-'ACOS P+T+D+R+M'!L991</f>
        <v>-1036.3336111040262</v>
      </c>
      <c r="M991" s="58">
        <f>'CFCOS P+T+D+R+M'!M991-'ACOS P+T+D+R+M'!M991</f>
        <v>0</v>
      </c>
      <c r="N991" s="58">
        <f>'CFCOS P+T+D+R+M'!N991-'ACOS P+T+D+R+M'!N991</f>
        <v>-16031.796800207347</v>
      </c>
      <c r="O991" s="58">
        <f>'CFCOS P+T+D+R+M'!O991-'ACOS P+T+D+R+M'!O991</f>
        <v>-505.1644124899467</v>
      </c>
      <c r="P991" s="58">
        <f>'CFCOS P+T+D+R+M'!P991-'ACOS P+T+D+R+M'!P991</f>
        <v>-266.48313088327268</v>
      </c>
      <c r="Q991" s="58">
        <f>'CFCOS P+T+D+R+M'!Q991-'ACOS P+T+D+R+M'!Q991</f>
        <v>57743.13766182214</v>
      </c>
      <c r="R991" s="58">
        <f>'CFCOS P+T+D+R+M'!R991-'ACOS P+T+D+R+M'!R991</f>
        <v>0</v>
      </c>
      <c r="S991" s="58">
        <f>'CFCOS P+T+D+R+M'!S991-'ACOS P+T+D+R+M'!S991</f>
        <v>0</v>
      </c>
      <c r="T991" s="11">
        <f>'CFCOS P+T+D+R+M'!T991-'ACOS P+T+D+R+M'!T991</f>
        <v>0</v>
      </c>
      <c r="U991" s="13"/>
      <c r="V991" s="13">
        <v>1455</v>
      </c>
      <c r="W991" s="13"/>
      <c r="X991" s="13"/>
      <c r="Y991" s="13"/>
      <c r="Z991" s="13"/>
    </row>
    <row r="992" spans="1:26">
      <c r="A992" s="26">
        <v>992</v>
      </c>
      <c r="B992" s="6"/>
      <c r="C992" s="6"/>
      <c r="D992" s="6"/>
      <c r="E992" s="6" t="s">
        <v>601</v>
      </c>
      <c r="F992" s="47" t="s">
        <v>4</v>
      </c>
      <c r="G992" s="55"/>
      <c r="H992" s="88">
        <f>'CFCOS P+T+D+R+M'!H992-'ACOS P+T+D+R+M'!H992</f>
        <v>0</v>
      </c>
      <c r="I992" s="53">
        <f>'CFCOS P+T+D+R+M'!I992-'ACOS P+T+D+R+M'!I992</f>
        <v>0</v>
      </c>
      <c r="J992" s="53">
        <f>'CFCOS P+T+D+R+M'!J992-'ACOS P+T+D+R+M'!J992</f>
        <v>0</v>
      </c>
      <c r="K992" s="53">
        <f>'CFCOS P+T+D+R+M'!K992-'ACOS P+T+D+R+M'!K992</f>
        <v>0</v>
      </c>
      <c r="L992" s="53">
        <f>'CFCOS P+T+D+R+M'!L992-'ACOS P+T+D+R+M'!L992</f>
        <v>0</v>
      </c>
      <c r="M992" s="53">
        <f>'CFCOS P+T+D+R+M'!M992-'ACOS P+T+D+R+M'!M992</f>
        <v>0</v>
      </c>
      <c r="N992" s="53">
        <f>'CFCOS P+T+D+R+M'!N992-'ACOS P+T+D+R+M'!N992</f>
        <v>0</v>
      </c>
      <c r="O992" s="53">
        <f>'CFCOS P+T+D+R+M'!O992-'ACOS P+T+D+R+M'!O992</f>
        <v>0</v>
      </c>
      <c r="P992" s="53">
        <f>'CFCOS P+T+D+R+M'!P992-'ACOS P+T+D+R+M'!P992</f>
        <v>0</v>
      </c>
      <c r="Q992" s="53">
        <f>'CFCOS P+T+D+R+M'!Q992-'ACOS P+T+D+R+M'!Q992</f>
        <v>0</v>
      </c>
      <c r="R992" s="53">
        <f>'CFCOS P+T+D+R+M'!R992-'ACOS P+T+D+R+M'!R992</f>
        <v>0</v>
      </c>
      <c r="S992" s="53">
        <f>'CFCOS P+T+D+R+M'!S992-'ACOS P+T+D+R+M'!S992</f>
        <v>0</v>
      </c>
      <c r="T992" s="11">
        <f>'CFCOS P+T+D+R+M'!T992-'ACOS P+T+D+R+M'!T992</f>
        <v>0</v>
      </c>
      <c r="U992" s="13"/>
      <c r="V992" s="13"/>
      <c r="W992" s="13"/>
      <c r="X992" s="13"/>
      <c r="Y992" s="13"/>
      <c r="Z992" s="13"/>
    </row>
    <row r="993" spans="1:26">
      <c r="A993" s="26">
        <v>993</v>
      </c>
      <c r="B993" s="6"/>
      <c r="F993" s="47">
        <v>0</v>
      </c>
      <c r="G993" s="17"/>
      <c r="H993" s="28">
        <f>'CFCOS P+T+D+R+M'!H993-'ACOS P+T+D+R+M'!H993</f>
        <v>0</v>
      </c>
      <c r="I993" s="28">
        <f>'CFCOS P+T+D+R+M'!I993-'ACOS P+T+D+R+M'!I993</f>
        <v>82909.651833742857</v>
      </c>
      <c r="J993" s="28">
        <f>'CFCOS P+T+D+R+M'!J993-'ACOS P+T+D+R+M'!J993</f>
        <v>-193260.98973724246</v>
      </c>
      <c r="K993" s="28">
        <f>'CFCOS P+T+D+R+M'!K993-'ACOS P+T+D+R+M'!K993</f>
        <v>70447.97819634527</v>
      </c>
      <c r="L993" s="28">
        <f>'CFCOS P+T+D+R+M'!L993-'ACOS P+T+D+R+M'!L993</f>
        <v>-1036.3336111040262</v>
      </c>
      <c r="M993" s="28">
        <f>'CFCOS P+T+D+R+M'!M993-'ACOS P+T+D+R+M'!M993</f>
        <v>0</v>
      </c>
      <c r="N993" s="28">
        <f>'CFCOS P+T+D+R+M'!N993-'ACOS P+T+D+R+M'!N993</f>
        <v>-16031.796800207347</v>
      </c>
      <c r="O993" s="28">
        <f>'CFCOS P+T+D+R+M'!O993-'ACOS P+T+D+R+M'!O993</f>
        <v>-505.1644124899467</v>
      </c>
      <c r="P993" s="28">
        <f>'CFCOS P+T+D+R+M'!P993-'ACOS P+T+D+R+M'!P993</f>
        <v>-266.48313088327268</v>
      </c>
      <c r="Q993" s="28">
        <f>'CFCOS P+T+D+R+M'!Q993-'ACOS P+T+D+R+M'!Q993</f>
        <v>57743.13766182214</v>
      </c>
      <c r="R993" s="28">
        <f>'CFCOS P+T+D+R+M'!R993-'ACOS P+T+D+R+M'!R993</f>
        <v>0</v>
      </c>
      <c r="S993" s="28">
        <f>'CFCOS P+T+D+R+M'!S993-'ACOS P+T+D+R+M'!S993</f>
        <v>0</v>
      </c>
      <c r="T993" s="11">
        <f>'CFCOS P+T+D+R+M'!T993-'ACOS P+T+D+R+M'!T993</f>
        <v>0</v>
      </c>
      <c r="U993" s="13"/>
      <c r="V993" s="13"/>
      <c r="W993" s="13"/>
      <c r="X993" s="13"/>
      <c r="Y993" s="13"/>
      <c r="Z993" s="13"/>
    </row>
    <row r="994" spans="1:26">
      <c r="A994" s="26">
        <v>994</v>
      </c>
      <c r="B994" s="6"/>
      <c r="C994" s="6" t="s">
        <v>604</v>
      </c>
      <c r="D994" s="14" t="s">
        <v>605</v>
      </c>
      <c r="E994" s="6"/>
      <c r="F994" s="47">
        <v>0</v>
      </c>
      <c r="G994" s="17"/>
      <c r="H994" s="28">
        <f>'CFCOS P+T+D+R+M'!H994-'ACOS P+T+D+R+M'!H994</f>
        <v>0</v>
      </c>
      <c r="I994" s="28">
        <f>'CFCOS P+T+D+R+M'!I994-'ACOS P+T+D+R+M'!I994</f>
        <v>0</v>
      </c>
      <c r="J994" s="28">
        <f>'CFCOS P+T+D+R+M'!J994-'ACOS P+T+D+R+M'!J994</f>
        <v>0</v>
      </c>
      <c r="K994" s="28">
        <f>'CFCOS P+T+D+R+M'!K994-'ACOS P+T+D+R+M'!K994</f>
        <v>0</v>
      </c>
      <c r="L994" s="28">
        <f>'CFCOS P+T+D+R+M'!L994-'ACOS P+T+D+R+M'!L994</f>
        <v>0</v>
      </c>
      <c r="M994" s="28">
        <f>'CFCOS P+T+D+R+M'!M994-'ACOS P+T+D+R+M'!M994</f>
        <v>0</v>
      </c>
      <c r="N994" s="28">
        <f>'CFCOS P+T+D+R+M'!N994-'ACOS P+T+D+R+M'!N994</f>
        <v>0</v>
      </c>
      <c r="O994" s="28">
        <f>'CFCOS P+T+D+R+M'!O994-'ACOS P+T+D+R+M'!O994</f>
        <v>0</v>
      </c>
      <c r="P994" s="28">
        <f>'CFCOS P+T+D+R+M'!P994-'ACOS P+T+D+R+M'!P994</f>
        <v>0</v>
      </c>
      <c r="Q994" s="28">
        <f>'CFCOS P+T+D+R+M'!Q994-'ACOS P+T+D+R+M'!Q994</f>
        <v>0</v>
      </c>
      <c r="R994" s="28">
        <f>'CFCOS P+T+D+R+M'!R994-'ACOS P+T+D+R+M'!R994</f>
        <v>0</v>
      </c>
      <c r="S994" s="28">
        <f>'CFCOS P+T+D+R+M'!S994-'ACOS P+T+D+R+M'!S994</f>
        <v>0</v>
      </c>
      <c r="T994" s="11">
        <f>'CFCOS P+T+D+R+M'!T994-'ACOS P+T+D+R+M'!T994</f>
        <v>0</v>
      </c>
    </row>
    <row r="995" spans="1:26">
      <c r="A995" s="26">
        <v>995</v>
      </c>
      <c r="B995" s="6"/>
      <c r="C995" s="6"/>
      <c r="D995" s="6"/>
      <c r="E995" s="6" t="s">
        <v>600</v>
      </c>
      <c r="F995" s="47" t="s">
        <v>932</v>
      </c>
      <c r="G995" s="31"/>
      <c r="H995" s="58">
        <f>'CFCOS P+T+D+R+M'!H995-'ACOS P+T+D+R+M'!H995</f>
        <v>0</v>
      </c>
      <c r="I995" s="58">
        <f>'CFCOS P+T+D+R+M'!I995-'ACOS P+T+D+R+M'!I995</f>
        <v>64116.656371235847</v>
      </c>
      <c r="J995" s="58">
        <f>'CFCOS P+T+D+R+M'!J995-'ACOS P+T+D+R+M'!J995</f>
        <v>-149454.8366189301</v>
      </c>
      <c r="K995" s="58">
        <f>'CFCOS P+T+D+R+M'!K995-'ACOS P+T+D+R+M'!K995</f>
        <v>54479.649958252907</v>
      </c>
      <c r="L995" s="58">
        <f>'CFCOS P+T+D+R+M'!L995-'ACOS P+T+D+R+M'!L995</f>
        <v>-801.42956289759604</v>
      </c>
      <c r="M995" s="58">
        <f>'CFCOS P+T+D+R+M'!M995-'ACOS P+T+D+R+M'!M995</f>
        <v>0</v>
      </c>
      <c r="N995" s="58">
        <f>'CFCOS P+T+D+R+M'!N995-'ACOS P+T+D+R+M'!N995</f>
        <v>-12397.895585346036</v>
      </c>
      <c r="O995" s="58">
        <f>'CFCOS P+T+D+R+M'!O995-'ACOS P+T+D+R+M'!O995</f>
        <v>-390.6596196006285</v>
      </c>
      <c r="P995" s="58">
        <f>'CFCOS P+T+D+R+M'!P995-'ACOS P+T+D+R+M'!P995</f>
        <v>-206.07983453884663</v>
      </c>
      <c r="Q995" s="58">
        <f>'CFCOS P+T+D+R+M'!Q995-'ACOS P+T+D+R+M'!Q995</f>
        <v>44654.59489184618</v>
      </c>
      <c r="R995" s="58">
        <f>'CFCOS P+T+D+R+M'!R995-'ACOS P+T+D+R+M'!R995</f>
        <v>0</v>
      </c>
      <c r="S995" s="58">
        <f>'CFCOS P+T+D+R+M'!S995-'ACOS P+T+D+R+M'!S995</f>
        <v>0</v>
      </c>
      <c r="T995" s="11">
        <f>'CFCOS P+T+D+R+M'!T995-'ACOS P+T+D+R+M'!T995</f>
        <v>0</v>
      </c>
      <c r="U995" s="13"/>
      <c r="V995" s="13">
        <v>1459</v>
      </c>
      <c r="W995" s="13"/>
      <c r="X995" s="13"/>
      <c r="Y995" s="13"/>
      <c r="Z995" s="13"/>
    </row>
    <row r="996" spans="1:26">
      <c r="A996" s="26">
        <v>996</v>
      </c>
      <c r="B996" s="6"/>
      <c r="C996" s="6"/>
      <c r="D996" s="6"/>
      <c r="E996" s="6" t="s">
        <v>606</v>
      </c>
      <c r="F996" s="47" t="s">
        <v>982</v>
      </c>
      <c r="G996" s="31"/>
      <c r="H996" s="58">
        <f>'CFCOS P+T+D+R+M'!H996-'ACOS P+T+D+R+M'!H996</f>
        <v>0</v>
      </c>
      <c r="I996" s="58">
        <f>'CFCOS P+T+D+R+M'!I996-'ACOS P+T+D+R+M'!I996</f>
        <v>0</v>
      </c>
      <c r="J996" s="58">
        <f>'CFCOS P+T+D+R+M'!J996-'ACOS P+T+D+R+M'!J996</f>
        <v>0</v>
      </c>
      <c r="K996" s="58">
        <f>'CFCOS P+T+D+R+M'!K996-'ACOS P+T+D+R+M'!K996</f>
        <v>0</v>
      </c>
      <c r="L996" s="58">
        <f>'CFCOS P+T+D+R+M'!L996-'ACOS P+T+D+R+M'!L996</f>
        <v>0</v>
      </c>
      <c r="M996" s="58">
        <f>'CFCOS P+T+D+R+M'!M996-'ACOS P+T+D+R+M'!M996</f>
        <v>0</v>
      </c>
      <c r="N996" s="58">
        <f>'CFCOS P+T+D+R+M'!N996-'ACOS P+T+D+R+M'!N996</f>
        <v>0</v>
      </c>
      <c r="O996" s="58">
        <f>'CFCOS P+T+D+R+M'!O996-'ACOS P+T+D+R+M'!O996</f>
        <v>0</v>
      </c>
      <c r="P996" s="58">
        <f>'CFCOS P+T+D+R+M'!P996-'ACOS P+T+D+R+M'!P996</f>
        <v>0</v>
      </c>
      <c r="Q996" s="58">
        <f>'CFCOS P+T+D+R+M'!Q996-'ACOS P+T+D+R+M'!Q996</f>
        <v>0</v>
      </c>
      <c r="R996" s="58">
        <f>'CFCOS P+T+D+R+M'!R996-'ACOS P+T+D+R+M'!R996</f>
        <v>0</v>
      </c>
      <c r="S996" s="58">
        <f>'CFCOS P+T+D+R+M'!S996-'ACOS P+T+D+R+M'!S996</f>
        <v>0</v>
      </c>
      <c r="T996" s="11">
        <f>'CFCOS P+T+D+R+M'!T996-'ACOS P+T+D+R+M'!T996</f>
        <v>0</v>
      </c>
      <c r="U996" s="13"/>
      <c r="V996" s="13"/>
      <c r="W996" s="13"/>
      <c r="X996" s="13"/>
      <c r="Y996" s="13"/>
      <c r="Z996" s="13"/>
    </row>
    <row r="997" spans="1:26">
      <c r="A997" s="26">
        <v>997</v>
      </c>
      <c r="B997" s="6"/>
      <c r="C997" s="6"/>
      <c r="D997" s="6"/>
      <c r="E997" s="6" t="s">
        <v>601</v>
      </c>
      <c r="F997" s="47" t="s">
        <v>4</v>
      </c>
      <c r="G997" s="55"/>
      <c r="H997" s="88">
        <f>'CFCOS P+T+D+R+M'!H997-'ACOS P+T+D+R+M'!H997</f>
        <v>0</v>
      </c>
      <c r="I997" s="53">
        <f>'CFCOS P+T+D+R+M'!I997-'ACOS P+T+D+R+M'!I997</f>
        <v>0</v>
      </c>
      <c r="J997" s="53">
        <f>'CFCOS P+T+D+R+M'!J997-'ACOS P+T+D+R+M'!J997</f>
        <v>0</v>
      </c>
      <c r="K997" s="53">
        <f>'CFCOS P+T+D+R+M'!K997-'ACOS P+T+D+R+M'!K997</f>
        <v>0</v>
      </c>
      <c r="L997" s="53">
        <f>'CFCOS P+T+D+R+M'!L997-'ACOS P+T+D+R+M'!L997</f>
        <v>0</v>
      </c>
      <c r="M997" s="53">
        <f>'CFCOS P+T+D+R+M'!M997-'ACOS P+T+D+R+M'!M997</f>
        <v>0</v>
      </c>
      <c r="N997" s="53">
        <f>'CFCOS P+T+D+R+M'!N997-'ACOS P+T+D+R+M'!N997</f>
        <v>0</v>
      </c>
      <c r="O997" s="53">
        <f>'CFCOS P+T+D+R+M'!O997-'ACOS P+T+D+R+M'!O997</f>
        <v>0</v>
      </c>
      <c r="P997" s="53">
        <f>'CFCOS P+T+D+R+M'!P997-'ACOS P+T+D+R+M'!P997</f>
        <v>0</v>
      </c>
      <c r="Q997" s="53">
        <f>'CFCOS P+T+D+R+M'!Q997-'ACOS P+T+D+R+M'!Q997</f>
        <v>0</v>
      </c>
      <c r="R997" s="53">
        <f>'CFCOS P+T+D+R+M'!R997-'ACOS P+T+D+R+M'!R997</f>
        <v>0</v>
      </c>
      <c r="S997" s="53">
        <f>'CFCOS P+T+D+R+M'!S997-'ACOS P+T+D+R+M'!S997</f>
        <v>0</v>
      </c>
      <c r="T997" s="11">
        <f>'CFCOS P+T+D+R+M'!T997-'ACOS P+T+D+R+M'!T997</f>
        <v>0</v>
      </c>
      <c r="U997" s="13"/>
      <c r="V997" s="13"/>
      <c r="W997" s="13"/>
      <c r="X997" s="13"/>
      <c r="Y997" s="13"/>
      <c r="Z997" s="13"/>
    </row>
    <row r="998" spans="1:26">
      <c r="A998" s="26">
        <v>998</v>
      </c>
      <c r="B998" s="6"/>
      <c r="C998" s="6"/>
      <c r="D998" s="6"/>
      <c r="E998" s="6"/>
      <c r="F998" s="47">
        <v>0</v>
      </c>
      <c r="G998" s="31"/>
      <c r="H998" s="28">
        <f>'CFCOS P+T+D+R+M'!H998-'ACOS P+T+D+R+M'!H998</f>
        <v>0</v>
      </c>
      <c r="I998" s="28">
        <f>'CFCOS P+T+D+R+M'!I998-'ACOS P+T+D+R+M'!I998</f>
        <v>64116.656371235847</v>
      </c>
      <c r="J998" s="28">
        <f>'CFCOS P+T+D+R+M'!J998-'ACOS P+T+D+R+M'!J998</f>
        <v>-149454.8366189301</v>
      </c>
      <c r="K998" s="28">
        <f>'CFCOS P+T+D+R+M'!K998-'ACOS P+T+D+R+M'!K998</f>
        <v>54479.649958252907</v>
      </c>
      <c r="L998" s="28">
        <f>'CFCOS P+T+D+R+M'!L998-'ACOS P+T+D+R+M'!L998</f>
        <v>-801.42956289788708</v>
      </c>
      <c r="M998" s="28">
        <f>'CFCOS P+T+D+R+M'!M998-'ACOS P+T+D+R+M'!M998</f>
        <v>0</v>
      </c>
      <c r="N998" s="28">
        <f>'CFCOS P+T+D+R+M'!N998-'ACOS P+T+D+R+M'!N998</f>
        <v>-12397.895585346036</v>
      </c>
      <c r="O998" s="28">
        <f>'CFCOS P+T+D+R+M'!O998-'ACOS P+T+D+R+M'!O998</f>
        <v>-390.6596196006285</v>
      </c>
      <c r="P998" s="28">
        <f>'CFCOS P+T+D+R+M'!P998-'ACOS P+T+D+R+M'!P998</f>
        <v>-206.07983453884663</v>
      </c>
      <c r="Q998" s="28">
        <f>'CFCOS P+T+D+R+M'!Q998-'ACOS P+T+D+R+M'!Q998</f>
        <v>44654.59489184618</v>
      </c>
      <c r="R998" s="28">
        <f>'CFCOS P+T+D+R+M'!R998-'ACOS P+T+D+R+M'!R998</f>
        <v>0</v>
      </c>
      <c r="S998" s="28">
        <f>'CFCOS P+T+D+R+M'!S998-'ACOS P+T+D+R+M'!S998</f>
        <v>0</v>
      </c>
      <c r="T998" s="11">
        <f>'CFCOS P+T+D+R+M'!T998-'ACOS P+T+D+R+M'!T998</f>
        <v>0</v>
      </c>
      <c r="U998" s="13"/>
      <c r="V998" s="13"/>
      <c r="W998" s="13"/>
      <c r="X998" s="13"/>
      <c r="Y998" s="13"/>
      <c r="Z998" s="13"/>
    </row>
    <row r="999" spans="1:26">
      <c r="A999" s="26">
        <v>999</v>
      </c>
      <c r="B999" s="6"/>
      <c r="C999" s="6" t="s">
        <v>607</v>
      </c>
      <c r="D999" s="14" t="s">
        <v>587</v>
      </c>
      <c r="E999" s="6"/>
      <c r="F999" s="47">
        <v>0</v>
      </c>
      <c r="G999" s="31"/>
      <c r="H999" s="28">
        <f>'CFCOS P+T+D+R+M'!H999-'ACOS P+T+D+R+M'!H999</f>
        <v>0</v>
      </c>
      <c r="I999" s="28">
        <f>'CFCOS P+T+D+R+M'!I999-'ACOS P+T+D+R+M'!I999</f>
        <v>0</v>
      </c>
      <c r="J999" s="28">
        <f>'CFCOS P+T+D+R+M'!J999-'ACOS P+T+D+R+M'!J999</f>
        <v>0</v>
      </c>
      <c r="K999" s="28">
        <f>'CFCOS P+T+D+R+M'!K999-'ACOS P+T+D+R+M'!K999</f>
        <v>0</v>
      </c>
      <c r="L999" s="28">
        <f>'CFCOS P+T+D+R+M'!L999-'ACOS P+T+D+R+M'!L999</f>
        <v>0</v>
      </c>
      <c r="M999" s="28">
        <f>'CFCOS P+T+D+R+M'!M999-'ACOS P+T+D+R+M'!M999</f>
        <v>0</v>
      </c>
      <c r="N999" s="28">
        <f>'CFCOS P+T+D+R+M'!N999-'ACOS P+T+D+R+M'!N999</f>
        <v>0</v>
      </c>
      <c r="O999" s="28">
        <f>'CFCOS P+T+D+R+M'!O999-'ACOS P+T+D+R+M'!O999</f>
        <v>0</v>
      </c>
      <c r="P999" s="28">
        <f>'CFCOS P+T+D+R+M'!P999-'ACOS P+T+D+R+M'!P999</f>
        <v>0</v>
      </c>
      <c r="Q999" s="28">
        <f>'CFCOS P+T+D+R+M'!Q999-'ACOS P+T+D+R+M'!Q999</f>
        <v>0</v>
      </c>
      <c r="R999" s="28">
        <f>'CFCOS P+T+D+R+M'!R999-'ACOS P+T+D+R+M'!R999</f>
        <v>0</v>
      </c>
      <c r="S999" s="28">
        <f>'CFCOS P+T+D+R+M'!S999-'ACOS P+T+D+R+M'!S999</f>
        <v>0</v>
      </c>
      <c r="T999" s="11">
        <f>'CFCOS P+T+D+R+M'!T999-'ACOS P+T+D+R+M'!T999</f>
        <v>0</v>
      </c>
    </row>
    <row r="1000" spans="1:26">
      <c r="A1000" s="26">
        <v>1000</v>
      </c>
      <c r="B1000" s="6"/>
      <c r="C1000" s="6"/>
      <c r="D1000" s="6"/>
      <c r="E1000" s="6" t="s">
        <v>600</v>
      </c>
      <c r="F1000" s="47" t="s">
        <v>932</v>
      </c>
      <c r="G1000" s="31"/>
      <c r="H1000" s="58">
        <f>'CFCOS P+T+D+R+M'!H1000-'ACOS P+T+D+R+M'!H1000</f>
        <v>0</v>
      </c>
      <c r="I1000" s="58">
        <f>'CFCOS P+T+D+R+M'!I1000-'ACOS P+T+D+R+M'!I1000</f>
        <v>24976.768351584673</v>
      </c>
      <c r="J1000" s="58">
        <f>'CFCOS P+T+D+R+M'!J1000-'ACOS P+T+D+R+M'!J1000</f>
        <v>-58220.422656521201</v>
      </c>
      <c r="K1000" s="58">
        <f>'CFCOS P+T+D+R+M'!K1000-'ACOS P+T+D+R+M'!K1000</f>
        <v>21222.653736099601</v>
      </c>
      <c r="L1000" s="58">
        <f>'CFCOS P+T+D+R+M'!L1000-'ACOS P+T+D+R+M'!L1000</f>
        <v>-312.19844694820495</v>
      </c>
      <c r="M1000" s="58">
        <f>'CFCOS P+T+D+R+M'!M1000-'ACOS P+T+D+R+M'!M1000</f>
        <v>0</v>
      </c>
      <c r="N1000" s="58">
        <f>'CFCOS P+T+D+R+M'!N1000-'ACOS P+T+D+R+M'!N1000</f>
        <v>-4829.62436920451</v>
      </c>
      <c r="O1000" s="58">
        <f>'CFCOS P+T+D+R+M'!O1000-'ACOS P+T+D+R+M'!O1000</f>
        <v>-152.18221559450467</v>
      </c>
      <c r="P1000" s="58">
        <f>'CFCOS P+T+D+R+M'!P1000-'ACOS P+T+D+R+M'!P1000</f>
        <v>-80.278800868982216</v>
      </c>
      <c r="Q1000" s="58">
        <f>'CFCOS P+T+D+R+M'!Q1000-'ACOS P+T+D+R+M'!Q1000</f>
        <v>17395.284401452169</v>
      </c>
      <c r="R1000" s="58">
        <f>'CFCOS P+T+D+R+M'!R1000-'ACOS P+T+D+R+M'!R1000</f>
        <v>0</v>
      </c>
      <c r="S1000" s="58">
        <f>'CFCOS P+T+D+R+M'!S1000-'ACOS P+T+D+R+M'!S1000</f>
        <v>0</v>
      </c>
      <c r="T1000" s="11">
        <f>'CFCOS P+T+D+R+M'!T1000-'ACOS P+T+D+R+M'!T1000</f>
        <v>0</v>
      </c>
      <c r="U1000" s="13"/>
      <c r="V1000" s="13">
        <v>1463</v>
      </c>
      <c r="W1000" s="13"/>
      <c r="X1000" s="13"/>
      <c r="Y1000" s="13"/>
      <c r="Z1000" s="13"/>
    </row>
    <row r="1001" spans="1:26">
      <c r="A1001" s="26">
        <v>1001</v>
      </c>
      <c r="B1001" s="6"/>
      <c r="C1001" s="6"/>
      <c r="D1001" s="6"/>
      <c r="E1001" s="6" t="s">
        <v>606</v>
      </c>
      <c r="F1001" s="47" t="s">
        <v>982</v>
      </c>
      <c r="G1001" s="31"/>
      <c r="H1001" s="58">
        <f>'CFCOS P+T+D+R+M'!H1001-'ACOS P+T+D+R+M'!H1001</f>
        <v>0</v>
      </c>
      <c r="I1001" s="58">
        <f>'CFCOS P+T+D+R+M'!I1001-'ACOS P+T+D+R+M'!I1001</f>
        <v>0</v>
      </c>
      <c r="J1001" s="58">
        <f>'CFCOS P+T+D+R+M'!J1001-'ACOS P+T+D+R+M'!J1001</f>
        <v>0</v>
      </c>
      <c r="K1001" s="58">
        <f>'CFCOS P+T+D+R+M'!K1001-'ACOS P+T+D+R+M'!K1001</f>
        <v>0</v>
      </c>
      <c r="L1001" s="58">
        <f>'CFCOS P+T+D+R+M'!L1001-'ACOS P+T+D+R+M'!L1001</f>
        <v>0</v>
      </c>
      <c r="M1001" s="58">
        <f>'CFCOS P+T+D+R+M'!M1001-'ACOS P+T+D+R+M'!M1001</f>
        <v>0</v>
      </c>
      <c r="N1001" s="58">
        <f>'CFCOS P+T+D+R+M'!N1001-'ACOS P+T+D+R+M'!N1001</f>
        <v>0</v>
      </c>
      <c r="O1001" s="58">
        <f>'CFCOS P+T+D+R+M'!O1001-'ACOS P+T+D+R+M'!O1001</f>
        <v>0</v>
      </c>
      <c r="P1001" s="58">
        <f>'CFCOS P+T+D+R+M'!P1001-'ACOS P+T+D+R+M'!P1001</f>
        <v>0</v>
      </c>
      <c r="Q1001" s="58">
        <f>'CFCOS P+T+D+R+M'!Q1001-'ACOS P+T+D+R+M'!Q1001</f>
        <v>0</v>
      </c>
      <c r="R1001" s="58">
        <f>'CFCOS P+T+D+R+M'!R1001-'ACOS P+T+D+R+M'!R1001</f>
        <v>0</v>
      </c>
      <c r="S1001" s="58">
        <f>'CFCOS P+T+D+R+M'!S1001-'ACOS P+T+D+R+M'!S1001</f>
        <v>0</v>
      </c>
      <c r="T1001" s="11">
        <f>'CFCOS P+T+D+R+M'!T1001-'ACOS P+T+D+R+M'!T1001</f>
        <v>0</v>
      </c>
      <c r="U1001" s="13"/>
      <c r="V1001" s="13"/>
      <c r="W1001" s="13"/>
      <c r="X1001" s="13"/>
      <c r="Y1001" s="13"/>
      <c r="Z1001" s="13"/>
    </row>
    <row r="1002" spans="1:26">
      <c r="A1002" s="26">
        <v>1002</v>
      </c>
      <c r="B1002" s="6"/>
      <c r="C1002" s="6"/>
      <c r="D1002" s="6"/>
      <c r="E1002" s="6" t="s">
        <v>601</v>
      </c>
      <c r="F1002" s="47" t="s">
        <v>4</v>
      </c>
      <c r="G1002" s="55"/>
      <c r="H1002" s="88">
        <f>'CFCOS P+T+D+R+M'!H1002-'ACOS P+T+D+R+M'!H1002</f>
        <v>0</v>
      </c>
      <c r="I1002" s="53">
        <f>'CFCOS P+T+D+R+M'!I1002-'ACOS P+T+D+R+M'!I1002</f>
        <v>0</v>
      </c>
      <c r="J1002" s="53">
        <f>'CFCOS P+T+D+R+M'!J1002-'ACOS P+T+D+R+M'!J1002</f>
        <v>0</v>
      </c>
      <c r="K1002" s="53">
        <f>'CFCOS P+T+D+R+M'!K1002-'ACOS P+T+D+R+M'!K1002</f>
        <v>0</v>
      </c>
      <c r="L1002" s="53">
        <f>'CFCOS P+T+D+R+M'!L1002-'ACOS P+T+D+R+M'!L1002</f>
        <v>0</v>
      </c>
      <c r="M1002" s="53">
        <f>'CFCOS P+T+D+R+M'!M1002-'ACOS P+T+D+R+M'!M1002</f>
        <v>0</v>
      </c>
      <c r="N1002" s="53">
        <f>'CFCOS P+T+D+R+M'!N1002-'ACOS P+T+D+R+M'!N1002</f>
        <v>0</v>
      </c>
      <c r="O1002" s="53">
        <f>'CFCOS P+T+D+R+M'!O1002-'ACOS P+T+D+R+M'!O1002</f>
        <v>0</v>
      </c>
      <c r="P1002" s="53">
        <f>'CFCOS P+T+D+R+M'!P1002-'ACOS P+T+D+R+M'!P1002</f>
        <v>0</v>
      </c>
      <c r="Q1002" s="53">
        <f>'CFCOS P+T+D+R+M'!Q1002-'ACOS P+T+D+R+M'!Q1002</f>
        <v>0</v>
      </c>
      <c r="R1002" s="53">
        <f>'CFCOS P+T+D+R+M'!R1002-'ACOS P+T+D+R+M'!R1002</f>
        <v>0</v>
      </c>
      <c r="S1002" s="53">
        <f>'CFCOS P+T+D+R+M'!S1002-'ACOS P+T+D+R+M'!S1002</f>
        <v>0</v>
      </c>
      <c r="T1002" s="11">
        <f>'CFCOS P+T+D+R+M'!T1002-'ACOS P+T+D+R+M'!T1002</f>
        <v>0</v>
      </c>
      <c r="U1002" s="13"/>
      <c r="V1002" s="13"/>
      <c r="W1002" s="13"/>
      <c r="X1002" s="13"/>
      <c r="Y1002" s="13"/>
      <c r="Z1002" s="13"/>
    </row>
    <row r="1003" spans="1:26">
      <c r="A1003" s="26">
        <v>1003</v>
      </c>
      <c r="B1003" s="6"/>
      <c r="C1003" s="6"/>
      <c r="D1003" s="6"/>
      <c r="E1003" s="6"/>
      <c r="F1003" s="47">
        <v>0</v>
      </c>
      <c r="G1003" s="31"/>
      <c r="H1003" s="28">
        <f>'CFCOS P+T+D+R+M'!H1003-'ACOS P+T+D+R+M'!H1003</f>
        <v>0</v>
      </c>
      <c r="I1003" s="28">
        <f>'CFCOS P+T+D+R+M'!I1003-'ACOS P+T+D+R+M'!I1003</f>
        <v>24976.768351584673</v>
      </c>
      <c r="J1003" s="28">
        <f>'CFCOS P+T+D+R+M'!J1003-'ACOS P+T+D+R+M'!J1003</f>
        <v>-58220.422656521201</v>
      </c>
      <c r="K1003" s="28">
        <f>'CFCOS P+T+D+R+M'!K1003-'ACOS P+T+D+R+M'!K1003</f>
        <v>21222.653736099601</v>
      </c>
      <c r="L1003" s="28">
        <f>'CFCOS P+T+D+R+M'!L1003-'ACOS P+T+D+R+M'!L1003</f>
        <v>-312.19844694831409</v>
      </c>
      <c r="M1003" s="28">
        <f>'CFCOS P+T+D+R+M'!M1003-'ACOS P+T+D+R+M'!M1003</f>
        <v>0</v>
      </c>
      <c r="N1003" s="28">
        <f>'CFCOS P+T+D+R+M'!N1003-'ACOS P+T+D+R+M'!N1003</f>
        <v>-4829.62436920451</v>
      </c>
      <c r="O1003" s="28">
        <f>'CFCOS P+T+D+R+M'!O1003-'ACOS P+T+D+R+M'!O1003</f>
        <v>-152.18221559450467</v>
      </c>
      <c r="P1003" s="28">
        <f>'CFCOS P+T+D+R+M'!P1003-'ACOS P+T+D+R+M'!P1003</f>
        <v>-80.278800868982216</v>
      </c>
      <c r="Q1003" s="28">
        <f>'CFCOS P+T+D+R+M'!Q1003-'ACOS P+T+D+R+M'!Q1003</f>
        <v>17395.284401450306</v>
      </c>
      <c r="R1003" s="28">
        <f>'CFCOS P+T+D+R+M'!R1003-'ACOS P+T+D+R+M'!R1003</f>
        <v>0</v>
      </c>
      <c r="S1003" s="28">
        <f>'CFCOS P+T+D+R+M'!S1003-'ACOS P+T+D+R+M'!S1003</f>
        <v>0</v>
      </c>
      <c r="T1003" s="11">
        <f>'CFCOS P+T+D+R+M'!T1003-'ACOS P+T+D+R+M'!T1003</f>
        <v>0</v>
      </c>
      <c r="U1003" s="13"/>
      <c r="V1003" s="13"/>
      <c r="W1003" s="13"/>
      <c r="X1003" s="13"/>
      <c r="Y1003" s="13"/>
      <c r="Z1003" s="13"/>
    </row>
    <row r="1004" spans="1:26">
      <c r="A1004" s="26">
        <v>1004</v>
      </c>
      <c r="B1004" s="6"/>
      <c r="C1004" s="6" t="s">
        <v>608</v>
      </c>
      <c r="D1004" s="14" t="s">
        <v>589</v>
      </c>
      <c r="E1004" s="6"/>
      <c r="F1004" s="47">
        <v>0</v>
      </c>
      <c r="G1004" s="31"/>
      <c r="H1004" s="28">
        <f>'CFCOS P+T+D+R+M'!H1004-'ACOS P+T+D+R+M'!H1004</f>
        <v>0</v>
      </c>
      <c r="I1004" s="28">
        <f>'CFCOS P+T+D+R+M'!I1004-'ACOS P+T+D+R+M'!I1004</f>
        <v>0</v>
      </c>
      <c r="J1004" s="28">
        <f>'CFCOS P+T+D+R+M'!J1004-'ACOS P+T+D+R+M'!J1004</f>
        <v>0</v>
      </c>
      <c r="K1004" s="28">
        <f>'CFCOS P+T+D+R+M'!K1004-'ACOS P+T+D+R+M'!K1004</f>
        <v>0</v>
      </c>
      <c r="L1004" s="28">
        <f>'CFCOS P+T+D+R+M'!L1004-'ACOS P+T+D+R+M'!L1004</f>
        <v>0</v>
      </c>
      <c r="M1004" s="28">
        <f>'CFCOS P+T+D+R+M'!M1004-'ACOS P+T+D+R+M'!M1004</f>
        <v>0</v>
      </c>
      <c r="N1004" s="28">
        <f>'CFCOS P+T+D+R+M'!N1004-'ACOS P+T+D+R+M'!N1004</f>
        <v>0</v>
      </c>
      <c r="O1004" s="28">
        <f>'CFCOS P+T+D+R+M'!O1004-'ACOS P+T+D+R+M'!O1004</f>
        <v>0</v>
      </c>
      <c r="P1004" s="28">
        <f>'CFCOS P+T+D+R+M'!P1004-'ACOS P+T+D+R+M'!P1004</f>
        <v>0</v>
      </c>
      <c r="Q1004" s="28">
        <f>'CFCOS P+T+D+R+M'!Q1004-'ACOS P+T+D+R+M'!Q1004</f>
        <v>0</v>
      </c>
      <c r="R1004" s="28">
        <f>'CFCOS P+T+D+R+M'!R1004-'ACOS P+T+D+R+M'!R1004</f>
        <v>0</v>
      </c>
      <c r="S1004" s="28">
        <f>'CFCOS P+T+D+R+M'!S1004-'ACOS P+T+D+R+M'!S1004</f>
        <v>0</v>
      </c>
      <c r="T1004" s="11">
        <f>'CFCOS P+T+D+R+M'!T1004-'ACOS P+T+D+R+M'!T1004</f>
        <v>0</v>
      </c>
    </row>
    <row r="1005" spans="1:26">
      <c r="A1005" s="26">
        <v>1005</v>
      </c>
      <c r="B1005" s="6"/>
      <c r="C1005" s="6"/>
      <c r="D1005" s="6"/>
      <c r="E1005" s="6" t="s">
        <v>600</v>
      </c>
      <c r="F1005" s="47" t="s">
        <v>932</v>
      </c>
      <c r="G1005" s="31"/>
      <c r="H1005" s="58">
        <f>'CFCOS P+T+D+R+M'!H1005-'ACOS P+T+D+R+M'!H1005</f>
        <v>0</v>
      </c>
      <c r="I1005" s="58">
        <f>'CFCOS P+T+D+R+M'!I1005-'ACOS P+T+D+R+M'!I1005</f>
        <v>20739.955600216985</v>
      </c>
      <c r="J1005" s="58">
        <f>'CFCOS P+T+D+R+M'!J1005-'ACOS P+T+D+R+M'!J1005</f>
        <v>-48344.484119191766</v>
      </c>
      <c r="K1005" s="58">
        <f>'CFCOS P+T+D+R+M'!K1005-'ACOS P+T+D+R+M'!K1005</f>
        <v>17622.651978412643</v>
      </c>
      <c r="L1005" s="58">
        <f>'CFCOS P+T+D+R+M'!L1005-'ACOS P+T+D+R+M'!L1005</f>
        <v>-259.2401801953165</v>
      </c>
      <c r="M1005" s="58">
        <f>'CFCOS P+T+D+R+M'!M1005-'ACOS P+T+D+R+M'!M1005</f>
        <v>0</v>
      </c>
      <c r="N1005" s="58">
        <f>'CFCOS P+T+D+R+M'!N1005-'ACOS P+T+D+R+M'!N1005</f>
        <v>-4010.3745037401095</v>
      </c>
      <c r="O1005" s="58">
        <f>'CFCOS P+T+D+R+M'!O1005-'ACOS P+T+D+R+M'!O1005</f>
        <v>-126.36752481919757</v>
      </c>
      <c r="P1005" s="58">
        <f>'CFCOS P+T+D+R+M'!P1005-'ACOS P+T+D+R+M'!P1005</f>
        <v>-66.661096512731092</v>
      </c>
      <c r="Q1005" s="58">
        <f>'CFCOS P+T+D+R+M'!Q1005-'ACOS P+T+D+R+M'!Q1005</f>
        <v>14444.519845830277</v>
      </c>
      <c r="R1005" s="58">
        <f>'CFCOS P+T+D+R+M'!R1005-'ACOS P+T+D+R+M'!R1005</f>
        <v>0</v>
      </c>
      <c r="S1005" s="58">
        <f>'CFCOS P+T+D+R+M'!S1005-'ACOS P+T+D+R+M'!S1005</f>
        <v>0</v>
      </c>
      <c r="T1005" s="11">
        <f>'CFCOS P+T+D+R+M'!T1005-'ACOS P+T+D+R+M'!T1005</f>
        <v>0</v>
      </c>
      <c r="U1005" s="13"/>
      <c r="V1005" s="13">
        <v>1467</v>
      </c>
      <c r="W1005" s="13"/>
      <c r="X1005" s="13"/>
      <c r="Y1005" s="13"/>
      <c r="Z1005" s="13"/>
    </row>
    <row r="1006" spans="1:26">
      <c r="A1006" s="26">
        <v>1006</v>
      </c>
      <c r="B1006" s="6"/>
      <c r="C1006" s="6"/>
      <c r="D1006" s="6"/>
      <c r="E1006" s="6" t="s">
        <v>606</v>
      </c>
      <c r="F1006" s="47" t="s">
        <v>982</v>
      </c>
      <c r="G1006" s="31"/>
      <c r="H1006" s="58">
        <f>'CFCOS P+T+D+R+M'!H1006-'ACOS P+T+D+R+M'!H1006</f>
        <v>0</v>
      </c>
      <c r="I1006" s="58">
        <f>'CFCOS P+T+D+R+M'!I1006-'ACOS P+T+D+R+M'!I1006</f>
        <v>0</v>
      </c>
      <c r="J1006" s="58">
        <f>'CFCOS P+T+D+R+M'!J1006-'ACOS P+T+D+R+M'!J1006</f>
        <v>0</v>
      </c>
      <c r="K1006" s="58">
        <f>'CFCOS P+T+D+R+M'!K1006-'ACOS P+T+D+R+M'!K1006</f>
        <v>0</v>
      </c>
      <c r="L1006" s="58">
        <f>'CFCOS P+T+D+R+M'!L1006-'ACOS P+T+D+R+M'!L1006</f>
        <v>0</v>
      </c>
      <c r="M1006" s="58">
        <f>'CFCOS P+T+D+R+M'!M1006-'ACOS P+T+D+R+M'!M1006</f>
        <v>0</v>
      </c>
      <c r="N1006" s="58">
        <f>'CFCOS P+T+D+R+M'!N1006-'ACOS P+T+D+R+M'!N1006</f>
        <v>0</v>
      </c>
      <c r="O1006" s="58">
        <f>'CFCOS P+T+D+R+M'!O1006-'ACOS P+T+D+R+M'!O1006</f>
        <v>0</v>
      </c>
      <c r="P1006" s="58">
        <f>'CFCOS P+T+D+R+M'!P1006-'ACOS P+T+D+R+M'!P1006</f>
        <v>0</v>
      </c>
      <c r="Q1006" s="58">
        <f>'CFCOS P+T+D+R+M'!Q1006-'ACOS P+T+D+R+M'!Q1006</f>
        <v>0</v>
      </c>
      <c r="R1006" s="58">
        <f>'CFCOS P+T+D+R+M'!R1006-'ACOS P+T+D+R+M'!R1006</f>
        <v>0</v>
      </c>
      <c r="S1006" s="58">
        <f>'CFCOS P+T+D+R+M'!S1006-'ACOS P+T+D+R+M'!S1006</f>
        <v>0</v>
      </c>
      <c r="T1006" s="11">
        <f>'CFCOS P+T+D+R+M'!T1006-'ACOS P+T+D+R+M'!T1006</f>
        <v>0</v>
      </c>
      <c r="U1006" s="13"/>
      <c r="V1006" s="13"/>
      <c r="W1006" s="13"/>
      <c r="X1006" s="13"/>
      <c r="Y1006" s="13"/>
      <c r="Z1006" s="13"/>
    </row>
    <row r="1007" spans="1:26">
      <c r="A1007" s="26">
        <v>1007</v>
      </c>
      <c r="B1007" s="6"/>
      <c r="C1007" s="6"/>
      <c r="D1007" s="6"/>
      <c r="E1007" s="6" t="s">
        <v>601</v>
      </c>
      <c r="F1007" s="47" t="s">
        <v>4</v>
      </c>
      <c r="G1007" s="55"/>
      <c r="H1007" s="88">
        <f>'CFCOS P+T+D+R+M'!H1007-'ACOS P+T+D+R+M'!H1007</f>
        <v>0</v>
      </c>
      <c r="I1007" s="53">
        <f>'CFCOS P+T+D+R+M'!I1007-'ACOS P+T+D+R+M'!I1007</f>
        <v>0</v>
      </c>
      <c r="J1007" s="53">
        <f>'CFCOS P+T+D+R+M'!J1007-'ACOS P+T+D+R+M'!J1007</f>
        <v>0</v>
      </c>
      <c r="K1007" s="53">
        <f>'CFCOS P+T+D+R+M'!K1007-'ACOS P+T+D+R+M'!K1007</f>
        <v>0</v>
      </c>
      <c r="L1007" s="53">
        <f>'CFCOS P+T+D+R+M'!L1007-'ACOS P+T+D+R+M'!L1007</f>
        <v>0</v>
      </c>
      <c r="M1007" s="53">
        <f>'CFCOS P+T+D+R+M'!M1007-'ACOS P+T+D+R+M'!M1007</f>
        <v>0</v>
      </c>
      <c r="N1007" s="53">
        <f>'CFCOS P+T+D+R+M'!N1007-'ACOS P+T+D+R+M'!N1007</f>
        <v>0</v>
      </c>
      <c r="O1007" s="53">
        <f>'CFCOS P+T+D+R+M'!O1007-'ACOS P+T+D+R+M'!O1007</f>
        <v>0</v>
      </c>
      <c r="P1007" s="53">
        <f>'CFCOS P+T+D+R+M'!P1007-'ACOS P+T+D+R+M'!P1007</f>
        <v>0</v>
      </c>
      <c r="Q1007" s="53">
        <f>'CFCOS P+T+D+R+M'!Q1007-'ACOS P+T+D+R+M'!Q1007</f>
        <v>0</v>
      </c>
      <c r="R1007" s="53">
        <f>'CFCOS P+T+D+R+M'!R1007-'ACOS P+T+D+R+M'!R1007</f>
        <v>0</v>
      </c>
      <c r="S1007" s="53">
        <f>'CFCOS P+T+D+R+M'!S1007-'ACOS P+T+D+R+M'!S1007</f>
        <v>0</v>
      </c>
      <c r="T1007" s="11">
        <f>'CFCOS P+T+D+R+M'!T1007-'ACOS P+T+D+R+M'!T1007</f>
        <v>0</v>
      </c>
      <c r="U1007" s="13"/>
      <c r="V1007" s="13"/>
      <c r="W1007" s="13"/>
      <c r="X1007" s="13"/>
      <c r="Y1007" s="13"/>
      <c r="Z1007" s="13"/>
    </row>
    <row r="1008" spans="1:26">
      <c r="A1008" s="26">
        <v>1008</v>
      </c>
      <c r="B1008" s="6"/>
      <c r="C1008" s="6"/>
      <c r="D1008" s="6"/>
      <c r="E1008" s="6"/>
      <c r="F1008" s="47">
        <v>0</v>
      </c>
      <c r="G1008" s="17"/>
      <c r="H1008" s="28">
        <f>'CFCOS P+T+D+R+M'!H1008-'ACOS P+T+D+R+M'!H1008</f>
        <v>0</v>
      </c>
      <c r="I1008" s="28">
        <f>'CFCOS P+T+D+R+M'!I1008-'ACOS P+T+D+R+M'!I1008</f>
        <v>20739.955600216985</v>
      </c>
      <c r="J1008" s="28">
        <f>'CFCOS P+T+D+R+M'!J1008-'ACOS P+T+D+R+M'!J1008</f>
        <v>-48344.484119191766</v>
      </c>
      <c r="K1008" s="28">
        <f>'CFCOS P+T+D+R+M'!K1008-'ACOS P+T+D+R+M'!K1008</f>
        <v>17622.651978412643</v>
      </c>
      <c r="L1008" s="28">
        <f>'CFCOS P+T+D+R+M'!L1008-'ACOS P+T+D+R+M'!L1008</f>
        <v>-259.24018019532377</v>
      </c>
      <c r="M1008" s="28">
        <f>'CFCOS P+T+D+R+M'!M1008-'ACOS P+T+D+R+M'!M1008</f>
        <v>0</v>
      </c>
      <c r="N1008" s="28">
        <f>'CFCOS P+T+D+R+M'!N1008-'ACOS P+T+D+R+M'!N1008</f>
        <v>-4010.3745037401095</v>
      </c>
      <c r="O1008" s="28">
        <f>'CFCOS P+T+D+R+M'!O1008-'ACOS P+T+D+R+M'!O1008</f>
        <v>-126.36752481919757</v>
      </c>
      <c r="P1008" s="28">
        <f>'CFCOS P+T+D+R+M'!P1008-'ACOS P+T+D+R+M'!P1008</f>
        <v>-66.661096512731092</v>
      </c>
      <c r="Q1008" s="28">
        <f>'CFCOS P+T+D+R+M'!Q1008-'ACOS P+T+D+R+M'!Q1008</f>
        <v>14444.519845832139</v>
      </c>
      <c r="R1008" s="28">
        <f>'CFCOS P+T+D+R+M'!R1008-'ACOS P+T+D+R+M'!R1008</f>
        <v>0</v>
      </c>
      <c r="S1008" s="28">
        <f>'CFCOS P+T+D+R+M'!S1008-'ACOS P+T+D+R+M'!S1008</f>
        <v>0</v>
      </c>
      <c r="T1008" s="11">
        <f>'CFCOS P+T+D+R+M'!T1008-'ACOS P+T+D+R+M'!T1008</f>
        <v>0</v>
      </c>
      <c r="U1008" s="13"/>
      <c r="V1008" s="13"/>
      <c r="W1008" s="13"/>
      <c r="X1008" s="13"/>
      <c r="Y1008" s="13"/>
      <c r="Z1008" s="13"/>
    </row>
    <row r="1009" spans="1:26">
      <c r="A1009" s="26">
        <v>1009</v>
      </c>
      <c r="B1009" s="6"/>
      <c r="C1009" s="6" t="s">
        <v>609</v>
      </c>
      <c r="D1009" s="6" t="s">
        <v>591</v>
      </c>
      <c r="E1009" s="6"/>
      <c r="F1009" s="47">
        <v>0</v>
      </c>
      <c r="G1009" s="17"/>
      <c r="H1009" s="28">
        <f>'CFCOS P+T+D+R+M'!H1009-'ACOS P+T+D+R+M'!H1009</f>
        <v>0</v>
      </c>
      <c r="I1009" s="28">
        <f>'CFCOS P+T+D+R+M'!I1009-'ACOS P+T+D+R+M'!I1009</f>
        <v>0</v>
      </c>
      <c r="J1009" s="28">
        <f>'CFCOS P+T+D+R+M'!J1009-'ACOS P+T+D+R+M'!J1009</f>
        <v>0</v>
      </c>
      <c r="K1009" s="28">
        <f>'CFCOS P+T+D+R+M'!K1009-'ACOS P+T+D+R+M'!K1009</f>
        <v>0</v>
      </c>
      <c r="L1009" s="28">
        <f>'CFCOS P+T+D+R+M'!L1009-'ACOS P+T+D+R+M'!L1009</f>
        <v>0</v>
      </c>
      <c r="M1009" s="28">
        <f>'CFCOS P+T+D+R+M'!M1009-'ACOS P+T+D+R+M'!M1009</f>
        <v>0</v>
      </c>
      <c r="N1009" s="28">
        <f>'CFCOS P+T+D+R+M'!N1009-'ACOS P+T+D+R+M'!N1009</f>
        <v>0</v>
      </c>
      <c r="O1009" s="28">
        <f>'CFCOS P+T+D+R+M'!O1009-'ACOS P+T+D+R+M'!O1009</f>
        <v>0</v>
      </c>
      <c r="P1009" s="28">
        <f>'CFCOS P+T+D+R+M'!P1009-'ACOS P+T+D+R+M'!P1009</f>
        <v>0</v>
      </c>
      <c r="Q1009" s="28">
        <f>'CFCOS P+T+D+R+M'!Q1009-'ACOS P+T+D+R+M'!Q1009</f>
        <v>0</v>
      </c>
      <c r="R1009" s="28">
        <f>'CFCOS P+T+D+R+M'!R1009-'ACOS P+T+D+R+M'!R1009</f>
        <v>0</v>
      </c>
      <c r="S1009" s="28">
        <f>'CFCOS P+T+D+R+M'!S1009-'ACOS P+T+D+R+M'!S1009</f>
        <v>0</v>
      </c>
      <c r="T1009" s="11">
        <f>'CFCOS P+T+D+R+M'!T1009-'ACOS P+T+D+R+M'!T1009</f>
        <v>0</v>
      </c>
    </row>
    <row r="1010" spans="1:26">
      <c r="A1010" s="26">
        <v>1010</v>
      </c>
      <c r="B1010" s="6"/>
      <c r="C1010" s="6"/>
      <c r="D1010" s="6"/>
      <c r="E1010" s="6" t="s">
        <v>600</v>
      </c>
      <c r="F1010" s="47" t="s">
        <v>932</v>
      </c>
      <c r="G1010" s="31"/>
      <c r="H1010" s="58">
        <f>'CFCOS P+T+D+R+M'!H1010-'ACOS P+T+D+R+M'!H1010</f>
        <v>0</v>
      </c>
      <c r="I1010" s="58">
        <f>'CFCOS P+T+D+R+M'!I1010-'ACOS P+T+D+R+M'!I1010</f>
        <v>63244.846855193377</v>
      </c>
      <c r="J1010" s="58">
        <f>'CFCOS P+T+D+R+M'!J1010-'ACOS P+T+D+R+M'!J1010</f>
        <v>-147422.66344965994</v>
      </c>
      <c r="K1010" s="58">
        <f>'CFCOS P+T+D+R+M'!K1010-'ACOS P+T+D+R+M'!K1010</f>
        <v>53738.87712398544</v>
      </c>
      <c r="L1010" s="58">
        <f>'CFCOS P+T+D+R+M'!L1010-'ACOS P+T+D+R+M'!L1010</f>
        <v>-790.5323333957931</v>
      </c>
      <c r="M1010" s="58">
        <f>'CFCOS P+T+D+R+M'!M1010-'ACOS P+T+D+R+M'!M1010</f>
        <v>0</v>
      </c>
      <c r="N1010" s="58">
        <f>'CFCOS P+T+D+R+M'!N1010-'ACOS P+T+D+R+M'!N1010</f>
        <v>-12229.318432983011</v>
      </c>
      <c r="O1010" s="58">
        <f>'CFCOS P+T+D+R+M'!O1010-'ACOS P+T+D+R+M'!O1010</f>
        <v>-385.3477272909804</v>
      </c>
      <c r="P1010" s="58">
        <f>'CFCOS P+T+D+R+M'!P1010-'ACOS P+T+D+R+M'!P1010</f>
        <v>-203.27771772580309</v>
      </c>
      <c r="Q1010" s="58">
        <f>'CFCOS P+T+D+R+M'!Q1010-'ACOS P+T+D+R+M'!Q1010</f>
        <v>44047.415681872517</v>
      </c>
      <c r="R1010" s="58">
        <f>'CFCOS P+T+D+R+M'!R1010-'ACOS P+T+D+R+M'!R1010</f>
        <v>0</v>
      </c>
      <c r="S1010" s="58">
        <f>'CFCOS P+T+D+R+M'!S1010-'ACOS P+T+D+R+M'!S1010</f>
        <v>0</v>
      </c>
      <c r="T1010" s="11">
        <f>'CFCOS P+T+D+R+M'!T1010-'ACOS P+T+D+R+M'!T1010</f>
        <v>0</v>
      </c>
      <c r="U1010" s="13"/>
      <c r="V1010" s="13">
        <v>1471</v>
      </c>
      <c r="W1010" s="13"/>
      <c r="X1010" s="13"/>
      <c r="Y1010" s="13"/>
      <c r="Z1010" s="13"/>
    </row>
    <row r="1011" spans="1:26">
      <c r="A1011" s="26">
        <v>1011</v>
      </c>
      <c r="B1011" s="6"/>
      <c r="C1011" s="6"/>
      <c r="D1011" s="6"/>
      <c r="E1011" s="6" t="s">
        <v>606</v>
      </c>
      <c r="F1011" s="47" t="s">
        <v>982</v>
      </c>
      <c r="G1011" s="31"/>
      <c r="H1011" s="58">
        <f>'CFCOS P+T+D+R+M'!H1011-'ACOS P+T+D+R+M'!H1011</f>
        <v>0</v>
      </c>
      <c r="I1011" s="58">
        <f>'CFCOS P+T+D+R+M'!I1011-'ACOS P+T+D+R+M'!I1011</f>
        <v>0</v>
      </c>
      <c r="J1011" s="58">
        <f>'CFCOS P+T+D+R+M'!J1011-'ACOS P+T+D+R+M'!J1011</f>
        <v>0</v>
      </c>
      <c r="K1011" s="58">
        <f>'CFCOS P+T+D+R+M'!K1011-'ACOS P+T+D+R+M'!K1011</f>
        <v>0</v>
      </c>
      <c r="L1011" s="58">
        <f>'CFCOS P+T+D+R+M'!L1011-'ACOS P+T+D+R+M'!L1011</f>
        <v>0</v>
      </c>
      <c r="M1011" s="58">
        <f>'CFCOS P+T+D+R+M'!M1011-'ACOS P+T+D+R+M'!M1011</f>
        <v>0</v>
      </c>
      <c r="N1011" s="58">
        <f>'CFCOS P+T+D+R+M'!N1011-'ACOS P+T+D+R+M'!N1011</f>
        <v>0</v>
      </c>
      <c r="O1011" s="58">
        <f>'CFCOS P+T+D+R+M'!O1011-'ACOS P+T+D+R+M'!O1011</f>
        <v>0</v>
      </c>
      <c r="P1011" s="58">
        <f>'CFCOS P+T+D+R+M'!P1011-'ACOS P+T+D+R+M'!P1011</f>
        <v>0</v>
      </c>
      <c r="Q1011" s="58">
        <f>'CFCOS P+T+D+R+M'!Q1011-'ACOS P+T+D+R+M'!Q1011</f>
        <v>0</v>
      </c>
      <c r="R1011" s="58">
        <f>'CFCOS P+T+D+R+M'!R1011-'ACOS P+T+D+R+M'!R1011</f>
        <v>0</v>
      </c>
      <c r="S1011" s="58">
        <f>'CFCOS P+T+D+R+M'!S1011-'ACOS P+T+D+R+M'!S1011</f>
        <v>0</v>
      </c>
      <c r="T1011" s="11">
        <f>'CFCOS P+T+D+R+M'!T1011-'ACOS P+T+D+R+M'!T1011</f>
        <v>0</v>
      </c>
      <c r="U1011" s="13"/>
      <c r="V1011" s="13"/>
      <c r="W1011" s="13"/>
      <c r="X1011" s="13"/>
      <c r="Y1011" s="13"/>
      <c r="Z1011" s="13"/>
    </row>
    <row r="1012" spans="1:26">
      <c r="A1012" s="26">
        <v>1012</v>
      </c>
      <c r="B1012" s="6"/>
      <c r="C1012" s="6"/>
      <c r="D1012" s="6"/>
      <c r="E1012" s="6" t="s">
        <v>601</v>
      </c>
      <c r="F1012" s="47" t="s">
        <v>4</v>
      </c>
      <c r="G1012" s="55"/>
      <c r="H1012" s="88">
        <f>'CFCOS P+T+D+R+M'!H1012-'ACOS P+T+D+R+M'!H1012</f>
        <v>0</v>
      </c>
      <c r="I1012" s="53">
        <f>'CFCOS P+T+D+R+M'!I1012-'ACOS P+T+D+R+M'!I1012</f>
        <v>0</v>
      </c>
      <c r="J1012" s="53">
        <f>'CFCOS P+T+D+R+M'!J1012-'ACOS P+T+D+R+M'!J1012</f>
        <v>0</v>
      </c>
      <c r="K1012" s="53">
        <f>'CFCOS P+T+D+R+M'!K1012-'ACOS P+T+D+R+M'!K1012</f>
        <v>0</v>
      </c>
      <c r="L1012" s="53">
        <f>'CFCOS P+T+D+R+M'!L1012-'ACOS P+T+D+R+M'!L1012</f>
        <v>0</v>
      </c>
      <c r="M1012" s="53">
        <f>'CFCOS P+T+D+R+M'!M1012-'ACOS P+T+D+R+M'!M1012</f>
        <v>0</v>
      </c>
      <c r="N1012" s="53">
        <f>'CFCOS P+T+D+R+M'!N1012-'ACOS P+T+D+R+M'!N1012</f>
        <v>0</v>
      </c>
      <c r="O1012" s="53">
        <f>'CFCOS P+T+D+R+M'!O1012-'ACOS P+T+D+R+M'!O1012</f>
        <v>0</v>
      </c>
      <c r="P1012" s="53">
        <f>'CFCOS P+T+D+R+M'!P1012-'ACOS P+T+D+R+M'!P1012</f>
        <v>0</v>
      </c>
      <c r="Q1012" s="53">
        <f>'CFCOS P+T+D+R+M'!Q1012-'ACOS P+T+D+R+M'!Q1012</f>
        <v>0</v>
      </c>
      <c r="R1012" s="53">
        <f>'CFCOS P+T+D+R+M'!R1012-'ACOS P+T+D+R+M'!R1012</f>
        <v>0</v>
      </c>
      <c r="S1012" s="53">
        <f>'CFCOS P+T+D+R+M'!S1012-'ACOS P+T+D+R+M'!S1012</f>
        <v>0</v>
      </c>
      <c r="T1012" s="11">
        <f>'CFCOS P+T+D+R+M'!T1012-'ACOS P+T+D+R+M'!T1012</f>
        <v>0</v>
      </c>
      <c r="U1012" s="13"/>
      <c r="V1012" s="13"/>
      <c r="W1012" s="13"/>
      <c r="X1012" s="13"/>
      <c r="Y1012" s="13"/>
      <c r="Z1012" s="13"/>
    </row>
    <row r="1013" spans="1:26">
      <c r="A1013" s="26">
        <v>1013</v>
      </c>
      <c r="B1013" s="6"/>
      <c r="C1013" s="6"/>
      <c r="D1013" s="6"/>
      <c r="E1013" s="6"/>
      <c r="F1013" s="47">
        <v>0</v>
      </c>
      <c r="G1013" s="17"/>
      <c r="H1013" s="28">
        <f>'CFCOS P+T+D+R+M'!H1013-'ACOS P+T+D+R+M'!H1013</f>
        <v>0</v>
      </c>
      <c r="I1013" s="28">
        <f>'CFCOS P+T+D+R+M'!I1013-'ACOS P+T+D+R+M'!I1013</f>
        <v>63244.846855223179</v>
      </c>
      <c r="J1013" s="28">
        <f>'CFCOS P+T+D+R+M'!J1013-'ACOS P+T+D+R+M'!J1013</f>
        <v>-147422.66344965994</v>
      </c>
      <c r="K1013" s="28">
        <f>'CFCOS P+T+D+R+M'!K1013-'ACOS P+T+D+R+M'!K1013</f>
        <v>53738.87712398544</v>
      </c>
      <c r="L1013" s="28">
        <f>'CFCOS P+T+D+R+M'!L1013-'ACOS P+T+D+R+M'!L1013</f>
        <v>-790.53233339590952</v>
      </c>
      <c r="M1013" s="28">
        <f>'CFCOS P+T+D+R+M'!M1013-'ACOS P+T+D+R+M'!M1013</f>
        <v>0</v>
      </c>
      <c r="N1013" s="28">
        <f>'CFCOS P+T+D+R+M'!N1013-'ACOS P+T+D+R+M'!N1013</f>
        <v>-12229.318432983011</v>
      </c>
      <c r="O1013" s="28">
        <f>'CFCOS P+T+D+R+M'!O1013-'ACOS P+T+D+R+M'!O1013</f>
        <v>-385.3477272909804</v>
      </c>
      <c r="P1013" s="28">
        <f>'CFCOS P+T+D+R+M'!P1013-'ACOS P+T+D+R+M'!P1013</f>
        <v>-203.27771772580309</v>
      </c>
      <c r="Q1013" s="28">
        <f>'CFCOS P+T+D+R+M'!Q1013-'ACOS P+T+D+R+M'!Q1013</f>
        <v>44047.415681868792</v>
      </c>
      <c r="R1013" s="28">
        <f>'CFCOS P+T+D+R+M'!R1013-'ACOS P+T+D+R+M'!R1013</f>
        <v>0</v>
      </c>
      <c r="S1013" s="28">
        <f>'CFCOS P+T+D+R+M'!S1013-'ACOS P+T+D+R+M'!S1013</f>
        <v>0</v>
      </c>
      <c r="T1013" s="11">
        <f>'CFCOS P+T+D+R+M'!T1013-'ACOS P+T+D+R+M'!T1013</f>
        <v>0</v>
      </c>
      <c r="U1013" s="13"/>
      <c r="V1013" s="13"/>
      <c r="W1013" s="13"/>
      <c r="X1013" s="13"/>
      <c r="Y1013" s="13"/>
      <c r="Z1013" s="13"/>
    </row>
    <row r="1014" spans="1:26">
      <c r="A1014" s="26">
        <v>1014</v>
      </c>
      <c r="B1014" s="6"/>
      <c r="C1014" s="6" t="s">
        <v>610</v>
      </c>
      <c r="D1014" s="6" t="s">
        <v>611</v>
      </c>
      <c r="E1014" s="6"/>
      <c r="F1014" s="47">
        <v>0</v>
      </c>
      <c r="G1014" s="17"/>
      <c r="H1014" s="28">
        <f>'CFCOS P+T+D+R+M'!H1014-'ACOS P+T+D+R+M'!H1014</f>
        <v>0</v>
      </c>
      <c r="I1014" s="28">
        <f>'CFCOS P+T+D+R+M'!I1014-'ACOS P+T+D+R+M'!I1014</f>
        <v>0</v>
      </c>
      <c r="J1014" s="28">
        <f>'CFCOS P+T+D+R+M'!J1014-'ACOS P+T+D+R+M'!J1014</f>
        <v>0</v>
      </c>
      <c r="K1014" s="28">
        <f>'CFCOS P+T+D+R+M'!K1014-'ACOS P+T+D+R+M'!K1014</f>
        <v>0</v>
      </c>
      <c r="L1014" s="28">
        <f>'CFCOS P+T+D+R+M'!L1014-'ACOS P+T+D+R+M'!L1014</f>
        <v>0</v>
      </c>
      <c r="M1014" s="28">
        <f>'CFCOS P+T+D+R+M'!M1014-'ACOS P+T+D+R+M'!M1014</f>
        <v>0</v>
      </c>
      <c r="N1014" s="28">
        <f>'CFCOS P+T+D+R+M'!N1014-'ACOS P+T+D+R+M'!N1014</f>
        <v>0</v>
      </c>
      <c r="O1014" s="28">
        <f>'CFCOS P+T+D+R+M'!O1014-'ACOS P+T+D+R+M'!O1014</f>
        <v>0</v>
      </c>
      <c r="P1014" s="28">
        <f>'CFCOS P+T+D+R+M'!P1014-'ACOS P+T+D+R+M'!P1014</f>
        <v>0</v>
      </c>
      <c r="Q1014" s="28">
        <f>'CFCOS P+T+D+R+M'!Q1014-'ACOS P+T+D+R+M'!Q1014</f>
        <v>0</v>
      </c>
      <c r="R1014" s="28">
        <f>'CFCOS P+T+D+R+M'!R1014-'ACOS P+T+D+R+M'!R1014</f>
        <v>0</v>
      </c>
      <c r="S1014" s="28">
        <f>'CFCOS P+T+D+R+M'!S1014-'ACOS P+T+D+R+M'!S1014</f>
        <v>0</v>
      </c>
      <c r="T1014" s="11">
        <f>'CFCOS P+T+D+R+M'!T1014-'ACOS P+T+D+R+M'!T1014</f>
        <v>0</v>
      </c>
    </row>
    <row r="1015" spans="1:26">
      <c r="A1015" s="26">
        <v>1015</v>
      </c>
      <c r="B1015" s="6"/>
      <c r="C1015" s="6"/>
      <c r="D1015" s="6"/>
      <c r="E1015" s="6" t="s">
        <v>606</v>
      </c>
      <c r="F1015" s="47" t="s">
        <v>983</v>
      </c>
      <c r="G1015" s="31"/>
      <c r="H1015" s="58">
        <f>'CFCOS P+T+D+R+M'!H1015-'ACOS P+T+D+R+M'!H1015</f>
        <v>0</v>
      </c>
      <c r="I1015" s="58">
        <f>'CFCOS P+T+D+R+M'!I1015-'ACOS P+T+D+R+M'!I1015</f>
        <v>15.850956737995148</v>
      </c>
      <c r="J1015" s="58">
        <f>'CFCOS P+T+D+R+M'!J1015-'ACOS P+T+D+R+M'!J1015</f>
        <v>6.1455610692501068</v>
      </c>
      <c r="K1015" s="58">
        <f>'CFCOS P+T+D+R+M'!K1015-'ACOS P+T+D+R+M'!K1015</f>
        <v>1.6106302104890347</v>
      </c>
      <c r="L1015" s="58">
        <f>'CFCOS P+T+D+R+M'!L1015-'ACOS P+T+D+R+M'!L1015</f>
        <v>9.9229049403220415E-2</v>
      </c>
      <c r="M1015" s="58">
        <f>'CFCOS P+T+D+R+M'!M1015-'ACOS P+T+D+R+M'!M1015</f>
        <v>0</v>
      </c>
      <c r="N1015" s="58">
        <f>'CFCOS P+T+D+R+M'!N1015-'ACOS P+T+D+R+M'!N1015</f>
        <v>-25.718570295721292</v>
      </c>
      <c r="O1015" s="58">
        <f>'CFCOS P+T+D+R+M'!O1015-'ACOS P+T+D+R+M'!O1015</f>
        <v>3.5552918197936378E-3</v>
      </c>
      <c r="P1015" s="58">
        <f>'CFCOS P+T+D+R+M'!P1015-'ACOS P+T+D+R+M'!P1015</f>
        <v>2.0902594260405749E-2</v>
      </c>
      <c r="Q1015" s="58">
        <f>'CFCOS P+T+D+R+M'!Q1015-'ACOS P+T+D+R+M'!Q1015</f>
        <v>1.9877353459596634</v>
      </c>
      <c r="R1015" s="58">
        <f>'CFCOS P+T+D+R+M'!R1015-'ACOS P+T+D+R+M'!R1015</f>
        <v>0</v>
      </c>
      <c r="S1015" s="58">
        <f>'CFCOS P+T+D+R+M'!S1015-'ACOS P+T+D+R+M'!S1015</f>
        <v>0</v>
      </c>
      <c r="T1015" s="11">
        <f>'CFCOS P+T+D+R+M'!T1015-'ACOS P+T+D+R+M'!T1015</f>
        <v>0</v>
      </c>
      <c r="U1015" s="13"/>
      <c r="V1015" s="13">
        <v>1475</v>
      </c>
      <c r="W1015" s="13"/>
      <c r="X1015" s="13"/>
      <c r="Y1015" s="13"/>
      <c r="Z1015" s="13"/>
    </row>
    <row r="1016" spans="1:26">
      <c r="A1016" s="26">
        <v>1016</v>
      </c>
      <c r="B1016" s="6"/>
      <c r="C1016" s="6"/>
      <c r="D1016" s="6"/>
      <c r="E1016" s="6" t="s">
        <v>601</v>
      </c>
      <c r="F1016" s="47" t="s">
        <v>4</v>
      </c>
      <c r="G1016" s="55"/>
      <c r="H1016" s="88">
        <f>'CFCOS P+T+D+R+M'!H1016-'ACOS P+T+D+R+M'!H1016</f>
        <v>0</v>
      </c>
      <c r="I1016" s="53">
        <f>'CFCOS P+T+D+R+M'!I1016-'ACOS P+T+D+R+M'!I1016</f>
        <v>0</v>
      </c>
      <c r="J1016" s="53">
        <f>'CFCOS P+T+D+R+M'!J1016-'ACOS P+T+D+R+M'!J1016</f>
        <v>0</v>
      </c>
      <c r="K1016" s="53">
        <f>'CFCOS P+T+D+R+M'!K1016-'ACOS P+T+D+R+M'!K1016</f>
        <v>0</v>
      </c>
      <c r="L1016" s="53">
        <f>'CFCOS P+T+D+R+M'!L1016-'ACOS P+T+D+R+M'!L1016</f>
        <v>0</v>
      </c>
      <c r="M1016" s="53">
        <f>'CFCOS P+T+D+R+M'!M1016-'ACOS P+T+D+R+M'!M1016</f>
        <v>0</v>
      </c>
      <c r="N1016" s="53">
        <f>'CFCOS P+T+D+R+M'!N1016-'ACOS P+T+D+R+M'!N1016</f>
        <v>0</v>
      </c>
      <c r="O1016" s="53">
        <f>'CFCOS P+T+D+R+M'!O1016-'ACOS P+T+D+R+M'!O1016</f>
        <v>0</v>
      </c>
      <c r="P1016" s="53">
        <f>'CFCOS P+T+D+R+M'!P1016-'ACOS P+T+D+R+M'!P1016</f>
        <v>0</v>
      </c>
      <c r="Q1016" s="53">
        <f>'CFCOS P+T+D+R+M'!Q1016-'ACOS P+T+D+R+M'!Q1016</f>
        <v>0</v>
      </c>
      <c r="R1016" s="53">
        <f>'CFCOS P+T+D+R+M'!R1016-'ACOS P+T+D+R+M'!R1016</f>
        <v>0</v>
      </c>
      <c r="S1016" s="53">
        <f>'CFCOS P+T+D+R+M'!S1016-'ACOS P+T+D+R+M'!S1016</f>
        <v>0</v>
      </c>
      <c r="T1016" s="11">
        <f>'CFCOS P+T+D+R+M'!T1016-'ACOS P+T+D+R+M'!T1016</f>
        <v>0</v>
      </c>
      <c r="U1016" s="13"/>
      <c r="V1016" s="13"/>
      <c r="W1016" s="13"/>
      <c r="X1016" s="13"/>
      <c r="Y1016" s="13"/>
      <c r="Z1016" s="13"/>
    </row>
    <row r="1017" spans="1:26">
      <c r="A1017" s="26">
        <v>1017</v>
      </c>
      <c r="B1017" s="6"/>
      <c r="C1017" s="6"/>
      <c r="D1017" s="6"/>
      <c r="E1017" s="6"/>
      <c r="F1017" s="47">
        <v>0</v>
      </c>
      <c r="G1017" s="17"/>
      <c r="H1017" s="28">
        <f>'CFCOS P+T+D+R+M'!H1017-'ACOS P+T+D+R+M'!H1017</f>
        <v>0</v>
      </c>
      <c r="I1017" s="28">
        <f>'CFCOS P+T+D+R+M'!I1017-'ACOS P+T+D+R+M'!I1017</f>
        <v>15.850956737995148</v>
      </c>
      <c r="J1017" s="28">
        <f>'CFCOS P+T+D+R+M'!J1017-'ACOS P+T+D+R+M'!J1017</f>
        <v>6.1455610692501068</v>
      </c>
      <c r="K1017" s="28">
        <f>'CFCOS P+T+D+R+M'!K1017-'ACOS P+T+D+R+M'!K1017</f>
        <v>1.6106302104890347</v>
      </c>
      <c r="L1017" s="28">
        <f>'CFCOS P+T+D+R+M'!L1017-'ACOS P+T+D+R+M'!L1017</f>
        <v>9.9229049403220415E-2</v>
      </c>
      <c r="M1017" s="28">
        <f>'CFCOS P+T+D+R+M'!M1017-'ACOS P+T+D+R+M'!M1017</f>
        <v>0</v>
      </c>
      <c r="N1017" s="28">
        <f>'CFCOS P+T+D+R+M'!N1017-'ACOS P+T+D+R+M'!N1017</f>
        <v>-25.718570295721292</v>
      </c>
      <c r="O1017" s="28">
        <f>'CFCOS P+T+D+R+M'!O1017-'ACOS P+T+D+R+M'!O1017</f>
        <v>3.5552918197936378E-3</v>
      </c>
      <c r="P1017" s="28">
        <f>'CFCOS P+T+D+R+M'!P1017-'ACOS P+T+D+R+M'!P1017</f>
        <v>2.0902594260405749E-2</v>
      </c>
      <c r="Q1017" s="28">
        <f>'CFCOS P+T+D+R+M'!Q1017-'ACOS P+T+D+R+M'!Q1017</f>
        <v>1.9877353459596634</v>
      </c>
      <c r="R1017" s="28">
        <f>'CFCOS P+T+D+R+M'!R1017-'ACOS P+T+D+R+M'!R1017</f>
        <v>0</v>
      </c>
      <c r="S1017" s="28">
        <f>'CFCOS P+T+D+R+M'!S1017-'ACOS P+T+D+R+M'!S1017</f>
        <v>0</v>
      </c>
      <c r="T1017" s="11">
        <f>'CFCOS P+T+D+R+M'!T1017-'ACOS P+T+D+R+M'!T1017</f>
        <v>0</v>
      </c>
      <c r="U1017" s="13"/>
      <c r="V1017" s="13"/>
      <c r="W1017" s="13"/>
      <c r="X1017" s="13"/>
      <c r="Y1017" s="13"/>
      <c r="Z1017" s="13"/>
    </row>
    <row r="1018" spans="1:26">
      <c r="A1018" s="26">
        <v>1018</v>
      </c>
      <c r="B1018" s="6"/>
      <c r="C1018" s="6" t="s">
        <v>612</v>
      </c>
      <c r="D1018" s="6" t="s">
        <v>403</v>
      </c>
      <c r="E1018" s="6"/>
      <c r="F1018" s="47">
        <v>0</v>
      </c>
      <c r="G1018" s="17"/>
      <c r="H1018" s="28">
        <f>'CFCOS P+T+D+R+M'!H1018-'ACOS P+T+D+R+M'!H1018</f>
        <v>0</v>
      </c>
      <c r="I1018" s="28">
        <f>'CFCOS P+T+D+R+M'!I1018-'ACOS P+T+D+R+M'!I1018</f>
        <v>0</v>
      </c>
      <c r="J1018" s="28">
        <f>'CFCOS P+T+D+R+M'!J1018-'ACOS P+T+D+R+M'!J1018</f>
        <v>0</v>
      </c>
      <c r="K1018" s="28">
        <f>'CFCOS P+T+D+R+M'!K1018-'ACOS P+T+D+R+M'!K1018</f>
        <v>0</v>
      </c>
      <c r="L1018" s="28">
        <f>'CFCOS P+T+D+R+M'!L1018-'ACOS P+T+D+R+M'!L1018</f>
        <v>0</v>
      </c>
      <c r="M1018" s="28">
        <f>'CFCOS P+T+D+R+M'!M1018-'ACOS P+T+D+R+M'!M1018</f>
        <v>0</v>
      </c>
      <c r="N1018" s="28">
        <f>'CFCOS P+T+D+R+M'!N1018-'ACOS P+T+D+R+M'!N1018</f>
        <v>0</v>
      </c>
      <c r="O1018" s="28">
        <f>'CFCOS P+T+D+R+M'!O1018-'ACOS P+T+D+R+M'!O1018</f>
        <v>0</v>
      </c>
      <c r="P1018" s="28">
        <f>'CFCOS P+T+D+R+M'!P1018-'ACOS P+T+D+R+M'!P1018</f>
        <v>0</v>
      </c>
      <c r="Q1018" s="28">
        <f>'CFCOS P+T+D+R+M'!Q1018-'ACOS P+T+D+R+M'!Q1018</f>
        <v>0</v>
      </c>
      <c r="R1018" s="28">
        <f>'CFCOS P+T+D+R+M'!R1018-'ACOS P+T+D+R+M'!R1018</f>
        <v>0</v>
      </c>
      <c r="S1018" s="28">
        <f>'CFCOS P+T+D+R+M'!S1018-'ACOS P+T+D+R+M'!S1018</f>
        <v>0</v>
      </c>
      <c r="T1018" s="11">
        <f>'CFCOS P+T+D+R+M'!T1018-'ACOS P+T+D+R+M'!T1018</f>
        <v>0</v>
      </c>
    </row>
    <row r="1019" spans="1:26">
      <c r="A1019" s="26">
        <v>1019</v>
      </c>
      <c r="B1019" s="6"/>
      <c r="C1019" s="6"/>
      <c r="D1019" s="6"/>
      <c r="E1019" s="6" t="s">
        <v>118</v>
      </c>
      <c r="F1019" s="47" t="s">
        <v>984</v>
      </c>
      <c r="G1019" s="31"/>
      <c r="H1019" s="58">
        <f>'CFCOS P+T+D+R+M'!H1019-'ACOS P+T+D+R+M'!H1019</f>
        <v>0</v>
      </c>
      <c r="I1019" s="58">
        <f>'CFCOS P+T+D+R+M'!I1019-'ACOS P+T+D+R+M'!I1019</f>
        <v>0</v>
      </c>
      <c r="J1019" s="58">
        <f>'CFCOS P+T+D+R+M'!J1019-'ACOS P+T+D+R+M'!J1019</f>
        <v>0</v>
      </c>
      <c r="K1019" s="58">
        <f>'CFCOS P+T+D+R+M'!K1019-'ACOS P+T+D+R+M'!K1019</f>
        <v>0</v>
      </c>
      <c r="L1019" s="58">
        <f>'CFCOS P+T+D+R+M'!L1019-'ACOS P+T+D+R+M'!L1019</f>
        <v>0</v>
      </c>
      <c r="M1019" s="58">
        <f>'CFCOS P+T+D+R+M'!M1019-'ACOS P+T+D+R+M'!M1019</f>
        <v>0</v>
      </c>
      <c r="N1019" s="58">
        <f>'CFCOS P+T+D+R+M'!N1019-'ACOS P+T+D+R+M'!N1019</f>
        <v>0</v>
      </c>
      <c r="O1019" s="58">
        <f>'CFCOS P+T+D+R+M'!O1019-'ACOS P+T+D+R+M'!O1019</f>
        <v>0</v>
      </c>
      <c r="P1019" s="58">
        <f>'CFCOS P+T+D+R+M'!P1019-'ACOS P+T+D+R+M'!P1019</f>
        <v>0</v>
      </c>
      <c r="Q1019" s="58">
        <f>'CFCOS P+T+D+R+M'!Q1019-'ACOS P+T+D+R+M'!Q1019</f>
        <v>0</v>
      </c>
      <c r="R1019" s="58">
        <f>'CFCOS P+T+D+R+M'!R1019-'ACOS P+T+D+R+M'!R1019</f>
        <v>0</v>
      </c>
      <c r="S1019" s="58">
        <f>'CFCOS P+T+D+R+M'!S1019-'ACOS P+T+D+R+M'!S1019</f>
        <v>0</v>
      </c>
      <c r="T1019" s="11">
        <f>'CFCOS P+T+D+R+M'!T1019-'ACOS P+T+D+R+M'!T1019</f>
        <v>0</v>
      </c>
      <c r="U1019" s="13"/>
      <c r="V1019" s="13">
        <v>1479</v>
      </c>
      <c r="W1019" s="13"/>
      <c r="X1019" s="13"/>
      <c r="Y1019" s="13"/>
      <c r="Z1019" s="13"/>
    </row>
    <row r="1020" spans="1:26">
      <c r="A1020" s="26">
        <v>1020</v>
      </c>
      <c r="B1020" s="6"/>
      <c r="C1020" s="6"/>
      <c r="D1020" s="6"/>
      <c r="E1020" s="6" t="s">
        <v>601</v>
      </c>
      <c r="F1020" s="47" t="s">
        <v>4</v>
      </c>
      <c r="G1020" s="55"/>
      <c r="H1020" s="88">
        <f>'CFCOS P+T+D+R+M'!H1020-'ACOS P+T+D+R+M'!H1020</f>
        <v>0</v>
      </c>
      <c r="I1020" s="53">
        <f>'CFCOS P+T+D+R+M'!I1020-'ACOS P+T+D+R+M'!I1020</f>
        <v>0</v>
      </c>
      <c r="J1020" s="53">
        <f>'CFCOS P+T+D+R+M'!J1020-'ACOS P+T+D+R+M'!J1020</f>
        <v>0</v>
      </c>
      <c r="K1020" s="53">
        <f>'CFCOS P+T+D+R+M'!K1020-'ACOS P+T+D+R+M'!K1020</f>
        <v>0</v>
      </c>
      <c r="L1020" s="53">
        <f>'CFCOS P+T+D+R+M'!L1020-'ACOS P+T+D+R+M'!L1020</f>
        <v>0</v>
      </c>
      <c r="M1020" s="53">
        <f>'CFCOS P+T+D+R+M'!M1020-'ACOS P+T+D+R+M'!M1020</f>
        <v>0</v>
      </c>
      <c r="N1020" s="53">
        <f>'CFCOS P+T+D+R+M'!N1020-'ACOS P+T+D+R+M'!N1020</f>
        <v>0</v>
      </c>
      <c r="O1020" s="53">
        <f>'CFCOS P+T+D+R+M'!O1020-'ACOS P+T+D+R+M'!O1020</f>
        <v>0</v>
      </c>
      <c r="P1020" s="53">
        <f>'CFCOS P+T+D+R+M'!P1020-'ACOS P+T+D+R+M'!P1020</f>
        <v>0</v>
      </c>
      <c r="Q1020" s="53">
        <f>'CFCOS P+T+D+R+M'!Q1020-'ACOS P+T+D+R+M'!Q1020</f>
        <v>0</v>
      </c>
      <c r="R1020" s="53">
        <f>'CFCOS P+T+D+R+M'!R1020-'ACOS P+T+D+R+M'!R1020</f>
        <v>0</v>
      </c>
      <c r="S1020" s="53">
        <f>'CFCOS P+T+D+R+M'!S1020-'ACOS P+T+D+R+M'!S1020</f>
        <v>0</v>
      </c>
      <c r="T1020" s="11">
        <f>'CFCOS P+T+D+R+M'!T1020-'ACOS P+T+D+R+M'!T1020</f>
        <v>0</v>
      </c>
      <c r="U1020" s="13"/>
      <c r="V1020" s="13"/>
      <c r="W1020" s="13"/>
      <c r="X1020" s="13"/>
      <c r="Y1020" s="13"/>
      <c r="Z1020" s="13"/>
    </row>
    <row r="1021" spans="1:26">
      <c r="A1021" s="26">
        <v>1021</v>
      </c>
      <c r="B1021" s="6"/>
      <c r="C1021" s="6"/>
      <c r="D1021" s="6"/>
      <c r="E1021" s="6"/>
      <c r="F1021" s="47">
        <v>0</v>
      </c>
      <c r="G1021" s="17"/>
      <c r="H1021" s="28">
        <f>'CFCOS P+T+D+R+M'!H1021-'ACOS P+T+D+R+M'!H1021</f>
        <v>0</v>
      </c>
      <c r="I1021" s="28">
        <f>'CFCOS P+T+D+R+M'!I1021-'ACOS P+T+D+R+M'!I1021</f>
        <v>0</v>
      </c>
      <c r="J1021" s="28">
        <f>'CFCOS P+T+D+R+M'!J1021-'ACOS P+T+D+R+M'!J1021</f>
        <v>0</v>
      </c>
      <c r="K1021" s="28">
        <f>'CFCOS P+T+D+R+M'!K1021-'ACOS P+T+D+R+M'!K1021</f>
        <v>0</v>
      </c>
      <c r="L1021" s="28">
        <f>'CFCOS P+T+D+R+M'!L1021-'ACOS P+T+D+R+M'!L1021</f>
        <v>0</v>
      </c>
      <c r="M1021" s="28">
        <f>'CFCOS P+T+D+R+M'!M1021-'ACOS P+T+D+R+M'!M1021</f>
        <v>0</v>
      </c>
      <c r="N1021" s="28">
        <f>'CFCOS P+T+D+R+M'!N1021-'ACOS P+T+D+R+M'!N1021</f>
        <v>0</v>
      </c>
      <c r="O1021" s="28">
        <f>'CFCOS P+T+D+R+M'!O1021-'ACOS P+T+D+R+M'!O1021</f>
        <v>0</v>
      </c>
      <c r="P1021" s="28">
        <f>'CFCOS P+T+D+R+M'!P1021-'ACOS P+T+D+R+M'!P1021</f>
        <v>0</v>
      </c>
      <c r="Q1021" s="28">
        <f>'CFCOS P+T+D+R+M'!Q1021-'ACOS P+T+D+R+M'!Q1021</f>
        <v>0</v>
      </c>
      <c r="R1021" s="28">
        <f>'CFCOS P+T+D+R+M'!R1021-'ACOS P+T+D+R+M'!R1021</f>
        <v>0</v>
      </c>
      <c r="S1021" s="28">
        <f>'CFCOS P+T+D+R+M'!S1021-'ACOS P+T+D+R+M'!S1021</f>
        <v>0</v>
      </c>
      <c r="T1021" s="11">
        <f>'CFCOS P+T+D+R+M'!T1021-'ACOS P+T+D+R+M'!T1021</f>
        <v>0</v>
      </c>
      <c r="U1021" s="13"/>
      <c r="V1021" s="13"/>
      <c r="W1021" s="13"/>
      <c r="X1021" s="13"/>
      <c r="Y1021" s="13"/>
      <c r="Z1021" s="13"/>
    </row>
    <row r="1022" spans="1:26">
      <c r="A1022" s="26">
        <v>1022</v>
      </c>
      <c r="B1022" s="6"/>
      <c r="C1022" s="6" t="s">
        <v>613</v>
      </c>
      <c r="D1022" s="6" t="s">
        <v>404</v>
      </c>
      <c r="E1022" s="6"/>
      <c r="F1022" s="47">
        <v>0</v>
      </c>
      <c r="G1022" s="17"/>
      <c r="H1022" s="28">
        <f>'CFCOS P+T+D+R+M'!H1022-'ACOS P+T+D+R+M'!H1022</f>
        <v>0</v>
      </c>
      <c r="I1022" s="28">
        <f>'CFCOS P+T+D+R+M'!I1022-'ACOS P+T+D+R+M'!I1022</f>
        <v>0</v>
      </c>
      <c r="J1022" s="28">
        <f>'CFCOS P+T+D+R+M'!J1022-'ACOS P+T+D+R+M'!J1022</f>
        <v>0</v>
      </c>
      <c r="K1022" s="28">
        <f>'CFCOS P+T+D+R+M'!K1022-'ACOS P+T+D+R+M'!K1022</f>
        <v>0</v>
      </c>
      <c r="L1022" s="28">
        <f>'CFCOS P+T+D+R+M'!L1022-'ACOS P+T+D+R+M'!L1022</f>
        <v>0</v>
      </c>
      <c r="M1022" s="28">
        <f>'CFCOS P+T+D+R+M'!M1022-'ACOS P+T+D+R+M'!M1022</f>
        <v>0</v>
      </c>
      <c r="N1022" s="28">
        <f>'CFCOS P+T+D+R+M'!N1022-'ACOS P+T+D+R+M'!N1022</f>
        <v>0</v>
      </c>
      <c r="O1022" s="28">
        <f>'CFCOS P+T+D+R+M'!O1022-'ACOS P+T+D+R+M'!O1022</f>
        <v>0</v>
      </c>
      <c r="P1022" s="28">
        <f>'CFCOS P+T+D+R+M'!P1022-'ACOS P+T+D+R+M'!P1022</f>
        <v>0</v>
      </c>
      <c r="Q1022" s="28">
        <f>'CFCOS P+T+D+R+M'!Q1022-'ACOS P+T+D+R+M'!Q1022</f>
        <v>0</v>
      </c>
      <c r="R1022" s="28">
        <f>'CFCOS P+T+D+R+M'!R1022-'ACOS P+T+D+R+M'!R1022</f>
        <v>0</v>
      </c>
      <c r="S1022" s="28">
        <f>'CFCOS P+T+D+R+M'!S1022-'ACOS P+T+D+R+M'!S1022</f>
        <v>0</v>
      </c>
      <c r="T1022" s="11">
        <f>'CFCOS P+T+D+R+M'!T1022-'ACOS P+T+D+R+M'!T1022</f>
        <v>0</v>
      </c>
    </row>
    <row r="1023" spans="1:26">
      <c r="A1023" s="26">
        <v>1023</v>
      </c>
      <c r="B1023" s="6"/>
      <c r="C1023" s="6"/>
      <c r="D1023" s="6"/>
      <c r="E1023" s="6" t="s">
        <v>118</v>
      </c>
      <c r="F1023" s="47" t="s">
        <v>985</v>
      </c>
      <c r="G1023" s="31"/>
      <c r="H1023" s="58">
        <f>'CFCOS P+T+D+R+M'!H1023-'ACOS P+T+D+R+M'!H1023</f>
        <v>-995933.41205999255</v>
      </c>
      <c r="I1023" s="58">
        <f>'CFCOS P+T+D+R+M'!I1023-'ACOS P+T+D+R+M'!I1023</f>
        <v>-693722.41859643906</v>
      </c>
      <c r="J1023" s="58">
        <f>'CFCOS P+T+D+R+M'!J1023-'ACOS P+T+D+R+M'!J1023</f>
        <v>-107605.37867577933</v>
      </c>
      <c r="K1023" s="58">
        <f>'CFCOS P+T+D+R+M'!K1023-'ACOS P+T+D+R+M'!K1023</f>
        <v>-13166.18729206745</v>
      </c>
      <c r="L1023" s="58">
        <f>'CFCOS P+T+D+R+M'!L1023-'ACOS P+T+D+R+M'!L1023</f>
        <v>0</v>
      </c>
      <c r="M1023" s="58">
        <f>'CFCOS P+T+D+R+M'!M1023-'ACOS P+T+D+R+M'!M1023</f>
        <v>-43113.553349202033</v>
      </c>
      <c r="N1023" s="58">
        <f>'CFCOS P+T+D+R+M'!N1023-'ACOS P+T+D+R+M'!N1023</f>
        <v>-11686.933205461595</v>
      </c>
      <c r="O1023" s="58">
        <f>'CFCOS P+T+D+R+M'!O1023-'ACOS P+T+D+R+M'!O1023</f>
        <v>-2334.0039778580249</v>
      </c>
      <c r="P1023" s="58">
        <f>'CFCOS P+T+D+R+M'!P1023-'ACOS P+T+D+R+M'!P1023</f>
        <v>-492.91819913752261</v>
      </c>
      <c r="Q1023" s="58">
        <f>'CFCOS P+T+D+R+M'!Q1023-'ACOS P+T+D+R+M'!Q1023</f>
        <v>-117986.93963318504</v>
      </c>
      <c r="R1023" s="58">
        <f>'CFCOS P+T+D+R+M'!R1023-'ACOS P+T+D+R+M'!R1023</f>
        <v>-2912.5395654297608</v>
      </c>
      <c r="S1023" s="58">
        <f>'CFCOS P+T+D+R+M'!S1023-'ACOS P+T+D+R+M'!S1023</f>
        <v>-2912.5395654297608</v>
      </c>
      <c r="T1023" s="11">
        <f>'CFCOS P+T+D+R+M'!T1023-'ACOS P+T+D+R+M'!T1023</f>
        <v>0</v>
      </c>
      <c r="U1023" s="13"/>
      <c r="V1023" s="13">
        <v>1483</v>
      </c>
      <c r="W1023" s="13"/>
      <c r="X1023" s="13"/>
      <c r="Y1023" s="13"/>
      <c r="Z1023" s="13"/>
    </row>
    <row r="1024" spans="1:26">
      <c r="A1024" s="26">
        <v>1024</v>
      </c>
      <c r="B1024" s="6"/>
      <c r="C1024" s="6"/>
      <c r="D1024" s="6"/>
      <c r="E1024" s="6" t="s">
        <v>601</v>
      </c>
      <c r="F1024" s="47" t="s">
        <v>4</v>
      </c>
      <c r="G1024" s="55"/>
      <c r="H1024" s="88">
        <f>'CFCOS P+T+D+R+M'!H1024-'ACOS P+T+D+R+M'!H1024</f>
        <v>0</v>
      </c>
      <c r="I1024" s="53">
        <f>'CFCOS P+T+D+R+M'!I1024-'ACOS P+T+D+R+M'!I1024</f>
        <v>0</v>
      </c>
      <c r="J1024" s="53">
        <f>'CFCOS P+T+D+R+M'!J1024-'ACOS P+T+D+R+M'!J1024</f>
        <v>0</v>
      </c>
      <c r="K1024" s="53">
        <f>'CFCOS P+T+D+R+M'!K1024-'ACOS P+T+D+R+M'!K1024</f>
        <v>0</v>
      </c>
      <c r="L1024" s="53">
        <f>'CFCOS P+T+D+R+M'!L1024-'ACOS P+T+D+R+M'!L1024</f>
        <v>0</v>
      </c>
      <c r="M1024" s="53">
        <f>'CFCOS P+T+D+R+M'!M1024-'ACOS P+T+D+R+M'!M1024</f>
        <v>0</v>
      </c>
      <c r="N1024" s="53">
        <f>'CFCOS P+T+D+R+M'!N1024-'ACOS P+T+D+R+M'!N1024</f>
        <v>0</v>
      </c>
      <c r="O1024" s="53">
        <f>'CFCOS P+T+D+R+M'!O1024-'ACOS P+T+D+R+M'!O1024</f>
        <v>0</v>
      </c>
      <c r="P1024" s="53">
        <f>'CFCOS P+T+D+R+M'!P1024-'ACOS P+T+D+R+M'!P1024</f>
        <v>0</v>
      </c>
      <c r="Q1024" s="53">
        <f>'CFCOS P+T+D+R+M'!Q1024-'ACOS P+T+D+R+M'!Q1024</f>
        <v>0</v>
      </c>
      <c r="R1024" s="53">
        <f>'CFCOS P+T+D+R+M'!R1024-'ACOS P+T+D+R+M'!R1024</f>
        <v>0</v>
      </c>
      <c r="S1024" s="53">
        <f>'CFCOS P+T+D+R+M'!S1024-'ACOS P+T+D+R+M'!S1024</f>
        <v>0</v>
      </c>
      <c r="T1024" s="11">
        <f>'CFCOS P+T+D+R+M'!T1024-'ACOS P+T+D+R+M'!T1024</f>
        <v>0</v>
      </c>
      <c r="U1024" s="13"/>
      <c r="V1024" s="13"/>
      <c r="W1024" s="13"/>
      <c r="X1024" s="13"/>
      <c r="Y1024" s="13"/>
      <c r="Z1024" s="13"/>
    </row>
    <row r="1025" spans="1:26">
      <c r="A1025" s="26">
        <v>1025</v>
      </c>
      <c r="B1025" s="6"/>
      <c r="C1025" s="6"/>
      <c r="D1025" s="6"/>
      <c r="E1025" s="6"/>
      <c r="F1025" s="47">
        <v>0</v>
      </c>
      <c r="G1025" s="17"/>
      <c r="H1025" s="28">
        <f>'CFCOS P+T+D+R+M'!H1025-'ACOS P+T+D+R+M'!H1025</f>
        <v>-995933.41205999255</v>
      </c>
      <c r="I1025" s="28">
        <f>'CFCOS P+T+D+R+M'!I1025-'ACOS P+T+D+R+M'!I1025</f>
        <v>-693722.41859643906</v>
      </c>
      <c r="J1025" s="28">
        <f>'CFCOS P+T+D+R+M'!J1025-'ACOS P+T+D+R+M'!J1025</f>
        <v>-107605.37867577933</v>
      </c>
      <c r="K1025" s="28">
        <f>'CFCOS P+T+D+R+M'!K1025-'ACOS P+T+D+R+M'!K1025</f>
        <v>-13166.18729206745</v>
      </c>
      <c r="L1025" s="28">
        <f>'CFCOS P+T+D+R+M'!L1025-'ACOS P+T+D+R+M'!L1025</f>
        <v>0</v>
      </c>
      <c r="M1025" s="28">
        <f>'CFCOS P+T+D+R+M'!M1025-'ACOS P+T+D+R+M'!M1025</f>
        <v>-43113.553349202033</v>
      </c>
      <c r="N1025" s="28">
        <f>'CFCOS P+T+D+R+M'!N1025-'ACOS P+T+D+R+M'!N1025</f>
        <v>-11686.933205461595</v>
      </c>
      <c r="O1025" s="28">
        <f>'CFCOS P+T+D+R+M'!O1025-'ACOS P+T+D+R+M'!O1025</f>
        <v>-2334.0039778580249</v>
      </c>
      <c r="P1025" s="28">
        <f>'CFCOS P+T+D+R+M'!P1025-'ACOS P+T+D+R+M'!P1025</f>
        <v>-492.91819913752261</v>
      </c>
      <c r="Q1025" s="28">
        <f>'CFCOS P+T+D+R+M'!Q1025-'ACOS P+T+D+R+M'!Q1025</f>
        <v>-117986.93963318504</v>
      </c>
      <c r="R1025" s="28">
        <f>'CFCOS P+T+D+R+M'!R1025-'ACOS P+T+D+R+M'!R1025</f>
        <v>-2912.5395654297608</v>
      </c>
      <c r="S1025" s="28">
        <f>'CFCOS P+T+D+R+M'!S1025-'ACOS P+T+D+R+M'!S1025</f>
        <v>-2912.5395654297608</v>
      </c>
      <c r="T1025" s="11">
        <f>'CFCOS P+T+D+R+M'!T1025-'ACOS P+T+D+R+M'!T1025</f>
        <v>0</v>
      </c>
      <c r="U1025" s="13"/>
      <c r="V1025" s="13"/>
      <c r="W1025" s="13"/>
      <c r="X1025" s="13"/>
      <c r="Y1025" s="13"/>
      <c r="Z1025" s="13"/>
    </row>
    <row r="1026" spans="1:26">
      <c r="A1026" s="26">
        <v>1026</v>
      </c>
      <c r="B1026" s="6"/>
      <c r="C1026" s="6" t="s">
        <v>614</v>
      </c>
      <c r="D1026" s="6" t="s">
        <v>615</v>
      </c>
      <c r="E1026" s="6"/>
      <c r="F1026" s="47">
        <v>0</v>
      </c>
      <c r="G1026" s="17"/>
      <c r="H1026" s="28">
        <f>'CFCOS P+T+D+R+M'!H1026-'ACOS P+T+D+R+M'!H1026</f>
        <v>0</v>
      </c>
      <c r="I1026" s="28">
        <f>'CFCOS P+T+D+R+M'!I1026-'ACOS P+T+D+R+M'!I1026</f>
        <v>0</v>
      </c>
      <c r="J1026" s="28">
        <f>'CFCOS P+T+D+R+M'!J1026-'ACOS P+T+D+R+M'!J1026</f>
        <v>0</v>
      </c>
      <c r="K1026" s="28">
        <f>'CFCOS P+T+D+R+M'!K1026-'ACOS P+T+D+R+M'!K1026</f>
        <v>0</v>
      </c>
      <c r="L1026" s="28">
        <f>'CFCOS P+T+D+R+M'!L1026-'ACOS P+T+D+R+M'!L1026</f>
        <v>0</v>
      </c>
      <c r="M1026" s="28">
        <f>'CFCOS P+T+D+R+M'!M1026-'ACOS P+T+D+R+M'!M1026</f>
        <v>0</v>
      </c>
      <c r="N1026" s="28">
        <f>'CFCOS P+T+D+R+M'!N1026-'ACOS P+T+D+R+M'!N1026</f>
        <v>0</v>
      </c>
      <c r="O1026" s="28">
        <f>'CFCOS P+T+D+R+M'!O1026-'ACOS P+T+D+R+M'!O1026</f>
        <v>0</v>
      </c>
      <c r="P1026" s="28">
        <f>'CFCOS P+T+D+R+M'!P1026-'ACOS P+T+D+R+M'!P1026</f>
        <v>0</v>
      </c>
      <c r="Q1026" s="28">
        <f>'CFCOS P+T+D+R+M'!Q1026-'ACOS P+T+D+R+M'!Q1026</f>
        <v>0</v>
      </c>
      <c r="R1026" s="28">
        <f>'CFCOS P+T+D+R+M'!R1026-'ACOS P+T+D+R+M'!R1026</f>
        <v>0</v>
      </c>
      <c r="S1026" s="28">
        <f>'CFCOS P+T+D+R+M'!S1026-'ACOS P+T+D+R+M'!S1026</f>
        <v>0</v>
      </c>
      <c r="T1026" s="11">
        <f>'CFCOS P+T+D+R+M'!T1026-'ACOS P+T+D+R+M'!T1026</f>
        <v>0</v>
      </c>
    </row>
    <row r="1027" spans="1:26">
      <c r="A1027" s="26">
        <v>1027</v>
      </c>
      <c r="B1027" s="6"/>
      <c r="C1027" s="6"/>
      <c r="D1027" s="6"/>
      <c r="E1027" s="6" t="s">
        <v>600</v>
      </c>
      <c r="F1027" s="47" t="s">
        <v>932</v>
      </c>
      <c r="G1027" s="31"/>
      <c r="H1027" s="58">
        <f>'CFCOS P+T+D+R+M'!H1027-'ACOS P+T+D+R+M'!H1027</f>
        <v>0</v>
      </c>
      <c r="I1027" s="58">
        <f>'CFCOS P+T+D+R+M'!I1027-'ACOS P+T+D+R+M'!I1027</f>
        <v>0</v>
      </c>
      <c r="J1027" s="58">
        <f>'CFCOS P+T+D+R+M'!J1027-'ACOS P+T+D+R+M'!J1027</f>
        <v>0</v>
      </c>
      <c r="K1027" s="58">
        <f>'CFCOS P+T+D+R+M'!K1027-'ACOS P+T+D+R+M'!K1027</f>
        <v>0</v>
      </c>
      <c r="L1027" s="58">
        <f>'CFCOS P+T+D+R+M'!L1027-'ACOS P+T+D+R+M'!L1027</f>
        <v>0</v>
      </c>
      <c r="M1027" s="58">
        <f>'CFCOS P+T+D+R+M'!M1027-'ACOS P+T+D+R+M'!M1027</f>
        <v>0</v>
      </c>
      <c r="N1027" s="58">
        <f>'CFCOS P+T+D+R+M'!N1027-'ACOS P+T+D+R+M'!N1027</f>
        <v>0</v>
      </c>
      <c r="O1027" s="58">
        <f>'CFCOS P+T+D+R+M'!O1027-'ACOS P+T+D+R+M'!O1027</f>
        <v>0</v>
      </c>
      <c r="P1027" s="58">
        <f>'CFCOS P+T+D+R+M'!P1027-'ACOS P+T+D+R+M'!P1027</f>
        <v>0</v>
      </c>
      <c r="Q1027" s="58">
        <f>'CFCOS P+T+D+R+M'!Q1027-'ACOS P+T+D+R+M'!Q1027</f>
        <v>0</v>
      </c>
      <c r="R1027" s="58">
        <f>'CFCOS P+T+D+R+M'!R1027-'ACOS P+T+D+R+M'!R1027</f>
        <v>0</v>
      </c>
      <c r="S1027" s="58">
        <f>'CFCOS P+T+D+R+M'!S1027-'ACOS P+T+D+R+M'!S1027</f>
        <v>0</v>
      </c>
      <c r="T1027" s="11">
        <f>'CFCOS P+T+D+R+M'!T1027-'ACOS P+T+D+R+M'!T1027</f>
        <v>0</v>
      </c>
      <c r="U1027" s="13"/>
      <c r="V1027" s="13">
        <v>1487</v>
      </c>
      <c r="W1027" s="13"/>
      <c r="X1027" s="13"/>
      <c r="Y1027" s="13"/>
      <c r="Z1027" s="13"/>
    </row>
    <row r="1028" spans="1:26">
      <c r="A1028" s="26">
        <v>1028</v>
      </c>
      <c r="B1028" s="6"/>
      <c r="C1028" s="6"/>
      <c r="D1028" s="6"/>
      <c r="E1028" s="6" t="s">
        <v>606</v>
      </c>
      <c r="F1028" s="47" t="s">
        <v>982</v>
      </c>
      <c r="G1028" s="31"/>
      <c r="H1028" s="58">
        <f>'CFCOS P+T+D+R+M'!H1028-'ACOS P+T+D+R+M'!H1028</f>
        <v>0</v>
      </c>
      <c r="I1028" s="58">
        <f>'CFCOS P+T+D+R+M'!I1028-'ACOS P+T+D+R+M'!I1028</f>
        <v>0</v>
      </c>
      <c r="J1028" s="58">
        <f>'CFCOS P+T+D+R+M'!J1028-'ACOS P+T+D+R+M'!J1028</f>
        <v>0</v>
      </c>
      <c r="K1028" s="58">
        <f>'CFCOS P+T+D+R+M'!K1028-'ACOS P+T+D+R+M'!K1028</f>
        <v>0</v>
      </c>
      <c r="L1028" s="58">
        <f>'CFCOS P+T+D+R+M'!L1028-'ACOS P+T+D+R+M'!L1028</f>
        <v>0</v>
      </c>
      <c r="M1028" s="58">
        <f>'CFCOS P+T+D+R+M'!M1028-'ACOS P+T+D+R+M'!M1028</f>
        <v>0</v>
      </c>
      <c r="N1028" s="58">
        <f>'CFCOS P+T+D+R+M'!N1028-'ACOS P+T+D+R+M'!N1028</f>
        <v>0</v>
      </c>
      <c r="O1028" s="58">
        <f>'CFCOS P+T+D+R+M'!O1028-'ACOS P+T+D+R+M'!O1028</f>
        <v>0</v>
      </c>
      <c r="P1028" s="58">
        <f>'CFCOS P+T+D+R+M'!P1028-'ACOS P+T+D+R+M'!P1028</f>
        <v>0</v>
      </c>
      <c r="Q1028" s="58">
        <f>'CFCOS P+T+D+R+M'!Q1028-'ACOS P+T+D+R+M'!Q1028</f>
        <v>0</v>
      </c>
      <c r="R1028" s="58">
        <f>'CFCOS P+T+D+R+M'!R1028-'ACOS P+T+D+R+M'!R1028</f>
        <v>0</v>
      </c>
      <c r="S1028" s="58">
        <f>'CFCOS P+T+D+R+M'!S1028-'ACOS P+T+D+R+M'!S1028</f>
        <v>0</v>
      </c>
      <c r="T1028" s="11">
        <f>'CFCOS P+T+D+R+M'!T1028-'ACOS P+T+D+R+M'!T1028</f>
        <v>0</v>
      </c>
      <c r="U1028" s="13"/>
      <c r="V1028" s="13"/>
      <c r="W1028" s="13"/>
      <c r="X1028" s="13"/>
      <c r="Y1028" s="13"/>
      <c r="Z1028" s="13"/>
    </row>
    <row r="1029" spans="1:26">
      <c r="A1029" s="26">
        <v>1029</v>
      </c>
      <c r="B1029" s="6"/>
      <c r="C1029" s="6"/>
      <c r="D1029" s="6"/>
      <c r="E1029" s="6" t="s">
        <v>601</v>
      </c>
      <c r="F1029" s="47" t="s">
        <v>4</v>
      </c>
      <c r="G1029" s="55"/>
      <c r="H1029" s="88">
        <f>'CFCOS P+T+D+R+M'!H1029-'ACOS P+T+D+R+M'!H1029</f>
        <v>0</v>
      </c>
      <c r="I1029" s="53">
        <f>'CFCOS P+T+D+R+M'!I1029-'ACOS P+T+D+R+M'!I1029</f>
        <v>0</v>
      </c>
      <c r="J1029" s="53">
        <f>'CFCOS P+T+D+R+M'!J1029-'ACOS P+T+D+R+M'!J1029</f>
        <v>0</v>
      </c>
      <c r="K1029" s="53">
        <f>'CFCOS P+T+D+R+M'!K1029-'ACOS P+T+D+R+M'!K1029</f>
        <v>0</v>
      </c>
      <c r="L1029" s="53">
        <f>'CFCOS P+T+D+R+M'!L1029-'ACOS P+T+D+R+M'!L1029</f>
        <v>0</v>
      </c>
      <c r="M1029" s="53">
        <f>'CFCOS P+T+D+R+M'!M1029-'ACOS P+T+D+R+M'!M1029</f>
        <v>0</v>
      </c>
      <c r="N1029" s="53">
        <f>'CFCOS P+T+D+R+M'!N1029-'ACOS P+T+D+R+M'!N1029</f>
        <v>0</v>
      </c>
      <c r="O1029" s="53">
        <f>'CFCOS P+T+D+R+M'!O1029-'ACOS P+T+D+R+M'!O1029</f>
        <v>0</v>
      </c>
      <c r="P1029" s="53">
        <f>'CFCOS P+T+D+R+M'!P1029-'ACOS P+T+D+R+M'!P1029</f>
        <v>0</v>
      </c>
      <c r="Q1029" s="53">
        <f>'CFCOS P+T+D+R+M'!Q1029-'ACOS P+T+D+R+M'!Q1029</f>
        <v>0</v>
      </c>
      <c r="R1029" s="53">
        <f>'CFCOS P+T+D+R+M'!R1029-'ACOS P+T+D+R+M'!R1029</f>
        <v>0</v>
      </c>
      <c r="S1029" s="53">
        <f>'CFCOS P+T+D+R+M'!S1029-'ACOS P+T+D+R+M'!S1029</f>
        <v>0</v>
      </c>
      <c r="T1029" s="11">
        <f>'CFCOS P+T+D+R+M'!T1029-'ACOS P+T+D+R+M'!T1029</f>
        <v>0</v>
      </c>
      <c r="U1029" s="13"/>
      <c r="V1029" s="13"/>
      <c r="W1029" s="13"/>
      <c r="X1029" s="13"/>
      <c r="Y1029" s="13"/>
      <c r="Z1029" s="13"/>
    </row>
    <row r="1030" spans="1:26">
      <c r="A1030" s="26">
        <v>1030</v>
      </c>
      <c r="B1030" s="6"/>
      <c r="C1030" s="6"/>
      <c r="D1030" s="6"/>
      <c r="E1030" s="6"/>
      <c r="F1030" s="47">
        <v>0</v>
      </c>
      <c r="G1030" s="31"/>
      <c r="H1030" s="28">
        <f>'CFCOS P+T+D+R+M'!H1030-'ACOS P+T+D+R+M'!H1030</f>
        <v>0</v>
      </c>
      <c r="I1030" s="28">
        <f>'CFCOS P+T+D+R+M'!I1030-'ACOS P+T+D+R+M'!I1030</f>
        <v>0</v>
      </c>
      <c r="J1030" s="28">
        <f>'CFCOS P+T+D+R+M'!J1030-'ACOS P+T+D+R+M'!J1030</f>
        <v>0</v>
      </c>
      <c r="K1030" s="28">
        <f>'CFCOS P+T+D+R+M'!K1030-'ACOS P+T+D+R+M'!K1030</f>
        <v>0</v>
      </c>
      <c r="L1030" s="28">
        <f>'CFCOS P+T+D+R+M'!L1030-'ACOS P+T+D+R+M'!L1030</f>
        <v>0</v>
      </c>
      <c r="M1030" s="28">
        <f>'CFCOS P+T+D+R+M'!M1030-'ACOS P+T+D+R+M'!M1030</f>
        <v>0</v>
      </c>
      <c r="N1030" s="28">
        <f>'CFCOS P+T+D+R+M'!N1030-'ACOS P+T+D+R+M'!N1030</f>
        <v>0</v>
      </c>
      <c r="O1030" s="28">
        <f>'CFCOS P+T+D+R+M'!O1030-'ACOS P+T+D+R+M'!O1030</f>
        <v>0</v>
      </c>
      <c r="P1030" s="28">
        <f>'CFCOS P+T+D+R+M'!P1030-'ACOS P+T+D+R+M'!P1030</f>
        <v>0</v>
      </c>
      <c r="Q1030" s="28">
        <f>'CFCOS P+T+D+R+M'!Q1030-'ACOS P+T+D+R+M'!Q1030</f>
        <v>0</v>
      </c>
      <c r="R1030" s="28">
        <f>'CFCOS P+T+D+R+M'!R1030-'ACOS P+T+D+R+M'!R1030</f>
        <v>0</v>
      </c>
      <c r="S1030" s="28">
        <f>'CFCOS P+T+D+R+M'!S1030-'ACOS P+T+D+R+M'!S1030</f>
        <v>0</v>
      </c>
      <c r="T1030" s="11">
        <f>'CFCOS P+T+D+R+M'!T1030-'ACOS P+T+D+R+M'!T1030</f>
        <v>0</v>
      </c>
      <c r="U1030" s="13"/>
      <c r="V1030" s="13"/>
      <c r="W1030" s="13"/>
      <c r="X1030" s="13"/>
      <c r="Y1030" s="13"/>
      <c r="Z1030" s="13"/>
    </row>
    <row r="1031" spans="1:26">
      <c r="A1031" s="26">
        <v>1031</v>
      </c>
      <c r="B1031" s="6"/>
      <c r="C1031" s="6" t="s">
        <v>616</v>
      </c>
      <c r="D1031" s="6" t="s">
        <v>406</v>
      </c>
      <c r="E1031" s="6"/>
      <c r="F1031" s="47">
        <v>0</v>
      </c>
      <c r="G1031" s="31"/>
      <c r="H1031" s="28">
        <f>'CFCOS P+T+D+R+M'!H1031-'ACOS P+T+D+R+M'!H1031</f>
        <v>0</v>
      </c>
      <c r="I1031" s="28">
        <f>'CFCOS P+T+D+R+M'!I1031-'ACOS P+T+D+R+M'!I1031</f>
        <v>0</v>
      </c>
      <c r="J1031" s="28">
        <f>'CFCOS P+T+D+R+M'!J1031-'ACOS P+T+D+R+M'!J1031</f>
        <v>0</v>
      </c>
      <c r="K1031" s="28">
        <f>'CFCOS P+T+D+R+M'!K1031-'ACOS P+T+D+R+M'!K1031</f>
        <v>0</v>
      </c>
      <c r="L1031" s="28">
        <f>'CFCOS P+T+D+R+M'!L1031-'ACOS P+T+D+R+M'!L1031</f>
        <v>0</v>
      </c>
      <c r="M1031" s="28">
        <f>'CFCOS P+T+D+R+M'!M1031-'ACOS P+T+D+R+M'!M1031</f>
        <v>0</v>
      </c>
      <c r="N1031" s="28">
        <f>'CFCOS P+T+D+R+M'!N1031-'ACOS P+T+D+R+M'!N1031</f>
        <v>0</v>
      </c>
      <c r="O1031" s="28">
        <f>'CFCOS P+T+D+R+M'!O1031-'ACOS P+T+D+R+M'!O1031</f>
        <v>0</v>
      </c>
      <c r="P1031" s="28">
        <f>'CFCOS P+T+D+R+M'!P1031-'ACOS P+T+D+R+M'!P1031</f>
        <v>0</v>
      </c>
      <c r="Q1031" s="28">
        <f>'CFCOS P+T+D+R+M'!Q1031-'ACOS P+T+D+R+M'!Q1031</f>
        <v>0</v>
      </c>
      <c r="R1031" s="28">
        <f>'CFCOS P+T+D+R+M'!R1031-'ACOS P+T+D+R+M'!R1031</f>
        <v>0</v>
      </c>
      <c r="S1031" s="28">
        <f>'CFCOS P+T+D+R+M'!S1031-'ACOS P+T+D+R+M'!S1031</f>
        <v>0</v>
      </c>
      <c r="T1031" s="11">
        <f>'CFCOS P+T+D+R+M'!T1031-'ACOS P+T+D+R+M'!T1031</f>
        <v>0</v>
      </c>
    </row>
    <row r="1032" spans="1:26">
      <c r="A1032" s="26">
        <v>1032</v>
      </c>
      <c r="B1032" s="6"/>
      <c r="C1032" s="6"/>
      <c r="D1032" s="6"/>
      <c r="E1032" s="6" t="s">
        <v>600</v>
      </c>
      <c r="F1032" s="47" t="s">
        <v>932</v>
      </c>
      <c r="G1032" s="55"/>
      <c r="H1032" s="58">
        <f>'CFCOS P+T+D+R+M'!H1032-'ACOS P+T+D+R+M'!H1032</f>
        <v>0</v>
      </c>
      <c r="I1032" s="58">
        <f>'CFCOS P+T+D+R+M'!I1032-'ACOS P+T+D+R+M'!I1032</f>
        <v>0</v>
      </c>
      <c r="J1032" s="58">
        <f>'CFCOS P+T+D+R+M'!J1032-'ACOS P+T+D+R+M'!J1032</f>
        <v>0</v>
      </c>
      <c r="K1032" s="58">
        <f>'CFCOS P+T+D+R+M'!K1032-'ACOS P+T+D+R+M'!K1032</f>
        <v>0</v>
      </c>
      <c r="L1032" s="58">
        <f>'CFCOS P+T+D+R+M'!L1032-'ACOS P+T+D+R+M'!L1032</f>
        <v>0</v>
      </c>
      <c r="M1032" s="58">
        <f>'CFCOS P+T+D+R+M'!M1032-'ACOS P+T+D+R+M'!M1032</f>
        <v>0</v>
      </c>
      <c r="N1032" s="58">
        <f>'CFCOS P+T+D+R+M'!N1032-'ACOS P+T+D+R+M'!N1032</f>
        <v>0</v>
      </c>
      <c r="O1032" s="58">
        <f>'CFCOS P+T+D+R+M'!O1032-'ACOS P+T+D+R+M'!O1032</f>
        <v>0</v>
      </c>
      <c r="P1032" s="58">
        <f>'CFCOS P+T+D+R+M'!P1032-'ACOS P+T+D+R+M'!P1032</f>
        <v>0</v>
      </c>
      <c r="Q1032" s="58">
        <f>'CFCOS P+T+D+R+M'!Q1032-'ACOS P+T+D+R+M'!Q1032</f>
        <v>0</v>
      </c>
      <c r="R1032" s="58">
        <f>'CFCOS P+T+D+R+M'!R1032-'ACOS P+T+D+R+M'!R1032</f>
        <v>0</v>
      </c>
      <c r="S1032" s="58">
        <f>'CFCOS P+T+D+R+M'!S1032-'ACOS P+T+D+R+M'!S1032</f>
        <v>0</v>
      </c>
      <c r="T1032" s="11">
        <f>'CFCOS P+T+D+R+M'!T1032-'ACOS P+T+D+R+M'!T1032</f>
        <v>0</v>
      </c>
      <c r="U1032" s="13"/>
      <c r="V1032" s="13">
        <v>1491</v>
      </c>
      <c r="W1032" s="13"/>
      <c r="X1032" s="13"/>
      <c r="Y1032" s="13"/>
      <c r="Z1032" s="13"/>
    </row>
    <row r="1033" spans="1:26">
      <c r="A1033" s="26">
        <v>1033</v>
      </c>
      <c r="B1033" s="6"/>
      <c r="C1033" s="6"/>
      <c r="D1033" s="6"/>
      <c r="E1033" s="6" t="s">
        <v>606</v>
      </c>
      <c r="F1033" s="47" t="s">
        <v>982</v>
      </c>
      <c r="G1033" s="55"/>
      <c r="H1033" s="58">
        <f>'CFCOS P+T+D+R+M'!H1033-'ACOS P+T+D+R+M'!H1033</f>
        <v>0</v>
      </c>
      <c r="I1033" s="58">
        <f>'CFCOS P+T+D+R+M'!I1033-'ACOS P+T+D+R+M'!I1033</f>
        <v>0</v>
      </c>
      <c r="J1033" s="58">
        <f>'CFCOS P+T+D+R+M'!J1033-'ACOS P+T+D+R+M'!J1033</f>
        <v>0</v>
      </c>
      <c r="K1033" s="58">
        <f>'CFCOS P+T+D+R+M'!K1033-'ACOS P+T+D+R+M'!K1033</f>
        <v>0</v>
      </c>
      <c r="L1033" s="58">
        <f>'CFCOS P+T+D+R+M'!L1033-'ACOS P+T+D+R+M'!L1033</f>
        <v>0</v>
      </c>
      <c r="M1033" s="58">
        <f>'CFCOS P+T+D+R+M'!M1033-'ACOS P+T+D+R+M'!M1033</f>
        <v>0</v>
      </c>
      <c r="N1033" s="58">
        <f>'CFCOS P+T+D+R+M'!N1033-'ACOS P+T+D+R+M'!N1033</f>
        <v>0</v>
      </c>
      <c r="O1033" s="58">
        <f>'CFCOS P+T+D+R+M'!O1033-'ACOS P+T+D+R+M'!O1033</f>
        <v>0</v>
      </c>
      <c r="P1033" s="58">
        <f>'CFCOS P+T+D+R+M'!P1033-'ACOS P+T+D+R+M'!P1033</f>
        <v>0</v>
      </c>
      <c r="Q1033" s="58">
        <f>'CFCOS P+T+D+R+M'!Q1033-'ACOS P+T+D+R+M'!Q1033</f>
        <v>0</v>
      </c>
      <c r="R1033" s="58">
        <f>'CFCOS P+T+D+R+M'!R1033-'ACOS P+T+D+R+M'!R1033</f>
        <v>0</v>
      </c>
      <c r="S1033" s="58">
        <f>'CFCOS P+T+D+R+M'!S1033-'ACOS P+T+D+R+M'!S1033</f>
        <v>0</v>
      </c>
      <c r="T1033" s="11">
        <f>'CFCOS P+T+D+R+M'!T1033-'ACOS P+T+D+R+M'!T1033</f>
        <v>0</v>
      </c>
      <c r="U1033" s="13"/>
      <c r="V1033" s="13"/>
      <c r="W1033" s="13"/>
      <c r="X1033" s="13"/>
      <c r="Y1033" s="13"/>
      <c r="Z1033" s="13"/>
    </row>
    <row r="1034" spans="1:26">
      <c r="A1034" s="26">
        <v>1034</v>
      </c>
      <c r="B1034" s="6"/>
      <c r="C1034" s="6"/>
      <c r="D1034" s="6"/>
      <c r="E1034" s="6" t="s">
        <v>601</v>
      </c>
      <c r="F1034" s="47" t="s">
        <v>4</v>
      </c>
      <c r="G1034" s="55"/>
      <c r="H1034" s="88">
        <f>'CFCOS P+T+D+R+M'!H1034-'ACOS P+T+D+R+M'!H1034</f>
        <v>0</v>
      </c>
      <c r="I1034" s="53">
        <f>'CFCOS P+T+D+R+M'!I1034-'ACOS P+T+D+R+M'!I1034</f>
        <v>0</v>
      </c>
      <c r="J1034" s="53">
        <f>'CFCOS P+T+D+R+M'!J1034-'ACOS P+T+D+R+M'!J1034</f>
        <v>0</v>
      </c>
      <c r="K1034" s="53">
        <f>'CFCOS P+T+D+R+M'!K1034-'ACOS P+T+D+R+M'!K1034</f>
        <v>0</v>
      </c>
      <c r="L1034" s="53">
        <f>'CFCOS P+T+D+R+M'!L1034-'ACOS P+T+D+R+M'!L1034</f>
        <v>0</v>
      </c>
      <c r="M1034" s="53">
        <f>'CFCOS P+T+D+R+M'!M1034-'ACOS P+T+D+R+M'!M1034</f>
        <v>0</v>
      </c>
      <c r="N1034" s="53">
        <f>'CFCOS P+T+D+R+M'!N1034-'ACOS P+T+D+R+M'!N1034</f>
        <v>0</v>
      </c>
      <c r="O1034" s="53">
        <f>'CFCOS P+T+D+R+M'!O1034-'ACOS P+T+D+R+M'!O1034</f>
        <v>0</v>
      </c>
      <c r="P1034" s="53">
        <f>'CFCOS P+T+D+R+M'!P1034-'ACOS P+T+D+R+M'!P1034</f>
        <v>0</v>
      </c>
      <c r="Q1034" s="53">
        <f>'CFCOS P+T+D+R+M'!Q1034-'ACOS P+T+D+R+M'!Q1034</f>
        <v>0</v>
      </c>
      <c r="R1034" s="53">
        <f>'CFCOS P+T+D+R+M'!R1034-'ACOS P+T+D+R+M'!R1034</f>
        <v>0</v>
      </c>
      <c r="S1034" s="53">
        <f>'CFCOS P+T+D+R+M'!S1034-'ACOS P+T+D+R+M'!S1034</f>
        <v>0</v>
      </c>
      <c r="T1034" s="11">
        <f>'CFCOS P+T+D+R+M'!T1034-'ACOS P+T+D+R+M'!T1034</f>
        <v>0</v>
      </c>
      <c r="U1034" s="13"/>
      <c r="V1034" s="13"/>
      <c r="W1034" s="13"/>
      <c r="X1034" s="13"/>
      <c r="Y1034" s="13"/>
      <c r="Z1034" s="13"/>
    </row>
    <row r="1035" spans="1:26">
      <c r="A1035" s="26">
        <v>1035</v>
      </c>
      <c r="B1035" s="6"/>
      <c r="C1035" s="6"/>
      <c r="D1035" s="6"/>
      <c r="E1035" s="6"/>
      <c r="F1035" s="47">
        <v>0</v>
      </c>
      <c r="G1035" s="17"/>
      <c r="H1035" s="28">
        <f>'CFCOS P+T+D+R+M'!H1035-'ACOS P+T+D+R+M'!H1035</f>
        <v>0</v>
      </c>
      <c r="I1035" s="28">
        <f>'CFCOS P+T+D+R+M'!I1035-'ACOS P+T+D+R+M'!I1035</f>
        <v>0</v>
      </c>
      <c r="J1035" s="28">
        <f>'CFCOS P+T+D+R+M'!J1035-'ACOS P+T+D+R+M'!J1035</f>
        <v>0</v>
      </c>
      <c r="K1035" s="28">
        <f>'CFCOS P+T+D+R+M'!K1035-'ACOS P+T+D+R+M'!K1035</f>
        <v>0</v>
      </c>
      <c r="L1035" s="28">
        <f>'CFCOS P+T+D+R+M'!L1035-'ACOS P+T+D+R+M'!L1035</f>
        <v>0</v>
      </c>
      <c r="M1035" s="28">
        <f>'CFCOS P+T+D+R+M'!M1035-'ACOS P+T+D+R+M'!M1035</f>
        <v>0</v>
      </c>
      <c r="N1035" s="28">
        <f>'CFCOS P+T+D+R+M'!N1035-'ACOS P+T+D+R+M'!N1035</f>
        <v>0</v>
      </c>
      <c r="O1035" s="28">
        <f>'CFCOS P+T+D+R+M'!O1035-'ACOS P+T+D+R+M'!O1035</f>
        <v>0</v>
      </c>
      <c r="P1035" s="28">
        <f>'CFCOS P+T+D+R+M'!P1035-'ACOS P+T+D+R+M'!P1035</f>
        <v>0</v>
      </c>
      <c r="Q1035" s="28">
        <f>'CFCOS P+T+D+R+M'!Q1035-'ACOS P+T+D+R+M'!Q1035</f>
        <v>0</v>
      </c>
      <c r="R1035" s="28">
        <f>'CFCOS P+T+D+R+M'!R1035-'ACOS P+T+D+R+M'!R1035</f>
        <v>0</v>
      </c>
      <c r="S1035" s="28">
        <f>'CFCOS P+T+D+R+M'!S1035-'ACOS P+T+D+R+M'!S1035</f>
        <v>0</v>
      </c>
      <c r="T1035" s="11">
        <f>'CFCOS P+T+D+R+M'!T1035-'ACOS P+T+D+R+M'!T1035</f>
        <v>0</v>
      </c>
      <c r="U1035" s="13"/>
      <c r="V1035" s="13"/>
      <c r="W1035" s="13"/>
      <c r="X1035" s="13"/>
      <c r="Y1035" s="13"/>
      <c r="Z1035" s="13"/>
    </row>
    <row r="1036" spans="1:26">
      <c r="A1036" s="26">
        <v>1036</v>
      </c>
      <c r="B1036" s="6"/>
      <c r="E1036" s="6"/>
      <c r="F1036" s="47">
        <v>0</v>
      </c>
      <c r="G1036" s="17"/>
      <c r="H1036" s="28">
        <f>'CFCOS P+T+D+R+M'!H1036-'ACOS P+T+D+R+M'!H1036</f>
        <v>0</v>
      </c>
      <c r="I1036" s="28">
        <f>'CFCOS P+T+D+R+M'!I1036-'ACOS P+T+D+R+M'!I1036</f>
        <v>0</v>
      </c>
      <c r="J1036" s="28">
        <f>'CFCOS P+T+D+R+M'!J1036-'ACOS P+T+D+R+M'!J1036</f>
        <v>0</v>
      </c>
      <c r="K1036" s="28">
        <f>'CFCOS P+T+D+R+M'!K1036-'ACOS P+T+D+R+M'!K1036</f>
        <v>0</v>
      </c>
      <c r="L1036" s="28">
        <f>'CFCOS P+T+D+R+M'!L1036-'ACOS P+T+D+R+M'!L1036</f>
        <v>0</v>
      </c>
      <c r="M1036" s="28">
        <f>'CFCOS P+T+D+R+M'!M1036-'ACOS P+T+D+R+M'!M1036</f>
        <v>0</v>
      </c>
      <c r="N1036" s="28">
        <f>'CFCOS P+T+D+R+M'!N1036-'ACOS P+T+D+R+M'!N1036</f>
        <v>0</v>
      </c>
      <c r="O1036" s="28">
        <f>'CFCOS P+T+D+R+M'!O1036-'ACOS P+T+D+R+M'!O1036</f>
        <v>0</v>
      </c>
      <c r="P1036" s="28">
        <f>'CFCOS P+T+D+R+M'!P1036-'ACOS P+T+D+R+M'!P1036</f>
        <v>0</v>
      </c>
      <c r="Q1036" s="28">
        <f>'CFCOS P+T+D+R+M'!Q1036-'ACOS P+T+D+R+M'!Q1036</f>
        <v>0</v>
      </c>
      <c r="R1036" s="28">
        <f>'CFCOS P+T+D+R+M'!R1036-'ACOS P+T+D+R+M'!R1036</f>
        <v>0</v>
      </c>
      <c r="S1036" s="28">
        <f>'CFCOS P+T+D+R+M'!S1036-'ACOS P+T+D+R+M'!S1036</f>
        <v>0</v>
      </c>
      <c r="T1036" s="11">
        <f>'CFCOS P+T+D+R+M'!T1036-'ACOS P+T+D+R+M'!T1036</f>
        <v>0</v>
      </c>
    </row>
    <row r="1037" spans="1:26">
      <c r="A1037" s="26">
        <v>1037</v>
      </c>
      <c r="B1037" s="6"/>
      <c r="C1037" s="6" t="s">
        <v>617</v>
      </c>
      <c r="D1037" s="6" t="s">
        <v>618</v>
      </c>
      <c r="F1037" s="47" t="s">
        <v>4</v>
      </c>
      <c r="G1037" s="55"/>
      <c r="H1037" s="88">
        <f>'CFCOS P+T+D+R+M'!H1037-'ACOS P+T+D+R+M'!H1037</f>
        <v>0</v>
      </c>
      <c r="I1037" s="53">
        <f>'CFCOS P+T+D+R+M'!I1037-'ACOS P+T+D+R+M'!I1037</f>
        <v>0</v>
      </c>
      <c r="J1037" s="53">
        <f>'CFCOS P+T+D+R+M'!J1037-'ACOS P+T+D+R+M'!J1037</f>
        <v>0</v>
      </c>
      <c r="K1037" s="53">
        <f>'CFCOS P+T+D+R+M'!K1037-'ACOS P+T+D+R+M'!K1037</f>
        <v>0</v>
      </c>
      <c r="L1037" s="53">
        <f>'CFCOS P+T+D+R+M'!L1037-'ACOS P+T+D+R+M'!L1037</f>
        <v>0</v>
      </c>
      <c r="M1037" s="53">
        <f>'CFCOS P+T+D+R+M'!M1037-'ACOS P+T+D+R+M'!M1037</f>
        <v>0</v>
      </c>
      <c r="N1037" s="53">
        <f>'CFCOS P+T+D+R+M'!N1037-'ACOS P+T+D+R+M'!N1037</f>
        <v>0</v>
      </c>
      <c r="O1037" s="53">
        <f>'CFCOS P+T+D+R+M'!O1037-'ACOS P+T+D+R+M'!O1037</f>
        <v>0</v>
      </c>
      <c r="P1037" s="53">
        <f>'CFCOS P+T+D+R+M'!P1037-'ACOS P+T+D+R+M'!P1037</f>
        <v>0</v>
      </c>
      <c r="Q1037" s="53">
        <f>'CFCOS P+T+D+R+M'!Q1037-'ACOS P+T+D+R+M'!Q1037</f>
        <v>0</v>
      </c>
      <c r="R1037" s="53">
        <f>'CFCOS P+T+D+R+M'!R1037-'ACOS P+T+D+R+M'!R1037</f>
        <v>0</v>
      </c>
      <c r="S1037" s="53">
        <f>'CFCOS P+T+D+R+M'!S1037-'ACOS P+T+D+R+M'!S1037</f>
        <v>0</v>
      </c>
      <c r="T1037" s="11">
        <f>'CFCOS P+T+D+R+M'!T1037-'ACOS P+T+D+R+M'!T1037</f>
        <v>0</v>
      </c>
      <c r="U1037" s="13"/>
      <c r="V1037" s="13">
        <v>1496</v>
      </c>
      <c r="W1037" s="13"/>
      <c r="X1037" s="13"/>
      <c r="Y1037" s="13"/>
      <c r="Z1037" s="13"/>
    </row>
    <row r="1038" spans="1:26">
      <c r="A1038" s="26">
        <v>1038</v>
      </c>
      <c r="B1038" s="6"/>
      <c r="C1038" s="6"/>
      <c r="D1038" s="6"/>
      <c r="E1038" s="6"/>
      <c r="F1038" s="47">
        <v>0</v>
      </c>
      <c r="G1038" s="17"/>
      <c r="H1038" s="56">
        <f>'CFCOS P+T+D+R+M'!H1038-'ACOS P+T+D+R+M'!H1038</f>
        <v>0</v>
      </c>
      <c r="I1038" s="56">
        <f>'CFCOS P+T+D+R+M'!I1038-'ACOS P+T+D+R+M'!I1038</f>
        <v>0</v>
      </c>
      <c r="J1038" s="56">
        <f>'CFCOS P+T+D+R+M'!J1038-'ACOS P+T+D+R+M'!J1038</f>
        <v>0</v>
      </c>
      <c r="K1038" s="56">
        <f>'CFCOS P+T+D+R+M'!K1038-'ACOS P+T+D+R+M'!K1038</f>
        <v>0</v>
      </c>
      <c r="L1038" s="56">
        <f>'CFCOS P+T+D+R+M'!L1038-'ACOS P+T+D+R+M'!L1038</f>
        <v>0</v>
      </c>
      <c r="M1038" s="56">
        <f>'CFCOS P+T+D+R+M'!M1038-'ACOS P+T+D+R+M'!M1038</f>
        <v>0</v>
      </c>
      <c r="N1038" s="56">
        <f>'CFCOS P+T+D+R+M'!N1038-'ACOS P+T+D+R+M'!N1038</f>
        <v>0</v>
      </c>
      <c r="O1038" s="56">
        <f>'CFCOS P+T+D+R+M'!O1038-'ACOS P+T+D+R+M'!O1038</f>
        <v>0</v>
      </c>
      <c r="P1038" s="56">
        <f>'CFCOS P+T+D+R+M'!P1038-'ACOS P+T+D+R+M'!P1038</f>
        <v>0</v>
      </c>
      <c r="Q1038" s="56">
        <f>'CFCOS P+T+D+R+M'!Q1038-'ACOS P+T+D+R+M'!Q1038</f>
        <v>0</v>
      </c>
      <c r="R1038" s="56">
        <f>'CFCOS P+T+D+R+M'!R1038-'ACOS P+T+D+R+M'!R1038</f>
        <v>0</v>
      </c>
      <c r="S1038" s="56">
        <f>'CFCOS P+T+D+R+M'!S1038-'ACOS P+T+D+R+M'!S1038</f>
        <v>0</v>
      </c>
      <c r="T1038" s="11">
        <f>'CFCOS P+T+D+R+M'!T1038-'ACOS P+T+D+R+M'!T1038</f>
        <v>0</v>
      </c>
    </row>
    <row r="1039" spans="1:26">
      <c r="A1039" s="26">
        <v>1039</v>
      </c>
      <c r="B1039" s="6"/>
      <c r="C1039" s="6"/>
      <c r="D1039" s="6"/>
      <c r="E1039" s="6"/>
      <c r="F1039" s="47">
        <v>0</v>
      </c>
      <c r="G1039" s="17"/>
      <c r="H1039" s="28">
        <f>'CFCOS P+T+D+R+M'!H1039-'ACOS P+T+D+R+M'!H1039</f>
        <v>0</v>
      </c>
      <c r="I1039" s="28">
        <f>'CFCOS P+T+D+R+M'!I1039-'ACOS P+T+D+R+M'!I1039</f>
        <v>0</v>
      </c>
      <c r="J1039" s="28">
        <f>'CFCOS P+T+D+R+M'!J1039-'ACOS P+T+D+R+M'!J1039</f>
        <v>0</v>
      </c>
      <c r="K1039" s="28">
        <f>'CFCOS P+T+D+R+M'!K1039-'ACOS P+T+D+R+M'!K1039</f>
        <v>0</v>
      </c>
      <c r="L1039" s="28">
        <f>'CFCOS P+T+D+R+M'!L1039-'ACOS P+T+D+R+M'!L1039</f>
        <v>0</v>
      </c>
      <c r="M1039" s="28">
        <f>'CFCOS P+T+D+R+M'!M1039-'ACOS P+T+D+R+M'!M1039</f>
        <v>0</v>
      </c>
      <c r="N1039" s="28">
        <f>'CFCOS P+T+D+R+M'!N1039-'ACOS P+T+D+R+M'!N1039</f>
        <v>0</v>
      </c>
      <c r="O1039" s="28">
        <f>'CFCOS P+T+D+R+M'!O1039-'ACOS P+T+D+R+M'!O1039</f>
        <v>0</v>
      </c>
      <c r="P1039" s="28">
        <f>'CFCOS P+T+D+R+M'!P1039-'ACOS P+T+D+R+M'!P1039</f>
        <v>0</v>
      </c>
      <c r="Q1039" s="28">
        <f>'CFCOS P+T+D+R+M'!Q1039-'ACOS P+T+D+R+M'!Q1039</f>
        <v>0</v>
      </c>
      <c r="R1039" s="28">
        <f>'CFCOS P+T+D+R+M'!R1039-'ACOS P+T+D+R+M'!R1039</f>
        <v>0</v>
      </c>
      <c r="S1039" s="28">
        <f>'CFCOS P+T+D+R+M'!S1039-'ACOS P+T+D+R+M'!S1039</f>
        <v>0</v>
      </c>
      <c r="T1039" s="11">
        <f>'CFCOS P+T+D+R+M'!T1039-'ACOS P+T+D+R+M'!T1039</f>
        <v>0</v>
      </c>
    </row>
    <row r="1040" spans="1:26">
      <c r="A1040" s="26">
        <v>1040</v>
      </c>
      <c r="B1040" s="6"/>
      <c r="C1040" s="6" t="s">
        <v>619</v>
      </c>
      <c r="D1040" s="6" t="s">
        <v>620</v>
      </c>
      <c r="E1040" s="6"/>
      <c r="F1040" s="47" t="s">
        <v>982</v>
      </c>
      <c r="G1040" s="17"/>
      <c r="H1040" s="58">
        <f>'CFCOS P+T+D+R+M'!H1040-'ACOS P+T+D+R+M'!H1040</f>
        <v>0</v>
      </c>
      <c r="I1040" s="58">
        <f>'CFCOS P+T+D+R+M'!I1040-'ACOS P+T+D+R+M'!I1040</f>
        <v>0</v>
      </c>
      <c r="J1040" s="58">
        <f>'CFCOS P+T+D+R+M'!J1040-'ACOS P+T+D+R+M'!J1040</f>
        <v>0</v>
      </c>
      <c r="K1040" s="58">
        <f>'CFCOS P+T+D+R+M'!K1040-'ACOS P+T+D+R+M'!K1040</f>
        <v>0</v>
      </c>
      <c r="L1040" s="58">
        <f>'CFCOS P+T+D+R+M'!L1040-'ACOS P+T+D+R+M'!L1040</f>
        <v>0</v>
      </c>
      <c r="M1040" s="58">
        <f>'CFCOS P+T+D+R+M'!M1040-'ACOS P+T+D+R+M'!M1040</f>
        <v>0</v>
      </c>
      <c r="N1040" s="58">
        <f>'CFCOS P+T+D+R+M'!N1040-'ACOS P+T+D+R+M'!N1040</f>
        <v>0</v>
      </c>
      <c r="O1040" s="58">
        <f>'CFCOS P+T+D+R+M'!O1040-'ACOS P+T+D+R+M'!O1040</f>
        <v>0</v>
      </c>
      <c r="P1040" s="58">
        <f>'CFCOS P+T+D+R+M'!P1040-'ACOS P+T+D+R+M'!P1040</f>
        <v>0</v>
      </c>
      <c r="Q1040" s="58">
        <f>'CFCOS P+T+D+R+M'!Q1040-'ACOS P+T+D+R+M'!Q1040</f>
        <v>0</v>
      </c>
      <c r="R1040" s="58">
        <f>'CFCOS P+T+D+R+M'!R1040-'ACOS P+T+D+R+M'!R1040</f>
        <v>0</v>
      </c>
      <c r="S1040" s="58">
        <f>'CFCOS P+T+D+R+M'!S1040-'ACOS P+T+D+R+M'!S1040</f>
        <v>0</v>
      </c>
      <c r="T1040" s="11">
        <f>'CFCOS P+T+D+R+M'!T1040-'ACOS P+T+D+R+M'!T1040</f>
        <v>0</v>
      </c>
      <c r="U1040" s="13"/>
      <c r="V1040" s="13">
        <v>1499</v>
      </c>
      <c r="W1040" s="13"/>
      <c r="X1040" s="13"/>
      <c r="Y1040" s="13"/>
      <c r="Z1040" s="13"/>
    </row>
    <row r="1041" spans="1:26">
      <c r="A1041" s="26">
        <v>1041</v>
      </c>
      <c r="B1041" s="6"/>
      <c r="C1041" s="6" t="s">
        <v>621</v>
      </c>
      <c r="D1041" s="6" t="s">
        <v>622</v>
      </c>
      <c r="E1041" s="6"/>
      <c r="F1041" s="47" t="s">
        <v>932</v>
      </c>
      <c r="G1041" s="31"/>
      <c r="H1041" s="85">
        <f>'CFCOS P+T+D+R+M'!H1041-'ACOS P+T+D+R+M'!H1041</f>
        <v>0</v>
      </c>
      <c r="I1041" s="85">
        <f>'CFCOS P+T+D+R+M'!I1041-'ACOS P+T+D+R+M'!I1041</f>
        <v>0</v>
      </c>
      <c r="J1041" s="85">
        <f>'CFCOS P+T+D+R+M'!J1041-'ACOS P+T+D+R+M'!J1041</f>
        <v>0</v>
      </c>
      <c r="K1041" s="85">
        <f>'CFCOS P+T+D+R+M'!K1041-'ACOS P+T+D+R+M'!K1041</f>
        <v>0</v>
      </c>
      <c r="L1041" s="85">
        <f>'CFCOS P+T+D+R+M'!L1041-'ACOS P+T+D+R+M'!L1041</f>
        <v>0</v>
      </c>
      <c r="M1041" s="85">
        <f>'CFCOS P+T+D+R+M'!M1041-'ACOS P+T+D+R+M'!M1041</f>
        <v>0</v>
      </c>
      <c r="N1041" s="85">
        <f>'CFCOS P+T+D+R+M'!N1041-'ACOS P+T+D+R+M'!N1041</f>
        <v>0</v>
      </c>
      <c r="O1041" s="85">
        <f>'CFCOS P+T+D+R+M'!O1041-'ACOS P+T+D+R+M'!O1041</f>
        <v>0</v>
      </c>
      <c r="P1041" s="85">
        <f>'CFCOS P+T+D+R+M'!P1041-'ACOS P+T+D+R+M'!P1041</f>
        <v>0</v>
      </c>
      <c r="Q1041" s="85">
        <f>'CFCOS P+T+D+R+M'!Q1041-'ACOS P+T+D+R+M'!Q1041</f>
        <v>0</v>
      </c>
      <c r="R1041" s="85">
        <f>'CFCOS P+T+D+R+M'!R1041-'ACOS P+T+D+R+M'!R1041</f>
        <v>0</v>
      </c>
      <c r="S1041" s="85">
        <f>'CFCOS P+T+D+R+M'!S1041-'ACOS P+T+D+R+M'!S1041</f>
        <v>0</v>
      </c>
      <c r="T1041" s="11">
        <f>'CFCOS P+T+D+R+M'!T1041-'ACOS P+T+D+R+M'!T1041</f>
        <v>0</v>
      </c>
      <c r="U1041" s="13"/>
      <c r="V1041" s="13">
        <v>1503</v>
      </c>
      <c r="W1041" s="13"/>
      <c r="X1041" s="13"/>
      <c r="Y1041" s="13"/>
      <c r="Z1041" s="13"/>
    </row>
    <row r="1042" spans="1:26">
      <c r="A1042" s="26">
        <v>1042</v>
      </c>
      <c r="B1042" s="6"/>
      <c r="C1042" s="6" t="s">
        <v>623</v>
      </c>
      <c r="D1042" s="6"/>
      <c r="E1042" s="6"/>
      <c r="F1042" s="47">
        <v>0</v>
      </c>
      <c r="G1042" s="17"/>
      <c r="H1042" s="28">
        <f>'CFCOS P+T+D+R+M'!H1042-'ACOS P+T+D+R+M'!H1042</f>
        <v>-995933.41205978394</v>
      </c>
      <c r="I1042" s="28">
        <f>'CFCOS P+T+D+R+M'!I1042-'ACOS P+T+D+R+M'!I1042</f>
        <v>-421043.39497828484</v>
      </c>
      <c r="J1042" s="28">
        <f>'CFCOS P+T+D+R+M'!J1042-'ACOS P+T+D+R+M'!J1042</f>
        <v>-743172.45586955547</v>
      </c>
      <c r="K1042" s="28">
        <f>'CFCOS P+T+D+R+M'!K1042-'ACOS P+T+D+R+M'!K1042</f>
        <v>218516.16035446525</v>
      </c>
      <c r="L1042" s="28">
        <f>'CFCOS P+T+D+R+M'!L1042-'ACOS P+T+D+R+M'!L1042</f>
        <v>-3408.0686270445585</v>
      </c>
      <c r="M1042" s="28">
        <f>'CFCOS P+T+D+R+M'!M1042-'ACOS P+T+D+R+M'!M1042</f>
        <v>-43113.553349202033</v>
      </c>
      <c r="N1042" s="28">
        <f>'CFCOS P+T+D+R+M'!N1042-'ACOS P+T+D+R+M'!N1042</f>
        <v>-64436.073986910284</v>
      </c>
      <c r="O1042" s="28">
        <f>'CFCOS P+T+D+R+M'!O1042-'ACOS P+T+D+R+M'!O1042</f>
        <v>-3995.3236627292354</v>
      </c>
      <c r="P1042" s="28">
        <f>'CFCOS P+T+D+R+M'!P1042-'ACOS P+T+D+R+M'!P1042</f>
        <v>-1369.2745858017588</v>
      </c>
      <c r="Q1042" s="28">
        <f>'CFCOS P+T+D+R+M'!Q1042-'ACOS P+T+D+R+M'!Q1042</f>
        <v>71913.651775926352</v>
      </c>
      <c r="R1042" s="28">
        <f>'CFCOS P+T+D+R+M'!R1042-'ACOS P+T+D+R+M'!R1042</f>
        <v>-2912.5395654297608</v>
      </c>
      <c r="S1042" s="28">
        <f>'CFCOS P+T+D+R+M'!S1042-'ACOS P+T+D+R+M'!S1042</f>
        <v>-2912.5395654297608</v>
      </c>
      <c r="T1042" s="11">
        <f>'CFCOS P+T+D+R+M'!T1042-'ACOS P+T+D+R+M'!T1042</f>
        <v>0</v>
      </c>
      <c r="U1042" s="13"/>
      <c r="V1042" s="13"/>
      <c r="W1042" s="13"/>
      <c r="X1042" s="13"/>
      <c r="Y1042" s="13"/>
      <c r="Z1042" s="13"/>
    </row>
    <row r="1043" spans="1:26">
      <c r="A1043" s="26">
        <v>1043</v>
      </c>
      <c r="B1043" s="6"/>
      <c r="C1043" s="6"/>
      <c r="D1043" s="6"/>
      <c r="E1043" s="6"/>
      <c r="F1043" s="47">
        <v>0</v>
      </c>
      <c r="G1043" s="87"/>
      <c r="H1043" s="61">
        <f>'CFCOS P+T+D+R+M'!H1043-'ACOS P+T+D+R+M'!H1043</f>
        <v>0</v>
      </c>
      <c r="I1043" s="61">
        <f>'CFCOS P+T+D+R+M'!I1043-'ACOS P+T+D+R+M'!I1043</f>
        <v>0</v>
      </c>
      <c r="J1043" s="61">
        <f>'CFCOS P+T+D+R+M'!J1043-'ACOS P+T+D+R+M'!J1043</f>
        <v>0</v>
      </c>
      <c r="K1043" s="61">
        <f>'CFCOS P+T+D+R+M'!K1043-'ACOS P+T+D+R+M'!K1043</f>
        <v>0</v>
      </c>
      <c r="L1043" s="63">
        <f>'CFCOS P+T+D+R+M'!L1043-'ACOS P+T+D+R+M'!L1043</f>
        <v>0</v>
      </c>
      <c r="M1043" s="61">
        <f>'CFCOS P+T+D+R+M'!M1043-'ACOS P+T+D+R+M'!M1043</f>
        <v>0</v>
      </c>
      <c r="N1043" s="61">
        <f>'CFCOS P+T+D+R+M'!N1043-'ACOS P+T+D+R+M'!N1043</f>
        <v>0</v>
      </c>
      <c r="O1043" s="61">
        <f>'CFCOS P+T+D+R+M'!O1043-'ACOS P+T+D+R+M'!O1043</f>
        <v>0</v>
      </c>
      <c r="P1043" s="61">
        <f>'CFCOS P+T+D+R+M'!P1043-'ACOS P+T+D+R+M'!P1043</f>
        <v>0</v>
      </c>
      <c r="Q1043" s="61">
        <f>'CFCOS P+T+D+R+M'!Q1043-'ACOS P+T+D+R+M'!Q1043</f>
        <v>0</v>
      </c>
      <c r="R1043" s="56">
        <f>'CFCOS P+T+D+R+M'!R1043-'ACOS P+T+D+R+M'!R1043</f>
        <v>0</v>
      </c>
      <c r="S1043" s="56">
        <f>'CFCOS P+T+D+R+M'!S1043-'ACOS P+T+D+R+M'!S1043</f>
        <v>0</v>
      </c>
      <c r="T1043" s="11">
        <f>'CFCOS P+T+D+R+M'!T1043-'ACOS P+T+D+R+M'!T1043</f>
        <v>0</v>
      </c>
    </row>
    <row r="1044" spans="1:26">
      <c r="A1044" s="26">
        <v>1044</v>
      </c>
      <c r="B1044" s="6"/>
      <c r="C1044" s="20" t="s">
        <v>150</v>
      </c>
      <c r="D1044" s="6"/>
      <c r="E1044" s="6"/>
      <c r="F1044" s="47">
        <v>0</v>
      </c>
      <c r="G1044" s="17"/>
      <c r="H1044" s="61" t="e">
        <f>'CFCOS P+T+D+R+M'!H1044-'ACOS P+T+D+R+M'!H1044</f>
        <v>#VALUE!</v>
      </c>
      <c r="I1044" s="61">
        <f>'CFCOS P+T+D+R+M'!I1044-'ACOS P+T+D+R+M'!I1044</f>
        <v>0</v>
      </c>
      <c r="J1044" s="61">
        <f>'CFCOS P+T+D+R+M'!J1044-'ACOS P+T+D+R+M'!J1044</f>
        <v>0</v>
      </c>
      <c r="K1044" s="61">
        <f>'CFCOS P+T+D+R+M'!K1044-'ACOS P+T+D+R+M'!K1044</f>
        <v>0</v>
      </c>
      <c r="L1044" s="61">
        <f>'CFCOS P+T+D+R+M'!L1044-'ACOS P+T+D+R+M'!L1044</f>
        <v>0</v>
      </c>
      <c r="M1044" s="61">
        <f>'CFCOS P+T+D+R+M'!M1044-'ACOS P+T+D+R+M'!M1044</f>
        <v>0</v>
      </c>
      <c r="N1044" s="61">
        <f>'CFCOS P+T+D+R+M'!N1044-'ACOS P+T+D+R+M'!N1044</f>
        <v>0</v>
      </c>
      <c r="O1044" s="61">
        <f>'CFCOS P+T+D+R+M'!O1044-'ACOS P+T+D+R+M'!O1044</f>
        <v>0</v>
      </c>
      <c r="P1044" s="61">
        <f>'CFCOS P+T+D+R+M'!P1044-'ACOS P+T+D+R+M'!P1044</f>
        <v>0</v>
      </c>
      <c r="Q1044" s="61">
        <f>'CFCOS P+T+D+R+M'!Q1044-'ACOS P+T+D+R+M'!Q1044</f>
        <v>0</v>
      </c>
      <c r="R1044" s="63">
        <f>'CFCOS P+T+D+R+M'!R1044-'ACOS P+T+D+R+M'!R1044</f>
        <v>0</v>
      </c>
      <c r="S1044" s="63">
        <f>'CFCOS P+T+D+R+M'!S1044-'ACOS P+T+D+R+M'!S1044</f>
        <v>0</v>
      </c>
      <c r="T1044" s="11">
        <f>'CFCOS P+T+D+R+M'!T1044-'ACOS P+T+D+R+M'!T1044</f>
        <v>0</v>
      </c>
    </row>
    <row r="1045" spans="1:26">
      <c r="A1045" s="26">
        <v>1045</v>
      </c>
      <c r="B1045" s="6"/>
      <c r="C1045" s="6"/>
      <c r="D1045" s="6"/>
      <c r="E1045" s="6"/>
      <c r="F1045" s="47">
        <v>0</v>
      </c>
      <c r="G1045" s="17"/>
      <c r="H1045" s="54">
        <f>'CFCOS P+T+D+R+M'!H1045-'ACOS P+T+D+R+M'!H1045</f>
        <v>0</v>
      </c>
      <c r="I1045" s="54">
        <f>'CFCOS P+T+D+R+M'!I1045-'ACOS P+T+D+R+M'!I1045</f>
        <v>0</v>
      </c>
      <c r="J1045" s="54">
        <f>'CFCOS P+T+D+R+M'!J1045-'ACOS P+T+D+R+M'!J1045</f>
        <v>0</v>
      </c>
      <c r="K1045" s="54">
        <f>'CFCOS P+T+D+R+M'!K1045-'ACOS P+T+D+R+M'!K1045</f>
        <v>0</v>
      </c>
      <c r="L1045" s="54">
        <f>'CFCOS P+T+D+R+M'!L1045-'ACOS P+T+D+R+M'!L1045</f>
        <v>0</v>
      </c>
      <c r="M1045" s="54">
        <f>'CFCOS P+T+D+R+M'!M1045-'ACOS P+T+D+R+M'!M1045</f>
        <v>0</v>
      </c>
      <c r="N1045" s="54">
        <f>'CFCOS P+T+D+R+M'!N1045-'ACOS P+T+D+R+M'!N1045</f>
        <v>0</v>
      </c>
      <c r="O1045" s="54">
        <f>'CFCOS P+T+D+R+M'!O1045-'ACOS P+T+D+R+M'!O1045</f>
        <v>0</v>
      </c>
      <c r="P1045" s="54">
        <f>'CFCOS P+T+D+R+M'!P1045-'ACOS P+T+D+R+M'!P1045</f>
        <v>0</v>
      </c>
      <c r="Q1045" s="54">
        <f>'CFCOS P+T+D+R+M'!Q1045-'ACOS P+T+D+R+M'!Q1045</f>
        <v>0</v>
      </c>
      <c r="R1045" s="56">
        <f>'CFCOS P+T+D+R+M'!R1045-'ACOS P+T+D+R+M'!R1045</f>
        <v>0</v>
      </c>
      <c r="S1045" s="56">
        <f>'CFCOS P+T+D+R+M'!S1045-'ACOS P+T+D+R+M'!S1045</f>
        <v>0</v>
      </c>
      <c r="T1045" s="11">
        <f>'CFCOS P+T+D+R+M'!T1045-'ACOS P+T+D+R+M'!T1045</f>
        <v>0</v>
      </c>
    </row>
    <row r="1046" spans="1:26">
      <c r="A1046" s="26">
        <v>1046</v>
      </c>
      <c r="B1046" s="6"/>
      <c r="C1046" s="16" t="s">
        <v>4</v>
      </c>
      <c r="D1046" s="6"/>
      <c r="E1046" s="16" t="s">
        <v>5</v>
      </c>
      <c r="F1046" s="47" t="s">
        <v>6</v>
      </c>
      <c r="G1046" s="17"/>
      <c r="H1046" s="16" t="e">
        <f>'CFCOS P+T+D+R+M'!H1046-'ACOS P+T+D+R+M'!H1046</f>
        <v>#VALUE!</v>
      </c>
      <c r="I1046" s="16" t="e">
        <f>'CFCOS P+T+D+R+M'!I1046-'ACOS P+T+D+R+M'!I1046</f>
        <v>#VALUE!</v>
      </c>
      <c r="J1046" s="16" t="e">
        <f>'CFCOS P+T+D+R+M'!J1046-'ACOS P+T+D+R+M'!J1046</f>
        <v>#VALUE!</v>
      </c>
      <c r="K1046" s="16" t="e">
        <f>'CFCOS P+T+D+R+M'!K1046-'ACOS P+T+D+R+M'!K1046</f>
        <v>#VALUE!</v>
      </c>
      <c r="L1046" s="16" t="e">
        <f>'CFCOS P+T+D+R+M'!L1046-'ACOS P+T+D+R+M'!L1046</f>
        <v>#VALUE!</v>
      </c>
      <c r="M1046" s="16" t="e">
        <f>'CFCOS P+T+D+R+M'!M1046-'ACOS P+T+D+R+M'!M1046</f>
        <v>#VALUE!</v>
      </c>
      <c r="N1046" s="16" t="e">
        <f>'CFCOS P+T+D+R+M'!N1046-'ACOS P+T+D+R+M'!N1046</f>
        <v>#VALUE!</v>
      </c>
      <c r="O1046" s="16" t="e">
        <f>'CFCOS P+T+D+R+M'!O1046-'ACOS P+T+D+R+M'!O1046</f>
        <v>#VALUE!</v>
      </c>
      <c r="P1046" s="16" t="e">
        <f>'CFCOS P+T+D+R+M'!P1046-'ACOS P+T+D+R+M'!P1046</f>
        <v>#VALUE!</v>
      </c>
      <c r="Q1046" s="16" t="e">
        <f>'CFCOS P+T+D+R+M'!Q1046-'ACOS P+T+D+R+M'!Q1046</f>
        <v>#VALUE!</v>
      </c>
      <c r="R1046" s="16" t="e">
        <f>'CFCOS P+T+D+R+M'!R1046-'ACOS P+T+D+R+M'!R1046</f>
        <v>#VALUE!</v>
      </c>
      <c r="S1046" s="16" t="e">
        <f>'CFCOS P+T+D+R+M'!S1046-'ACOS P+T+D+R+M'!S1046</f>
        <v>#VALUE!</v>
      </c>
      <c r="T1046" s="11">
        <f>'CFCOS P+T+D+R+M'!T1046-'ACOS P+T+D+R+M'!T1046</f>
        <v>0</v>
      </c>
    </row>
    <row r="1047" spans="1:26" ht="25.5">
      <c r="A1047" s="26">
        <v>1047</v>
      </c>
      <c r="B1047" s="6"/>
      <c r="C1047" s="49" t="s">
        <v>904</v>
      </c>
      <c r="D1047" s="20"/>
      <c r="E1047" s="21" t="s">
        <v>20</v>
      </c>
      <c r="F1047" s="47" t="s">
        <v>829</v>
      </c>
      <c r="G1047" s="22"/>
      <c r="H1047" s="86" t="e">
        <f>'CFCOS P+T+D+R+M'!H1047-'ACOS P+T+D+R+M'!H1047</f>
        <v>#VALUE!</v>
      </c>
      <c r="I1047" s="86" t="e">
        <f>'CFCOS P+T+D+R+M'!I1047-'ACOS P+T+D+R+M'!I1047</f>
        <v>#VALUE!</v>
      </c>
      <c r="J1047" s="86" t="e">
        <f>'CFCOS P+T+D+R+M'!J1047-'ACOS P+T+D+R+M'!J1047</f>
        <v>#VALUE!</v>
      </c>
      <c r="K1047" s="86" t="e">
        <f>'CFCOS P+T+D+R+M'!K1047-'ACOS P+T+D+R+M'!K1047</f>
        <v>#VALUE!</v>
      </c>
      <c r="L1047" s="86" t="e">
        <f>'CFCOS P+T+D+R+M'!L1047-'ACOS P+T+D+R+M'!L1047</f>
        <v>#VALUE!</v>
      </c>
      <c r="M1047" s="86" t="e">
        <f>'CFCOS P+T+D+R+M'!M1047-'ACOS P+T+D+R+M'!M1047</f>
        <v>#VALUE!</v>
      </c>
      <c r="N1047" s="86" t="e">
        <f>'CFCOS P+T+D+R+M'!N1047-'ACOS P+T+D+R+M'!N1047</f>
        <v>#VALUE!</v>
      </c>
      <c r="O1047" s="86" t="e">
        <f>'CFCOS P+T+D+R+M'!O1047-'ACOS P+T+D+R+M'!O1047</f>
        <v>#VALUE!</v>
      </c>
      <c r="P1047" s="86" t="e">
        <f>'CFCOS P+T+D+R+M'!P1047-'ACOS P+T+D+R+M'!P1047</f>
        <v>#VALUE!</v>
      </c>
      <c r="Q1047" s="86" t="e">
        <f>'CFCOS P+T+D+R+M'!Q1047-'ACOS P+T+D+R+M'!Q1047</f>
        <v>#VALUE!</v>
      </c>
      <c r="R1047" s="86" t="e">
        <f>'CFCOS P+T+D+R+M'!R1047-'ACOS P+T+D+R+M'!R1047</f>
        <v>#VALUE!</v>
      </c>
      <c r="S1047" s="86" t="e">
        <f>'CFCOS P+T+D+R+M'!S1047-'ACOS P+T+D+R+M'!S1047</f>
        <v>#VALUE!</v>
      </c>
      <c r="T1047" s="11">
        <f>'CFCOS P+T+D+R+M'!T1047-'ACOS P+T+D+R+M'!T1047</f>
        <v>0</v>
      </c>
    </row>
    <row r="1048" spans="1:26">
      <c r="A1048" s="26">
        <v>1048</v>
      </c>
      <c r="B1048" s="6"/>
      <c r="C1048" s="6" t="s">
        <v>624</v>
      </c>
      <c r="D1048" s="14" t="s">
        <v>511</v>
      </c>
      <c r="E1048" s="6"/>
      <c r="F1048" s="47">
        <v>0</v>
      </c>
      <c r="G1048" s="17"/>
      <c r="H1048" s="28">
        <f>'CFCOS P+T+D+R+M'!H1048-'ACOS P+T+D+R+M'!H1048</f>
        <v>0</v>
      </c>
      <c r="I1048" s="28">
        <f>'CFCOS P+T+D+R+M'!I1048-'ACOS P+T+D+R+M'!I1048</f>
        <v>0</v>
      </c>
      <c r="J1048" s="28">
        <f>'CFCOS P+T+D+R+M'!J1048-'ACOS P+T+D+R+M'!J1048</f>
        <v>0</v>
      </c>
      <c r="K1048" s="28">
        <f>'CFCOS P+T+D+R+M'!K1048-'ACOS P+T+D+R+M'!K1048</f>
        <v>0</v>
      </c>
      <c r="L1048" s="28">
        <f>'CFCOS P+T+D+R+M'!L1048-'ACOS P+T+D+R+M'!L1048</f>
        <v>0</v>
      </c>
      <c r="M1048" s="28">
        <f>'CFCOS P+T+D+R+M'!M1048-'ACOS P+T+D+R+M'!M1048</f>
        <v>0</v>
      </c>
      <c r="N1048" s="28">
        <f>'CFCOS P+T+D+R+M'!N1048-'ACOS P+T+D+R+M'!N1048</f>
        <v>0</v>
      </c>
      <c r="O1048" s="28">
        <f>'CFCOS P+T+D+R+M'!O1048-'ACOS P+T+D+R+M'!O1048</f>
        <v>0</v>
      </c>
      <c r="P1048" s="28">
        <f>'CFCOS P+T+D+R+M'!P1048-'ACOS P+T+D+R+M'!P1048</f>
        <v>0</v>
      </c>
      <c r="Q1048" s="28">
        <f>'CFCOS P+T+D+R+M'!Q1048-'ACOS P+T+D+R+M'!Q1048</f>
        <v>0</v>
      </c>
      <c r="R1048" s="28">
        <f>'CFCOS P+T+D+R+M'!R1048-'ACOS P+T+D+R+M'!R1048</f>
        <v>0</v>
      </c>
      <c r="S1048" s="28">
        <f>'CFCOS P+T+D+R+M'!S1048-'ACOS P+T+D+R+M'!S1048</f>
        <v>0</v>
      </c>
      <c r="T1048" s="11">
        <f>'CFCOS P+T+D+R+M'!T1048-'ACOS P+T+D+R+M'!T1048</f>
        <v>0</v>
      </c>
    </row>
    <row r="1049" spans="1:26">
      <c r="A1049" s="26">
        <v>1049</v>
      </c>
      <c r="B1049" s="6"/>
      <c r="C1049" s="6"/>
      <c r="D1049" s="6"/>
      <c r="E1049" s="6" t="s">
        <v>375</v>
      </c>
      <c r="F1049" s="47" t="s">
        <v>963</v>
      </c>
      <c r="G1049" s="17"/>
      <c r="H1049" s="58">
        <f>'CFCOS P+T+D+R+M'!H1049-'ACOS P+T+D+R+M'!H1049</f>
        <v>0</v>
      </c>
      <c r="I1049" s="58">
        <f>'CFCOS P+T+D+R+M'!I1049-'ACOS P+T+D+R+M'!I1049</f>
        <v>745.47895743371919</v>
      </c>
      <c r="J1049" s="58">
        <f>'CFCOS P+T+D+R+M'!J1049-'ACOS P+T+D+R+M'!J1049</f>
        <v>-635.26220291887876</v>
      </c>
      <c r="K1049" s="58">
        <f>'CFCOS P+T+D+R+M'!K1049-'ACOS P+T+D+R+M'!K1049</f>
        <v>386.89945566287497</v>
      </c>
      <c r="L1049" s="58">
        <f>'CFCOS P+T+D+R+M'!L1049-'ACOS P+T+D+R+M'!L1049</f>
        <v>-97.414887594532047</v>
      </c>
      <c r="M1049" s="58">
        <f>'CFCOS P+T+D+R+M'!M1049-'ACOS P+T+D+R+M'!M1049</f>
        <v>-534.9034603004402</v>
      </c>
      <c r="N1049" s="58">
        <f>'CFCOS P+T+D+R+M'!N1049-'ACOS P+T+D+R+M'!N1049</f>
        <v>-54.417285797753721</v>
      </c>
      <c r="O1049" s="58">
        <f>'CFCOS P+T+D+R+M'!O1049-'ACOS P+T+D+R+M'!O1049</f>
        <v>-4.4177614577761233</v>
      </c>
      <c r="P1049" s="58">
        <f>'CFCOS P+T+D+R+M'!P1049-'ACOS P+T+D+R+M'!P1049</f>
        <v>-2.2691294235262376</v>
      </c>
      <c r="Q1049" s="58">
        <f>'CFCOS P+T+D+R+M'!Q1049-'ACOS P+T+D+R+M'!Q1049</f>
        <v>321.41249931516359</v>
      </c>
      <c r="R1049" s="58">
        <f>'CFCOS P+T+D+R+M'!R1049-'ACOS P+T+D+R+M'!R1049</f>
        <v>-59.755046250866144</v>
      </c>
      <c r="S1049" s="58">
        <f>'CFCOS P+T+D+R+M'!S1049-'ACOS P+T+D+R+M'!S1049</f>
        <v>-65.351138668254862</v>
      </c>
      <c r="T1049" s="11">
        <f>'CFCOS P+T+D+R+M'!T1049-'ACOS P+T+D+R+M'!T1049</f>
        <v>0</v>
      </c>
      <c r="U1049" s="13"/>
      <c r="V1049" s="13">
        <v>1510</v>
      </c>
      <c r="W1049" s="13"/>
      <c r="X1049" s="13"/>
      <c r="Y1049" s="13"/>
      <c r="Z1049" s="13"/>
    </row>
    <row r="1050" spans="1:26">
      <c r="A1050" s="26">
        <v>1050</v>
      </c>
      <c r="B1050" s="6"/>
      <c r="C1050" s="6"/>
      <c r="D1050" s="6"/>
      <c r="E1050" s="6" t="s">
        <v>353</v>
      </c>
      <c r="F1050" s="47" t="s">
        <v>949</v>
      </c>
      <c r="G1050" s="17"/>
      <c r="H1050" s="58">
        <f>'CFCOS P+T+D+R+M'!H1050-'ACOS P+T+D+R+M'!H1050</f>
        <v>0</v>
      </c>
      <c r="I1050" s="58">
        <f>'CFCOS P+T+D+R+M'!I1050-'ACOS P+T+D+R+M'!I1050</f>
        <v>0</v>
      </c>
      <c r="J1050" s="58">
        <f>'CFCOS P+T+D+R+M'!J1050-'ACOS P+T+D+R+M'!J1050</f>
        <v>0</v>
      </c>
      <c r="K1050" s="58">
        <f>'CFCOS P+T+D+R+M'!K1050-'ACOS P+T+D+R+M'!K1050</f>
        <v>0</v>
      </c>
      <c r="L1050" s="58">
        <f>'CFCOS P+T+D+R+M'!L1050-'ACOS P+T+D+R+M'!L1050</f>
        <v>0</v>
      </c>
      <c r="M1050" s="58">
        <f>'CFCOS P+T+D+R+M'!M1050-'ACOS P+T+D+R+M'!M1050</f>
        <v>0</v>
      </c>
      <c r="N1050" s="58">
        <f>'CFCOS P+T+D+R+M'!N1050-'ACOS P+T+D+R+M'!N1050</f>
        <v>0</v>
      </c>
      <c r="O1050" s="58">
        <f>'CFCOS P+T+D+R+M'!O1050-'ACOS P+T+D+R+M'!O1050</f>
        <v>0</v>
      </c>
      <c r="P1050" s="58">
        <f>'CFCOS P+T+D+R+M'!P1050-'ACOS P+T+D+R+M'!P1050</f>
        <v>0</v>
      </c>
      <c r="Q1050" s="58">
        <f>'CFCOS P+T+D+R+M'!Q1050-'ACOS P+T+D+R+M'!Q1050</f>
        <v>0</v>
      </c>
      <c r="R1050" s="58">
        <f>'CFCOS P+T+D+R+M'!R1050-'ACOS P+T+D+R+M'!R1050</f>
        <v>0</v>
      </c>
      <c r="S1050" s="58">
        <f>'CFCOS P+T+D+R+M'!S1050-'ACOS P+T+D+R+M'!S1050</f>
        <v>0</v>
      </c>
      <c r="T1050" s="11">
        <f>'CFCOS P+T+D+R+M'!T1050-'ACOS P+T+D+R+M'!T1050</f>
        <v>0</v>
      </c>
      <c r="U1050" s="13"/>
      <c r="V1050" s="13">
        <v>1511</v>
      </c>
      <c r="W1050" s="13"/>
      <c r="X1050" s="13"/>
      <c r="Y1050" s="13"/>
      <c r="Z1050" s="13"/>
    </row>
    <row r="1051" spans="1:26">
      <c r="A1051" s="26">
        <v>1051</v>
      </c>
      <c r="B1051" s="6"/>
      <c r="C1051" s="6"/>
      <c r="D1051" s="6"/>
      <c r="E1051" s="6" t="s">
        <v>241</v>
      </c>
      <c r="F1051" s="47" t="s">
        <v>964</v>
      </c>
      <c r="G1051" s="17"/>
      <c r="H1051" s="58">
        <f>'CFCOS P+T+D+R+M'!H1051-'ACOS P+T+D+R+M'!H1051</f>
        <v>0.20327585602154841</v>
      </c>
      <c r="I1051" s="58">
        <f>'CFCOS P+T+D+R+M'!I1051-'ACOS P+T+D+R+M'!I1051</f>
        <v>0.14119551191686242</v>
      </c>
      <c r="J1051" s="58">
        <f>'CFCOS P+T+D+R+M'!J1051-'ACOS P+T+D+R+M'!J1051</f>
        <v>4.4249618474850649E-2</v>
      </c>
      <c r="K1051" s="58">
        <f>'CFCOS P+T+D+R+M'!K1051-'ACOS P+T+D+R+M'!K1051</f>
        <v>2.7195947856435865E-2</v>
      </c>
      <c r="L1051" s="58">
        <f>'CFCOS P+T+D+R+M'!L1051-'ACOS P+T+D+R+M'!L1051</f>
        <v>-1.2705544507804756E-2</v>
      </c>
      <c r="M1051" s="58">
        <f>'CFCOS P+T+D+R+M'!M1051-'ACOS P+T+D+R+M'!M1051</f>
        <v>-2.3394581272881965E-2</v>
      </c>
      <c r="N1051" s="58">
        <f>'CFCOS P+T+D+R+M'!N1051-'ACOS P+T+D+R+M'!N1051</f>
        <v>1.8735534882243776E-3</v>
      </c>
      <c r="O1051" s="58">
        <f>'CFCOS P+T+D+R+M'!O1051-'ACOS P+T+D+R+M'!O1051</f>
        <v>-3.3243844271627077E-5</v>
      </c>
      <c r="P1051" s="58">
        <f>'CFCOS P+T+D+R+M'!P1051-'ACOS P+T+D+R+M'!P1051</f>
        <v>-4.9769331287273511E-5</v>
      </c>
      <c r="Q1051" s="58">
        <f>'CFCOS P+T+D+R+M'!Q1051-'ACOS P+T+D+R+M'!Q1051</f>
        <v>3.0563795899833934E-2</v>
      </c>
      <c r="R1051" s="58">
        <f>'CFCOS P+T+D+R+M'!R1051-'ACOS P+T+D+R+M'!R1051</f>
        <v>-2.7406434598757912E-3</v>
      </c>
      <c r="S1051" s="58">
        <f>'CFCOS P+T+D+R+M'!S1051-'ACOS P+T+D+R+M'!S1051</f>
        <v>-2.8787891985522229E-3</v>
      </c>
      <c r="T1051" s="11">
        <f>'CFCOS P+T+D+R+M'!T1051-'ACOS P+T+D+R+M'!T1051</f>
        <v>0</v>
      </c>
      <c r="U1051" s="13"/>
      <c r="V1051" s="13">
        <v>1512</v>
      </c>
      <c r="W1051" s="13"/>
      <c r="X1051" s="13"/>
      <c r="Y1051" s="13"/>
      <c r="Z1051" s="13"/>
    </row>
    <row r="1052" spans="1:26">
      <c r="A1052" s="26">
        <v>1052</v>
      </c>
      <c r="B1052" s="6"/>
      <c r="C1052" s="6"/>
      <c r="D1052" s="6"/>
      <c r="E1052" s="6" t="s">
        <v>241</v>
      </c>
      <c r="F1052" s="47" t="s">
        <v>964</v>
      </c>
      <c r="G1052" s="17"/>
      <c r="H1052" s="58">
        <f>'CFCOS P+T+D+R+M'!H1052-'ACOS P+T+D+R+M'!H1052</f>
        <v>0.75087649572469672</v>
      </c>
      <c r="I1052" s="58">
        <f>'CFCOS P+T+D+R+M'!I1052-'ACOS P+T+D+R+M'!I1052</f>
        <v>0.5212928568941777</v>
      </c>
      <c r="J1052" s="58">
        <f>'CFCOS P+T+D+R+M'!J1052-'ACOS P+T+D+R+M'!J1052</f>
        <v>0.16347016200845133</v>
      </c>
      <c r="K1052" s="58">
        <f>'CFCOS P+T+D+R+M'!K1052-'ACOS P+T+D+R+M'!K1052</f>
        <v>0.1004136302354155</v>
      </c>
      <c r="L1052" s="58">
        <f>'CFCOS P+T+D+R+M'!L1052-'ACOS P+T+D+R+M'!L1052</f>
        <v>-4.6885964864196605E-2</v>
      </c>
      <c r="M1052" s="58">
        <f>'CFCOS P+T+D+R+M'!M1052-'ACOS P+T+D+R+M'!M1052</f>
        <v>-8.6152867338796568E-2</v>
      </c>
      <c r="N1052" s="58">
        <f>'CFCOS P+T+D+R+M'!N1052-'ACOS P+T+D+R+M'!N1052</f>
        <v>6.9198723680381491E-3</v>
      </c>
      <c r="O1052" s="58">
        <f>'CFCOS P+T+D+R+M'!O1052-'ACOS P+T+D+R+M'!O1052</f>
        <v>-1.2251577500743682E-4</v>
      </c>
      <c r="P1052" s="58">
        <f>'CFCOS P+T+D+R+M'!P1052-'ACOS P+T+D+R+M'!P1052</f>
        <v>-1.8338754313246275E-4</v>
      </c>
      <c r="Q1052" s="58">
        <f>'CFCOS P+T+D+R+M'!Q1052-'ACOS P+T+D+R+M'!Q1052</f>
        <v>0.11283119517996454</v>
      </c>
      <c r="R1052" s="58">
        <f>'CFCOS P+T+D+R+M'!R1052-'ACOS P+T+D+R+M'!R1052</f>
        <v>-1.009813082583122E-2</v>
      </c>
      <c r="S1052" s="58">
        <f>'CFCOS P+T+D+R+M'!S1052-'ACOS P+T+D+R+M'!S1052</f>
        <v>-1.0608354614369375E-2</v>
      </c>
      <c r="T1052" s="11">
        <f>'CFCOS P+T+D+R+M'!T1052-'ACOS P+T+D+R+M'!T1052</f>
        <v>0</v>
      </c>
      <c r="U1052" s="13"/>
      <c r="V1052" s="13">
        <v>1513</v>
      </c>
      <c r="W1052" s="13"/>
      <c r="X1052" s="13"/>
      <c r="Y1052" s="13"/>
      <c r="Z1052" s="13"/>
    </row>
    <row r="1053" spans="1:26">
      <c r="A1053" s="26">
        <v>1053</v>
      </c>
      <c r="B1053" s="6"/>
      <c r="C1053" s="6"/>
      <c r="D1053" s="6"/>
      <c r="E1053" s="6" t="s">
        <v>354</v>
      </c>
      <c r="F1053" s="47" t="s">
        <v>921</v>
      </c>
      <c r="G1053" s="17"/>
      <c r="H1053" s="58">
        <f>'CFCOS P+T+D+R+M'!H1053-'ACOS P+T+D+R+M'!H1053</f>
        <v>3160.4716313984245</v>
      </c>
      <c r="I1053" s="58">
        <f>'CFCOS P+T+D+R+M'!I1053-'ACOS P+T+D+R+M'!I1053</f>
        <v>3799.2450890876353</v>
      </c>
      <c r="J1053" s="58">
        <f>'CFCOS P+T+D+R+M'!J1053-'ACOS P+T+D+R+M'!J1053</f>
        <v>263.3475550460862</v>
      </c>
      <c r="K1053" s="58">
        <f>'CFCOS P+T+D+R+M'!K1053-'ACOS P+T+D+R+M'!K1053</f>
        <v>380.28824897995219</v>
      </c>
      <c r="L1053" s="58">
        <f>'CFCOS P+T+D+R+M'!L1053-'ACOS P+T+D+R+M'!L1053</f>
        <v>-135.50494469682963</v>
      </c>
      <c r="M1053" s="58">
        <f>'CFCOS P+T+D+R+M'!M1053-'ACOS P+T+D+R+M'!M1053</f>
        <v>-1532.0190552136046</v>
      </c>
      <c r="N1053" s="58">
        <f>'CFCOS P+T+D+R+M'!N1053-'ACOS P+T+D+R+M'!N1053</f>
        <v>40.29327433537037</v>
      </c>
      <c r="O1053" s="58">
        <f>'CFCOS P+T+D+R+M'!O1053-'ACOS P+T+D+R+M'!O1053</f>
        <v>1.7782906455749981E-2</v>
      </c>
      <c r="P1053" s="58">
        <f>'CFCOS P+T+D+R+M'!P1053-'ACOS P+T+D+R+M'!P1053</f>
        <v>-2.0643966273660226</v>
      </c>
      <c r="Q1053" s="58">
        <f>'CFCOS P+T+D+R+M'!Q1053-'ACOS P+T+D+R+M'!Q1053</f>
        <v>723.04379535588669</v>
      </c>
      <c r="R1053" s="58">
        <f>'CFCOS P+T+D+R+M'!R1053-'ACOS P+T+D+R+M'!R1053</f>
        <v>-177.97066606260341</v>
      </c>
      <c r="S1053" s="58">
        <f>'CFCOS P+T+D+R+M'!S1053-'ACOS P+T+D+R+M'!S1053</f>
        <v>-198.20505171304103</v>
      </c>
      <c r="T1053" s="11">
        <f>'CFCOS P+T+D+R+M'!T1053-'ACOS P+T+D+R+M'!T1053</f>
        <v>0</v>
      </c>
      <c r="U1053" s="13"/>
      <c r="V1053" s="13">
        <v>1514</v>
      </c>
      <c r="W1053" s="13"/>
      <c r="X1053" s="13"/>
      <c r="Y1053" s="13"/>
      <c r="Z1053" s="13"/>
    </row>
    <row r="1054" spans="1:26">
      <c r="A1054" s="26">
        <v>1054</v>
      </c>
      <c r="B1054" s="6"/>
      <c r="C1054" s="6"/>
      <c r="D1054" s="6" t="s">
        <v>625</v>
      </c>
      <c r="E1054" s="6"/>
      <c r="F1054" s="47">
        <v>0</v>
      </c>
      <c r="G1054" s="17"/>
      <c r="H1054" s="58">
        <f>'CFCOS P+T+D+R+M'!H1054-'ACOS P+T+D+R+M'!H1054</f>
        <v>3161.4257837496698</v>
      </c>
      <c r="I1054" s="58">
        <f>'CFCOS P+T+D+R+M'!I1054-'ACOS P+T+D+R+M'!I1054</f>
        <v>4545.3865348906256</v>
      </c>
      <c r="J1054" s="58">
        <f>'CFCOS P+T+D+R+M'!J1054-'ACOS P+T+D+R+M'!J1054</f>
        <v>-371.70692809228785</v>
      </c>
      <c r="K1054" s="58">
        <f>'CFCOS P+T+D+R+M'!K1054-'ACOS P+T+D+R+M'!K1054</f>
        <v>767.31531422090484</v>
      </c>
      <c r="L1054" s="58">
        <f>'CFCOS P+T+D+R+M'!L1054-'ACOS P+T+D+R+M'!L1054</f>
        <v>-232.979423800738</v>
      </c>
      <c r="M1054" s="58">
        <f>'CFCOS P+T+D+R+M'!M1054-'ACOS P+T+D+R+M'!M1054</f>
        <v>-2067.0320629625348</v>
      </c>
      <c r="N1054" s="58">
        <f>'CFCOS P+T+D+R+M'!N1054-'ACOS P+T+D+R+M'!N1054</f>
        <v>-14.115218036517035</v>
      </c>
      <c r="O1054" s="58">
        <f>'CFCOS P+T+D+R+M'!O1054-'ACOS P+T+D+R+M'!O1054</f>
        <v>-4.4001343109403024</v>
      </c>
      <c r="P1054" s="58">
        <f>'CFCOS P+T+D+R+M'!P1054-'ACOS P+T+D+R+M'!P1054</f>
        <v>-4.3337592077668887</v>
      </c>
      <c r="Q1054" s="58">
        <f>'CFCOS P+T+D+R+M'!Q1054-'ACOS P+T+D+R+M'!Q1054</f>
        <v>1044.5996896621073</v>
      </c>
      <c r="R1054" s="58">
        <f>'CFCOS P+T+D+R+M'!R1054-'ACOS P+T+D+R+M'!R1054</f>
        <v>-237.73855108775024</v>
      </c>
      <c r="S1054" s="58">
        <f>'CFCOS P+T+D+R+M'!S1054-'ACOS P+T+D+R+M'!S1054</f>
        <v>-263.56967752512719</v>
      </c>
      <c r="T1054" s="11">
        <f>'CFCOS P+T+D+R+M'!T1054-'ACOS P+T+D+R+M'!T1054</f>
        <v>0</v>
      </c>
      <c r="U1054" s="13"/>
      <c r="V1054" s="13"/>
      <c r="W1054" s="13"/>
      <c r="X1054" s="13"/>
      <c r="Y1054" s="13"/>
      <c r="Z1054" s="13"/>
    </row>
    <row r="1055" spans="1:26">
      <c r="A1055" s="26">
        <v>1055</v>
      </c>
      <c r="B1055" s="6"/>
      <c r="C1055" s="6"/>
      <c r="D1055" s="6"/>
      <c r="E1055" s="6"/>
      <c r="F1055" s="47">
        <v>0</v>
      </c>
      <c r="G1055" s="17"/>
      <c r="H1055" s="54">
        <f>'CFCOS P+T+D+R+M'!H1055-'ACOS P+T+D+R+M'!H1055</f>
        <v>0</v>
      </c>
      <c r="I1055" s="54">
        <f>'CFCOS P+T+D+R+M'!I1055-'ACOS P+T+D+R+M'!I1055</f>
        <v>0</v>
      </c>
      <c r="J1055" s="54">
        <f>'CFCOS P+T+D+R+M'!J1055-'ACOS P+T+D+R+M'!J1055</f>
        <v>0</v>
      </c>
      <c r="K1055" s="54">
        <f>'CFCOS P+T+D+R+M'!K1055-'ACOS P+T+D+R+M'!K1055</f>
        <v>0</v>
      </c>
      <c r="L1055" s="54">
        <f>'CFCOS P+T+D+R+M'!L1055-'ACOS P+T+D+R+M'!L1055</f>
        <v>0</v>
      </c>
      <c r="M1055" s="54">
        <f>'CFCOS P+T+D+R+M'!M1055-'ACOS P+T+D+R+M'!M1055</f>
        <v>0</v>
      </c>
      <c r="N1055" s="54">
        <f>'CFCOS P+T+D+R+M'!N1055-'ACOS P+T+D+R+M'!N1055</f>
        <v>0</v>
      </c>
      <c r="O1055" s="54">
        <f>'CFCOS P+T+D+R+M'!O1055-'ACOS P+T+D+R+M'!O1055</f>
        <v>0</v>
      </c>
      <c r="P1055" s="54">
        <f>'CFCOS P+T+D+R+M'!P1055-'ACOS P+T+D+R+M'!P1055</f>
        <v>0</v>
      </c>
      <c r="Q1055" s="54">
        <f>'CFCOS P+T+D+R+M'!Q1055-'ACOS P+T+D+R+M'!Q1055</f>
        <v>0</v>
      </c>
      <c r="R1055" s="54">
        <f>'CFCOS P+T+D+R+M'!R1055-'ACOS P+T+D+R+M'!R1055</f>
        <v>0</v>
      </c>
      <c r="S1055" s="54">
        <f>'CFCOS P+T+D+R+M'!S1055-'ACOS P+T+D+R+M'!S1055</f>
        <v>0</v>
      </c>
      <c r="T1055" s="11">
        <f>'CFCOS P+T+D+R+M'!T1055-'ACOS P+T+D+R+M'!T1055</f>
        <v>0</v>
      </c>
    </row>
    <row r="1056" spans="1:26">
      <c r="A1056" s="26">
        <v>1056</v>
      </c>
      <c r="B1056" s="6"/>
      <c r="C1056" s="6" t="s">
        <v>626</v>
      </c>
      <c r="D1056" s="14" t="s">
        <v>514</v>
      </c>
      <c r="E1056" s="6"/>
      <c r="F1056" s="47">
        <v>0</v>
      </c>
      <c r="G1056" s="17"/>
      <c r="H1056" s="28">
        <f>'CFCOS P+T+D+R+M'!H1056-'ACOS P+T+D+R+M'!H1056</f>
        <v>0</v>
      </c>
      <c r="I1056" s="28">
        <f>'CFCOS P+T+D+R+M'!I1056-'ACOS P+T+D+R+M'!I1056</f>
        <v>0</v>
      </c>
      <c r="J1056" s="28">
        <f>'CFCOS P+T+D+R+M'!J1056-'ACOS P+T+D+R+M'!J1056</f>
        <v>0</v>
      </c>
      <c r="K1056" s="28">
        <f>'CFCOS P+T+D+R+M'!K1056-'ACOS P+T+D+R+M'!K1056</f>
        <v>0</v>
      </c>
      <c r="L1056" s="28">
        <f>'CFCOS P+T+D+R+M'!L1056-'ACOS P+T+D+R+M'!L1056</f>
        <v>0</v>
      </c>
      <c r="M1056" s="28">
        <f>'CFCOS P+T+D+R+M'!M1056-'ACOS P+T+D+R+M'!M1056</f>
        <v>0</v>
      </c>
      <c r="N1056" s="28">
        <f>'CFCOS P+T+D+R+M'!N1056-'ACOS P+T+D+R+M'!N1056</f>
        <v>0</v>
      </c>
      <c r="O1056" s="28">
        <f>'CFCOS P+T+D+R+M'!O1056-'ACOS P+T+D+R+M'!O1056</f>
        <v>0</v>
      </c>
      <c r="P1056" s="28">
        <f>'CFCOS P+T+D+R+M'!P1056-'ACOS P+T+D+R+M'!P1056</f>
        <v>0</v>
      </c>
      <c r="Q1056" s="28">
        <f>'CFCOS P+T+D+R+M'!Q1056-'ACOS P+T+D+R+M'!Q1056</f>
        <v>0</v>
      </c>
      <c r="R1056" s="28">
        <f>'CFCOS P+T+D+R+M'!R1056-'ACOS P+T+D+R+M'!R1056</f>
        <v>0</v>
      </c>
      <c r="S1056" s="28">
        <f>'CFCOS P+T+D+R+M'!S1056-'ACOS P+T+D+R+M'!S1056</f>
        <v>0</v>
      </c>
      <c r="T1056" s="11">
        <f>'CFCOS P+T+D+R+M'!T1056-'ACOS P+T+D+R+M'!T1056</f>
        <v>0</v>
      </c>
    </row>
    <row r="1057" spans="1:26">
      <c r="A1057" s="26">
        <v>1057</v>
      </c>
      <c r="B1057" s="6"/>
      <c r="C1057" s="6"/>
      <c r="D1057" s="6"/>
      <c r="E1057" s="6" t="s">
        <v>375</v>
      </c>
      <c r="F1057" s="47" t="s">
        <v>963</v>
      </c>
      <c r="G1057" s="17"/>
      <c r="H1057" s="58">
        <f>'CFCOS P+T+D+R+M'!H1057-'ACOS P+T+D+R+M'!H1057</f>
        <v>0</v>
      </c>
      <c r="I1057" s="58">
        <f>'CFCOS P+T+D+R+M'!I1057-'ACOS P+T+D+R+M'!I1057</f>
        <v>7901.1003563702106</v>
      </c>
      <c r="J1057" s="58">
        <f>'CFCOS P+T+D+R+M'!J1057-'ACOS P+T+D+R+M'!J1057</f>
        <v>-6732.9471446797252</v>
      </c>
      <c r="K1057" s="58">
        <f>'CFCOS P+T+D+R+M'!K1057-'ACOS P+T+D+R+M'!K1057</f>
        <v>4100.6273839580826</v>
      </c>
      <c r="L1057" s="58">
        <f>'CFCOS P+T+D+R+M'!L1057-'ACOS P+T+D+R+M'!L1057</f>
        <v>-1032.4701930401498</v>
      </c>
      <c r="M1057" s="58">
        <f>'CFCOS P+T+D+R+M'!M1057-'ACOS P+T+D+R+M'!M1057</f>
        <v>-5669.2759448932484</v>
      </c>
      <c r="N1057" s="58">
        <f>'CFCOS P+T+D+R+M'!N1057-'ACOS P+T+D+R+M'!N1057</f>
        <v>-576.7519417173462</v>
      </c>
      <c r="O1057" s="58">
        <f>'CFCOS P+T+D+R+M'!O1057-'ACOS P+T+D+R+M'!O1057</f>
        <v>-46.822484096068365</v>
      </c>
      <c r="P1057" s="58">
        <f>'CFCOS P+T+D+R+M'!P1057-'ACOS P+T+D+R+M'!P1057</f>
        <v>-24.049799284195615</v>
      </c>
      <c r="Q1057" s="58">
        <f>'CFCOS P+T+D+R+M'!Q1057-'ACOS P+T+D+R+M'!Q1057</f>
        <v>3406.5514359017834</v>
      </c>
      <c r="R1057" s="58">
        <f>'CFCOS P+T+D+R+M'!R1057-'ACOS P+T+D+R+M'!R1057</f>
        <v>-633.32520994669176</v>
      </c>
      <c r="S1057" s="58">
        <f>'CFCOS P+T+D+R+M'!S1057-'ACOS P+T+D+R+M'!S1057</f>
        <v>-692.63645857747179</v>
      </c>
      <c r="T1057" s="11">
        <f>'CFCOS P+T+D+R+M'!T1057-'ACOS P+T+D+R+M'!T1057</f>
        <v>0</v>
      </c>
      <c r="U1057" s="13"/>
      <c r="V1057" s="13">
        <v>1518</v>
      </c>
      <c r="W1057" s="13"/>
      <c r="X1057" s="13"/>
      <c r="Y1057" s="13"/>
      <c r="Z1057" s="13"/>
    </row>
    <row r="1058" spans="1:26">
      <c r="A1058" s="26">
        <v>1058</v>
      </c>
      <c r="B1058" s="6"/>
      <c r="C1058" s="6"/>
      <c r="D1058" s="6"/>
      <c r="E1058" s="6" t="s">
        <v>241</v>
      </c>
      <c r="F1058" s="47" t="s">
        <v>964</v>
      </c>
      <c r="G1058" s="17"/>
      <c r="H1058" s="58">
        <f>'CFCOS P+T+D+R+M'!H1058-'ACOS P+T+D+R+M'!H1058</f>
        <v>205.58250500782742</v>
      </c>
      <c r="I1058" s="58">
        <f>'CFCOS P+T+D+R+M'!I1058-'ACOS P+T+D+R+M'!I1058</f>
        <v>142.78875830256584</v>
      </c>
      <c r="J1058" s="58">
        <f>'CFCOS P+T+D+R+M'!J1058-'ACOS P+T+D+R+M'!J1058</f>
        <v>44.747125535875966</v>
      </c>
      <c r="K1058" s="58">
        <f>'CFCOS P+T+D+R+M'!K1058-'ACOS P+T+D+R+M'!K1058</f>
        <v>27.502712113484449</v>
      </c>
      <c r="L1058" s="58">
        <f>'CFCOS P+T+D+R+M'!L1058-'ACOS P+T+D+R+M'!L1058</f>
        <v>-12.849321696943719</v>
      </c>
      <c r="M1058" s="58">
        <f>'CFCOS P+T+D+R+M'!M1058-'ACOS P+T+D+R+M'!M1058</f>
        <v>-23.643412043133139</v>
      </c>
      <c r="N1058" s="58">
        <f>'CFCOS P+T+D+R+M'!N1058-'ACOS P+T+D+R+M'!N1058</f>
        <v>1.8946458568764228</v>
      </c>
      <c r="O1058" s="58">
        <f>'CFCOS P+T+D+R+M'!O1058-'ACOS P+T+D+R+M'!O1058</f>
        <v>-3.3622907071475083E-2</v>
      </c>
      <c r="P1058" s="58">
        <f>'CFCOS P+T+D+R+M'!P1058-'ACOS P+T+D+R+M'!P1058</f>
        <v>-5.0337375412048857E-2</v>
      </c>
      <c r="Q1058" s="58">
        <f>'CFCOS P+T+D+R+M'!Q1058-'ACOS P+T+D+R+M'!Q1058</f>
        <v>30.908858136646813</v>
      </c>
      <c r="R1058" s="58">
        <f>'CFCOS P+T+D+R+M'!R1058-'ACOS P+T+D+R+M'!R1058</f>
        <v>-2.7712677161880492</v>
      </c>
      <c r="S1058" s="58">
        <f>'CFCOS P+T+D+R+M'!S1058-'ACOS P+T+D+R+M'!S1058</f>
        <v>-2.911633198888012</v>
      </c>
      <c r="T1058" s="11">
        <f>'CFCOS P+T+D+R+M'!T1058-'ACOS P+T+D+R+M'!T1058</f>
        <v>0</v>
      </c>
      <c r="U1058" s="13"/>
      <c r="V1058" s="13">
        <v>1519</v>
      </c>
      <c r="W1058" s="13"/>
      <c r="X1058" s="13"/>
      <c r="Y1058" s="13"/>
      <c r="Z1058" s="13"/>
    </row>
    <row r="1059" spans="1:26">
      <c r="A1059" s="26">
        <v>1059</v>
      </c>
      <c r="B1059" s="6"/>
      <c r="C1059" s="6"/>
      <c r="D1059" s="6"/>
      <c r="E1059" s="6" t="s">
        <v>241</v>
      </c>
      <c r="F1059" s="47" t="s">
        <v>964</v>
      </c>
      <c r="G1059" s="17"/>
      <c r="H1059" s="58">
        <f>'CFCOS P+T+D+R+M'!H1059-'ACOS P+T+D+R+M'!H1059</f>
        <v>978.24636865127832</v>
      </c>
      <c r="I1059" s="58">
        <f>'CFCOS P+T+D+R+M'!I1059-'ACOS P+T+D+R+M'!I1059</f>
        <v>679.44781725661596</v>
      </c>
      <c r="J1059" s="58">
        <f>'CFCOS P+T+D+R+M'!J1059-'ACOS P+T+D+R+M'!J1059</f>
        <v>212.9252830214682</v>
      </c>
      <c r="K1059" s="58">
        <f>'CFCOS P+T+D+R+M'!K1059-'ACOS P+T+D+R+M'!K1059</f>
        <v>130.86925004659861</v>
      </c>
      <c r="L1059" s="58">
        <f>'CFCOS P+T+D+R+M'!L1059-'ACOS P+T+D+R+M'!L1059</f>
        <v>-61.142373419318801</v>
      </c>
      <c r="M1059" s="58">
        <f>'CFCOS P+T+D+R+M'!M1059-'ACOS P+T+D+R+M'!M1059</f>
        <v>-112.50510821846547</v>
      </c>
      <c r="N1059" s="58">
        <f>'CFCOS P+T+D+R+M'!N1059-'ACOS P+T+D+R+M'!N1059</f>
        <v>9.0155065933213336</v>
      </c>
      <c r="O1059" s="58">
        <f>'CFCOS P+T+D+R+M'!O1059-'ACOS P+T+D+R+M'!O1059</f>
        <v>-0.15999166244677099</v>
      </c>
      <c r="P1059" s="58">
        <f>'CFCOS P+T+D+R+M'!P1059-'ACOS P+T+D+R+M'!P1059</f>
        <v>-0.23952599810183983</v>
      </c>
      <c r="Q1059" s="58">
        <f>'CFCOS P+T+D+R+M'!Q1059-'ACOS P+T+D+R+M'!Q1059</f>
        <v>147.07709797669668</v>
      </c>
      <c r="R1059" s="58">
        <f>'CFCOS P+T+D+R+M'!R1059-'ACOS P+T+D+R+M'!R1059</f>
        <v>-13.18683503646389</v>
      </c>
      <c r="S1059" s="58">
        <f>'CFCOS P+T+D+R+M'!S1059-'ACOS P+T+D+R+M'!S1059</f>
        <v>-13.854751908724211</v>
      </c>
      <c r="T1059" s="11">
        <f>'CFCOS P+T+D+R+M'!T1059-'ACOS P+T+D+R+M'!T1059</f>
        <v>0</v>
      </c>
      <c r="U1059" s="13"/>
      <c r="V1059" s="13">
        <v>1520</v>
      </c>
      <c r="W1059" s="13"/>
      <c r="X1059" s="13"/>
      <c r="Y1059" s="13"/>
      <c r="Z1059" s="13"/>
    </row>
    <row r="1060" spans="1:26">
      <c r="A1060" s="26">
        <v>1060</v>
      </c>
      <c r="B1060" s="6"/>
      <c r="C1060" s="6"/>
      <c r="D1060" s="6"/>
      <c r="E1060" s="6" t="s">
        <v>241</v>
      </c>
      <c r="F1060" s="47" t="s">
        <v>964</v>
      </c>
      <c r="G1060" s="17"/>
      <c r="H1060" s="58">
        <f>'CFCOS P+T+D+R+M'!H1060-'ACOS P+T+D+R+M'!H1060</f>
        <v>175.0823835588817</v>
      </c>
      <c r="I1060" s="58">
        <f>'CFCOS P+T+D+R+M'!I1060-'ACOS P+T+D+R+M'!I1060</f>
        <v>126.42483218816051</v>
      </c>
      <c r="J1060" s="58">
        <f>'CFCOS P+T+D+R+M'!J1060-'ACOS P+T+D+R+M'!J1060</f>
        <v>37.401908079082204</v>
      </c>
      <c r="K1060" s="58">
        <f>'CFCOS P+T+D+R+M'!K1060-'ACOS P+T+D+R+M'!K1060</f>
        <v>24.210654141726991</v>
      </c>
      <c r="L1060" s="58">
        <f>'CFCOS P+T+D+R+M'!L1060-'ACOS P+T+D+R+M'!L1060</f>
        <v>-11.878262074982104</v>
      </c>
      <c r="M1060" s="58">
        <f>'CFCOS P+T+D+R+M'!M1060-'ACOS P+T+D+R+M'!M1060</f>
        <v>-24.326508046207891</v>
      </c>
      <c r="N1060" s="58">
        <f>'CFCOS P+T+D+R+M'!N1060-'ACOS P+T+D+R+M'!N1060</f>
        <v>1.6176060089496787</v>
      </c>
      <c r="O1060" s="58">
        <f>'CFCOS P+T+D+R+M'!O1060-'ACOS P+T+D+R+M'!O1060</f>
        <v>-3.4610820642186013E-2</v>
      </c>
      <c r="P1060" s="58">
        <f>'CFCOS P+T+D+R+M'!P1060-'ACOS P+T+D+R+M'!P1060</f>
        <v>-5.2491508055396707E-2</v>
      </c>
      <c r="Q1060" s="58">
        <f>'CFCOS P+T+D+R+M'!Q1060-'ACOS P+T+D+R+M'!Q1060</f>
        <v>27.589242773934529</v>
      </c>
      <c r="R1060" s="58">
        <f>'CFCOS P+T+D+R+M'!R1060-'ACOS P+T+D+R+M'!R1060</f>
        <v>-2.8499308799277969</v>
      </c>
      <c r="S1060" s="58">
        <f>'CFCOS P+T+D+R+M'!S1060-'ACOS P+T+D+R+M'!S1060</f>
        <v>-3.0200563031603451</v>
      </c>
      <c r="T1060" s="11">
        <f>'CFCOS P+T+D+R+M'!T1060-'ACOS P+T+D+R+M'!T1060</f>
        <v>0</v>
      </c>
      <c r="U1060" s="13"/>
      <c r="V1060" s="13">
        <v>1521</v>
      </c>
      <c r="W1060" s="13"/>
      <c r="X1060" s="13"/>
      <c r="Y1060" s="13"/>
      <c r="Z1060" s="13"/>
    </row>
    <row r="1061" spans="1:26">
      <c r="A1061" s="26">
        <v>1061</v>
      </c>
      <c r="B1061" s="6"/>
      <c r="C1061" s="6"/>
      <c r="D1061" s="6"/>
      <c r="E1061" s="6" t="s">
        <v>353</v>
      </c>
      <c r="F1061" s="47" t="s">
        <v>949</v>
      </c>
      <c r="G1061" s="17"/>
      <c r="H1061" s="58">
        <f>'CFCOS P+T+D+R+M'!H1061-'ACOS P+T+D+R+M'!H1061</f>
        <v>0</v>
      </c>
      <c r="I1061" s="58">
        <f>'CFCOS P+T+D+R+M'!I1061-'ACOS P+T+D+R+M'!I1061</f>
        <v>0</v>
      </c>
      <c r="J1061" s="58">
        <f>'CFCOS P+T+D+R+M'!J1061-'ACOS P+T+D+R+M'!J1061</f>
        <v>0</v>
      </c>
      <c r="K1061" s="58">
        <f>'CFCOS P+T+D+R+M'!K1061-'ACOS P+T+D+R+M'!K1061</f>
        <v>0</v>
      </c>
      <c r="L1061" s="58">
        <f>'CFCOS P+T+D+R+M'!L1061-'ACOS P+T+D+R+M'!L1061</f>
        <v>0</v>
      </c>
      <c r="M1061" s="58">
        <f>'CFCOS P+T+D+R+M'!M1061-'ACOS P+T+D+R+M'!M1061</f>
        <v>0</v>
      </c>
      <c r="N1061" s="58">
        <f>'CFCOS P+T+D+R+M'!N1061-'ACOS P+T+D+R+M'!N1061</f>
        <v>0</v>
      </c>
      <c r="O1061" s="58">
        <f>'CFCOS P+T+D+R+M'!O1061-'ACOS P+T+D+R+M'!O1061</f>
        <v>0</v>
      </c>
      <c r="P1061" s="58">
        <f>'CFCOS P+T+D+R+M'!P1061-'ACOS P+T+D+R+M'!P1061</f>
        <v>0</v>
      </c>
      <c r="Q1061" s="58">
        <f>'CFCOS P+T+D+R+M'!Q1061-'ACOS P+T+D+R+M'!Q1061</f>
        <v>0</v>
      </c>
      <c r="R1061" s="58">
        <f>'CFCOS P+T+D+R+M'!R1061-'ACOS P+T+D+R+M'!R1061</f>
        <v>0</v>
      </c>
      <c r="S1061" s="58">
        <f>'CFCOS P+T+D+R+M'!S1061-'ACOS P+T+D+R+M'!S1061</f>
        <v>0</v>
      </c>
      <c r="T1061" s="11">
        <f>'CFCOS P+T+D+R+M'!T1061-'ACOS P+T+D+R+M'!T1061</f>
        <v>0</v>
      </c>
      <c r="U1061" s="13"/>
      <c r="V1061" s="13">
        <v>1522</v>
      </c>
      <c r="W1061" s="13"/>
      <c r="X1061" s="13"/>
      <c r="Y1061" s="13"/>
      <c r="Z1061" s="13"/>
    </row>
    <row r="1062" spans="1:26">
      <c r="A1062" s="26">
        <v>1062</v>
      </c>
      <c r="B1062" s="6"/>
      <c r="C1062" s="6"/>
      <c r="D1062" s="6"/>
      <c r="E1062" s="6" t="s">
        <v>241</v>
      </c>
      <c r="F1062" s="47" t="s">
        <v>921</v>
      </c>
      <c r="G1062" s="17"/>
      <c r="H1062" s="58">
        <f>'CFCOS P+T+D+R+M'!H1062-'ACOS P+T+D+R+M'!H1062</f>
        <v>3474.8912257621996</v>
      </c>
      <c r="I1062" s="58">
        <f>'CFCOS P+T+D+R+M'!I1062-'ACOS P+T+D+R+M'!I1062</f>
        <v>2412.4286547623342</v>
      </c>
      <c r="J1062" s="58">
        <f>'CFCOS P+T+D+R+M'!J1062-'ACOS P+T+D+R+M'!J1062</f>
        <v>756.50394555088133</v>
      </c>
      <c r="K1062" s="58">
        <f>'CFCOS P+T+D+R+M'!K1062-'ACOS P+T+D+R+M'!K1062</f>
        <v>464.69218924632878</v>
      </c>
      <c r="L1062" s="58">
        <f>'CFCOS P+T+D+R+M'!L1062-'ACOS P+T+D+R+M'!L1062</f>
        <v>-216.97793025300143</v>
      </c>
      <c r="M1062" s="58">
        <f>'CFCOS P+T+D+R+M'!M1062-'ACOS P+T+D+R+M'!M1062</f>
        <v>-398.6965159974061</v>
      </c>
      <c r="N1062" s="58">
        <f>'CFCOS P+T+D+R+M'!N1062-'ACOS P+T+D+R+M'!N1062</f>
        <v>32.023646913967241</v>
      </c>
      <c r="O1062" s="58">
        <f>'CFCOS P+T+D+R+M'!O1062-'ACOS P+T+D+R+M'!O1062</f>
        <v>-0.5669760526727714</v>
      </c>
      <c r="P1062" s="58">
        <f>'CFCOS P+T+D+R+M'!P1062-'ACOS P+T+D+R+M'!P1062</f>
        <v>-0.84867720347278919</v>
      </c>
      <c r="Q1062" s="58">
        <f>'CFCOS P+T+D+R+M'!Q1062-'ACOS P+T+D+R+M'!Q1062</f>
        <v>522.15794788545463</v>
      </c>
      <c r="R1062" s="58">
        <f>'CFCOS P+T+D+R+M'!R1062-'ACOS P+T+D+R+M'!R1062</f>
        <v>-46.731927824446757</v>
      </c>
      <c r="S1062" s="58">
        <f>'CFCOS P+T+D+R+M'!S1062-'ACOS P+T+D+R+M'!S1062</f>
        <v>-49.093131266097771</v>
      </c>
      <c r="T1062" s="11">
        <f>'CFCOS P+T+D+R+M'!T1062-'ACOS P+T+D+R+M'!T1062</f>
        <v>0</v>
      </c>
      <c r="U1062" s="13"/>
      <c r="V1062" s="13">
        <v>1523</v>
      </c>
      <c r="W1062" s="13"/>
      <c r="X1062" s="13"/>
      <c r="Y1062" s="13"/>
      <c r="Z1062" s="13"/>
    </row>
    <row r="1063" spans="1:26">
      <c r="A1063" s="26">
        <v>1063</v>
      </c>
      <c r="B1063" s="6"/>
      <c r="C1063" s="6"/>
      <c r="D1063" s="6"/>
      <c r="E1063" s="6" t="s">
        <v>354</v>
      </c>
      <c r="F1063" s="47" t="s">
        <v>921</v>
      </c>
      <c r="G1063" s="17"/>
      <c r="H1063" s="58">
        <f>'CFCOS P+T+D+R+M'!H1063-'ACOS P+T+D+R+M'!H1063</f>
        <v>41119.080610021949</v>
      </c>
      <c r="I1063" s="58">
        <f>'CFCOS P+T+D+R+M'!I1063-'ACOS P+T+D+R+M'!I1063</f>
        <v>49429.795073438436</v>
      </c>
      <c r="J1063" s="58">
        <f>'CFCOS P+T+D+R+M'!J1063-'ACOS P+T+D+R+M'!J1063</f>
        <v>3426.263737604022</v>
      </c>
      <c r="K1063" s="58">
        <f>'CFCOS P+T+D+R+M'!K1063-'ACOS P+T+D+R+M'!K1063</f>
        <v>4947.7119204304181</v>
      </c>
      <c r="L1063" s="58">
        <f>'CFCOS P+T+D+R+M'!L1063-'ACOS P+T+D+R+M'!L1063</f>
        <v>-1762.9769837804197</v>
      </c>
      <c r="M1063" s="58">
        <f>'CFCOS P+T+D+R+M'!M1063-'ACOS P+T+D+R+M'!M1063</f>
        <v>-19932.219736314379</v>
      </c>
      <c r="N1063" s="58">
        <f>'CFCOS P+T+D+R+M'!N1063-'ACOS P+T+D+R+M'!N1063</f>
        <v>524.2326426783693</v>
      </c>
      <c r="O1063" s="58">
        <f>'CFCOS P+T+D+R+M'!O1063-'ACOS P+T+D+R+M'!O1063</f>
        <v>0.23136317907483317</v>
      </c>
      <c r="P1063" s="58">
        <f>'CFCOS P+T+D+R+M'!P1063-'ACOS P+T+D+R+M'!P1063</f>
        <v>-26.858678460650481</v>
      </c>
      <c r="Q1063" s="58">
        <f>'CFCOS P+T+D+R+M'!Q1063-'ACOS P+T+D+R+M'!Q1063</f>
        <v>9407.1074109473266</v>
      </c>
      <c r="R1063" s="58">
        <f>'CFCOS P+T+D+R+M'!R1063-'ACOS P+T+D+R+M'!R1063</f>
        <v>-2315.4740866350476</v>
      </c>
      <c r="S1063" s="58">
        <f>'CFCOS P+T+D+R+M'!S1063-'ACOS P+T+D+R+M'!S1063</f>
        <v>-2578.7320530692814</v>
      </c>
      <c r="T1063" s="11">
        <f>'CFCOS P+T+D+R+M'!T1063-'ACOS P+T+D+R+M'!T1063</f>
        <v>0</v>
      </c>
      <c r="U1063" s="13"/>
      <c r="V1063" s="13">
        <v>1524</v>
      </c>
      <c r="W1063" s="13"/>
      <c r="X1063" s="13"/>
      <c r="Y1063" s="13"/>
      <c r="Z1063" s="13"/>
    </row>
    <row r="1064" spans="1:26">
      <c r="A1064" s="26">
        <v>1064</v>
      </c>
      <c r="F1064" s="47">
        <v>0</v>
      </c>
      <c r="H1064" s="2">
        <f>'CFCOS P+T+D+R+M'!H1064-'ACOS P+T+D+R+M'!H1064</f>
        <v>0</v>
      </c>
      <c r="I1064" s="2">
        <f>'CFCOS P+T+D+R+M'!I1064-'ACOS P+T+D+R+M'!I1064</f>
        <v>0</v>
      </c>
      <c r="J1064" s="2">
        <f>'CFCOS P+T+D+R+M'!J1064-'ACOS P+T+D+R+M'!J1064</f>
        <v>0</v>
      </c>
      <c r="K1064" s="2">
        <f>'CFCOS P+T+D+R+M'!K1064-'ACOS P+T+D+R+M'!K1064</f>
        <v>0</v>
      </c>
      <c r="L1064" s="2">
        <f>'CFCOS P+T+D+R+M'!L1064-'ACOS P+T+D+R+M'!L1064</f>
        <v>0</v>
      </c>
      <c r="M1064" s="2">
        <f>'CFCOS P+T+D+R+M'!M1064-'ACOS P+T+D+R+M'!M1064</f>
        <v>0</v>
      </c>
      <c r="N1064" s="2">
        <f>'CFCOS P+T+D+R+M'!N1064-'ACOS P+T+D+R+M'!N1064</f>
        <v>0</v>
      </c>
      <c r="O1064" s="2">
        <f>'CFCOS P+T+D+R+M'!O1064-'ACOS P+T+D+R+M'!O1064</f>
        <v>0</v>
      </c>
      <c r="P1064" s="2">
        <f>'CFCOS P+T+D+R+M'!P1064-'ACOS P+T+D+R+M'!P1064</f>
        <v>0</v>
      </c>
      <c r="Q1064" s="2">
        <f>'CFCOS P+T+D+R+M'!Q1064-'ACOS P+T+D+R+M'!Q1064</f>
        <v>0</v>
      </c>
      <c r="R1064" s="2">
        <f>'CFCOS P+T+D+R+M'!R1064-'ACOS P+T+D+R+M'!R1064</f>
        <v>0</v>
      </c>
      <c r="S1064" s="2">
        <f>'CFCOS P+T+D+R+M'!S1064-'ACOS P+T+D+R+M'!S1064</f>
        <v>0</v>
      </c>
      <c r="T1064" s="56">
        <f>'CFCOS P+T+D+R+M'!T1064-'ACOS P+T+D+R+M'!T1064</f>
        <v>0</v>
      </c>
    </row>
    <row r="1065" spans="1:26">
      <c r="A1065" s="26">
        <v>1065</v>
      </c>
      <c r="B1065" s="6"/>
      <c r="C1065" s="6"/>
      <c r="D1065" s="14" t="s">
        <v>627</v>
      </c>
      <c r="E1065" s="6"/>
      <c r="F1065" s="47">
        <v>0</v>
      </c>
      <c r="G1065" s="17"/>
      <c r="H1065" s="58">
        <f>'CFCOS P+T+D+R+M'!H1065-'ACOS P+T+D+R+M'!H1065</f>
        <v>45952.883092969656</v>
      </c>
      <c r="I1065" s="58">
        <f>'CFCOS P+T+D+R+M'!I1065-'ACOS P+T+D+R+M'!I1065</f>
        <v>60691.985492318869</v>
      </c>
      <c r="J1065" s="58">
        <f>'CFCOS P+T+D+R+M'!J1065-'ACOS P+T+D+R+M'!J1065</f>
        <v>-2255.1051448844373</v>
      </c>
      <c r="K1065" s="58">
        <f>'CFCOS P+T+D+R+M'!K1065-'ACOS P+T+D+R+M'!K1065</f>
        <v>9695.6141099371016</v>
      </c>
      <c r="L1065" s="58">
        <f>'CFCOS P+T+D+R+M'!L1065-'ACOS P+T+D+R+M'!L1065</f>
        <v>-3098.295064264792</v>
      </c>
      <c r="M1065" s="58">
        <f>'CFCOS P+T+D+R+M'!M1065-'ACOS P+T+D+R+M'!M1065</f>
        <v>-26160.667225513607</v>
      </c>
      <c r="N1065" s="58">
        <f>'CFCOS P+T+D+R+M'!N1065-'ACOS P+T+D+R+M'!N1065</f>
        <v>-7.9678936658892781</v>
      </c>
      <c r="O1065" s="58">
        <f>'CFCOS P+T+D+R+M'!O1065-'ACOS P+T+D+R+M'!O1065</f>
        <v>-47.38632235982368</v>
      </c>
      <c r="P1065" s="58">
        <f>'CFCOS P+T+D+R+M'!P1065-'ACOS P+T+D+R+M'!P1065</f>
        <v>-52.099509829880844</v>
      </c>
      <c r="Q1065" s="58">
        <f>'CFCOS P+T+D+R+M'!Q1065-'ACOS P+T+D+R+M'!Q1065</f>
        <v>13541.391993622296</v>
      </c>
      <c r="R1065" s="58">
        <f>'CFCOS P+T+D+R+M'!R1065-'ACOS P+T+D+R+M'!R1065</f>
        <v>-3014.3392580390209</v>
      </c>
      <c r="S1065" s="58">
        <f>'CFCOS P+T+D+R+M'!S1065-'ACOS P+T+D+R+M'!S1065</f>
        <v>-3340.2480843237136</v>
      </c>
      <c r="T1065" s="11">
        <f>'CFCOS P+T+D+R+M'!T1065-'ACOS P+T+D+R+M'!T1065</f>
        <v>0</v>
      </c>
      <c r="U1065" s="13"/>
      <c r="V1065" s="13"/>
      <c r="W1065" s="13"/>
      <c r="X1065" s="13"/>
      <c r="Y1065" s="13"/>
      <c r="Z1065" s="13"/>
    </row>
    <row r="1066" spans="1:26">
      <c r="A1066" s="26">
        <v>1066</v>
      </c>
      <c r="B1066" s="6"/>
      <c r="C1066" s="6"/>
      <c r="D1066" s="6"/>
      <c r="E1066" s="6"/>
      <c r="F1066" s="47">
        <v>0</v>
      </c>
      <c r="G1066" s="17"/>
      <c r="H1066" s="54">
        <f>'CFCOS P+T+D+R+M'!H1066-'ACOS P+T+D+R+M'!H1066</f>
        <v>0</v>
      </c>
      <c r="I1066" s="54">
        <f>'CFCOS P+T+D+R+M'!I1066-'ACOS P+T+D+R+M'!I1066</f>
        <v>0</v>
      </c>
      <c r="J1066" s="54">
        <f>'CFCOS P+T+D+R+M'!J1066-'ACOS P+T+D+R+M'!J1066</f>
        <v>0</v>
      </c>
      <c r="K1066" s="54">
        <f>'CFCOS P+T+D+R+M'!K1066-'ACOS P+T+D+R+M'!K1066</f>
        <v>0</v>
      </c>
      <c r="L1066" s="54">
        <f>'CFCOS P+T+D+R+M'!L1066-'ACOS P+T+D+R+M'!L1066</f>
        <v>0</v>
      </c>
      <c r="M1066" s="54">
        <f>'CFCOS P+T+D+R+M'!M1066-'ACOS P+T+D+R+M'!M1066</f>
        <v>0</v>
      </c>
      <c r="N1066" s="54">
        <f>'CFCOS P+T+D+R+M'!N1066-'ACOS P+T+D+R+M'!N1066</f>
        <v>0</v>
      </c>
      <c r="O1066" s="54">
        <f>'CFCOS P+T+D+R+M'!O1066-'ACOS P+T+D+R+M'!O1066</f>
        <v>0</v>
      </c>
      <c r="P1066" s="54">
        <f>'CFCOS P+T+D+R+M'!P1066-'ACOS P+T+D+R+M'!P1066</f>
        <v>0</v>
      </c>
      <c r="Q1066" s="54">
        <f>'CFCOS P+T+D+R+M'!Q1066-'ACOS P+T+D+R+M'!Q1066</f>
        <v>0</v>
      </c>
      <c r="R1066" s="54">
        <f>'CFCOS P+T+D+R+M'!R1066-'ACOS P+T+D+R+M'!R1066</f>
        <v>0</v>
      </c>
      <c r="S1066" s="54">
        <f>'CFCOS P+T+D+R+M'!S1066-'ACOS P+T+D+R+M'!S1066</f>
        <v>0</v>
      </c>
      <c r="T1066" s="11">
        <f>'CFCOS P+T+D+R+M'!T1066-'ACOS P+T+D+R+M'!T1066</f>
        <v>0</v>
      </c>
    </row>
    <row r="1067" spans="1:26">
      <c r="A1067" s="26">
        <v>1067</v>
      </c>
      <c r="B1067" s="6"/>
      <c r="C1067" s="6" t="s">
        <v>628</v>
      </c>
      <c r="D1067" s="14" t="s">
        <v>629</v>
      </c>
      <c r="E1067" s="6"/>
      <c r="F1067" s="47">
        <v>0</v>
      </c>
      <c r="G1067" s="17"/>
      <c r="H1067" s="28">
        <f>'CFCOS P+T+D+R+M'!H1067-'ACOS P+T+D+R+M'!H1067</f>
        <v>0</v>
      </c>
      <c r="I1067" s="28">
        <f>'CFCOS P+T+D+R+M'!I1067-'ACOS P+T+D+R+M'!I1067</f>
        <v>0</v>
      </c>
      <c r="J1067" s="28">
        <f>'CFCOS P+T+D+R+M'!J1067-'ACOS P+T+D+R+M'!J1067</f>
        <v>0</v>
      </c>
      <c r="K1067" s="28">
        <f>'CFCOS P+T+D+R+M'!K1067-'ACOS P+T+D+R+M'!K1067</f>
        <v>0</v>
      </c>
      <c r="L1067" s="28">
        <f>'CFCOS P+T+D+R+M'!L1067-'ACOS P+T+D+R+M'!L1067</f>
        <v>0</v>
      </c>
      <c r="M1067" s="28">
        <f>'CFCOS P+T+D+R+M'!M1067-'ACOS P+T+D+R+M'!M1067</f>
        <v>0</v>
      </c>
      <c r="N1067" s="28">
        <f>'CFCOS P+T+D+R+M'!N1067-'ACOS P+T+D+R+M'!N1067</f>
        <v>0</v>
      </c>
      <c r="O1067" s="28">
        <f>'CFCOS P+T+D+R+M'!O1067-'ACOS P+T+D+R+M'!O1067</f>
        <v>0</v>
      </c>
      <c r="P1067" s="28">
        <f>'CFCOS P+T+D+R+M'!P1067-'ACOS P+T+D+R+M'!P1067</f>
        <v>0</v>
      </c>
      <c r="Q1067" s="28">
        <f>'CFCOS P+T+D+R+M'!Q1067-'ACOS P+T+D+R+M'!Q1067</f>
        <v>0</v>
      </c>
      <c r="R1067" s="28">
        <f>'CFCOS P+T+D+R+M'!R1067-'ACOS P+T+D+R+M'!R1067</f>
        <v>0</v>
      </c>
      <c r="S1067" s="28">
        <f>'CFCOS P+T+D+R+M'!S1067-'ACOS P+T+D+R+M'!S1067</f>
        <v>0</v>
      </c>
      <c r="T1067" s="11">
        <f>'CFCOS P+T+D+R+M'!T1067-'ACOS P+T+D+R+M'!T1067</f>
        <v>0</v>
      </c>
    </row>
    <row r="1068" spans="1:26">
      <c r="A1068" s="26">
        <v>1068</v>
      </c>
      <c r="B1068" s="6"/>
      <c r="C1068" s="6"/>
      <c r="D1068" s="6"/>
      <c r="E1068" s="6" t="s">
        <v>375</v>
      </c>
      <c r="F1068" s="47" t="s">
        <v>963</v>
      </c>
      <c r="G1068" s="17"/>
      <c r="H1068" s="58">
        <f>'CFCOS P+T+D+R+M'!H1068-'ACOS P+T+D+R+M'!H1068</f>
        <v>0</v>
      </c>
      <c r="I1068" s="58">
        <f>'CFCOS P+T+D+R+M'!I1068-'ACOS P+T+D+R+M'!I1068</f>
        <v>417.11408012872562</v>
      </c>
      <c r="J1068" s="58">
        <f>'CFCOS P+T+D+R+M'!J1068-'ACOS P+T+D+R+M'!J1068</f>
        <v>-355.44505551597103</v>
      </c>
      <c r="K1068" s="58">
        <f>'CFCOS P+T+D+R+M'!K1068-'ACOS P+T+D+R+M'!K1068</f>
        <v>216.47990052821115</v>
      </c>
      <c r="L1068" s="58">
        <f>'CFCOS P+T+D+R+M'!L1068-'ACOS P+T+D+R+M'!L1068</f>
        <v>-54.506060599913326</v>
      </c>
      <c r="M1068" s="58">
        <f>'CFCOS P+T+D+R+M'!M1068-'ACOS P+T+D+R+M'!M1068</f>
        <v>-299.29183456627652</v>
      </c>
      <c r="N1068" s="58">
        <f>'CFCOS P+T+D+R+M'!N1068-'ACOS P+T+D+R+M'!N1068</f>
        <v>-30.447829388471291</v>
      </c>
      <c r="O1068" s="58">
        <f>'CFCOS P+T+D+R+M'!O1068-'ACOS P+T+D+R+M'!O1068</f>
        <v>-2.4718477809649357</v>
      </c>
      <c r="P1068" s="58">
        <f>'CFCOS P+T+D+R+M'!P1068-'ACOS P+T+D+R+M'!P1068</f>
        <v>-1.269634538640048</v>
      </c>
      <c r="Q1068" s="58">
        <f>'CFCOS P+T+D+R+M'!Q1068-'ACOS P+T+D+R+M'!Q1068</f>
        <v>179.83831422313233</v>
      </c>
      <c r="R1068" s="58">
        <f>'CFCOS P+T+D+R+M'!R1068-'ACOS P+T+D+R+M'!R1068</f>
        <v>-33.434439565915454</v>
      </c>
      <c r="S1068" s="58">
        <f>'CFCOS P+T+D+R+M'!S1068-'ACOS P+T+D+R+M'!S1068</f>
        <v>-36.565592924060184</v>
      </c>
      <c r="T1068" s="11">
        <f>'CFCOS P+T+D+R+M'!T1068-'ACOS P+T+D+R+M'!T1068</f>
        <v>0</v>
      </c>
      <c r="U1068" s="13"/>
      <c r="V1068" s="13">
        <v>1528</v>
      </c>
      <c r="W1068" s="13"/>
      <c r="X1068" s="13"/>
      <c r="Y1068" s="13"/>
      <c r="Z1068" s="13"/>
    </row>
    <row r="1069" spans="1:26">
      <c r="A1069" s="26">
        <v>1069</v>
      </c>
      <c r="B1069" s="6"/>
      <c r="C1069" s="6"/>
      <c r="D1069" s="6"/>
      <c r="E1069" s="6" t="s">
        <v>241</v>
      </c>
      <c r="F1069" s="47" t="s">
        <v>964</v>
      </c>
      <c r="G1069" s="17"/>
      <c r="H1069" s="58">
        <f>'CFCOS P+T+D+R+M'!H1069-'ACOS P+T+D+R+M'!H1069</f>
        <v>2.2605202507234026</v>
      </c>
      <c r="I1069" s="58">
        <f>'CFCOS P+T+D+R+M'!I1069-'ACOS P+T+D+R+M'!I1069</f>
        <v>1.5701585040453665</v>
      </c>
      <c r="J1069" s="58">
        <f>'CFCOS P+T+D+R+M'!J1069-'ACOS P+T+D+R+M'!J1069</f>
        <v>0.4920759435325408</v>
      </c>
      <c r="K1069" s="58">
        <f>'CFCOS P+T+D+R+M'!K1069-'ACOS P+T+D+R+M'!K1069</f>
        <v>0.30243134659622228</v>
      </c>
      <c r="L1069" s="58">
        <f>'CFCOS P+T+D+R+M'!L1069-'ACOS P+T+D+R+M'!L1069</f>
        <v>-0.14129145102858098</v>
      </c>
      <c r="M1069" s="58">
        <f>'CFCOS P+T+D+R+M'!M1069-'ACOS P+T+D+R+M'!M1069</f>
        <v>-0.26015841605385503</v>
      </c>
      <c r="N1069" s="58">
        <f>'CFCOS P+T+D+R+M'!N1069-'ACOS P+T+D+R+M'!N1069</f>
        <v>2.0834769479439075E-2</v>
      </c>
      <c r="O1069" s="58">
        <f>'CFCOS P+T+D+R+M'!O1069-'ACOS P+T+D+R+M'!O1069</f>
        <v>-3.6968671370374295E-4</v>
      </c>
      <c r="P1069" s="58">
        <f>'CFCOS P+T+D+R+M'!P1069-'ACOS P+T+D+R+M'!P1069</f>
        <v>-5.5345766802683549E-4</v>
      </c>
      <c r="Q1069" s="58">
        <f>'CFCOS P+T+D+R+M'!Q1069-'ACOS P+T+D+R+M'!Q1069</f>
        <v>0.33988335320664476</v>
      </c>
      <c r="R1069" s="58">
        <f>'CFCOS P+T+D+R+M'!R1069-'ACOS P+T+D+R+M'!R1069</f>
        <v>-3.0477205519218842E-2</v>
      </c>
      <c r="S1069" s="58">
        <f>'CFCOS P+T+D+R+M'!S1069-'ACOS P+T+D+R+M'!S1069</f>
        <v>-3.2013449153559748E-2</v>
      </c>
      <c r="T1069" s="11">
        <f>'CFCOS P+T+D+R+M'!T1069-'ACOS P+T+D+R+M'!T1069</f>
        <v>0</v>
      </c>
      <c r="U1069" s="13"/>
      <c r="V1069" s="13">
        <v>1529</v>
      </c>
      <c r="W1069" s="13"/>
      <c r="X1069" s="13"/>
      <c r="Y1069" s="13"/>
      <c r="Z1069" s="13"/>
    </row>
    <row r="1070" spans="1:26">
      <c r="A1070" s="26">
        <v>1070</v>
      </c>
      <c r="B1070" s="6"/>
      <c r="C1070" s="6"/>
      <c r="D1070" s="6"/>
      <c r="E1070" s="6" t="s">
        <v>241</v>
      </c>
      <c r="F1070" s="47" t="s">
        <v>964</v>
      </c>
      <c r="G1070" s="17"/>
      <c r="H1070" s="58">
        <f>'CFCOS P+T+D+R+M'!H1070-'ACOS P+T+D+R+M'!H1070</f>
        <v>0</v>
      </c>
      <c r="I1070" s="58">
        <f>'CFCOS P+T+D+R+M'!I1070-'ACOS P+T+D+R+M'!I1070</f>
        <v>0</v>
      </c>
      <c r="J1070" s="58">
        <f>'CFCOS P+T+D+R+M'!J1070-'ACOS P+T+D+R+M'!J1070</f>
        <v>0</v>
      </c>
      <c r="K1070" s="58">
        <f>'CFCOS P+T+D+R+M'!K1070-'ACOS P+T+D+R+M'!K1070</f>
        <v>0</v>
      </c>
      <c r="L1070" s="58">
        <f>'CFCOS P+T+D+R+M'!L1070-'ACOS P+T+D+R+M'!L1070</f>
        <v>0</v>
      </c>
      <c r="M1070" s="58">
        <f>'CFCOS P+T+D+R+M'!M1070-'ACOS P+T+D+R+M'!M1070</f>
        <v>0</v>
      </c>
      <c r="N1070" s="58">
        <f>'CFCOS P+T+D+R+M'!N1070-'ACOS P+T+D+R+M'!N1070</f>
        <v>0</v>
      </c>
      <c r="O1070" s="58">
        <f>'CFCOS P+T+D+R+M'!O1070-'ACOS P+T+D+R+M'!O1070</f>
        <v>0</v>
      </c>
      <c r="P1070" s="58">
        <f>'CFCOS P+T+D+R+M'!P1070-'ACOS P+T+D+R+M'!P1070</f>
        <v>0</v>
      </c>
      <c r="Q1070" s="58">
        <f>'CFCOS P+T+D+R+M'!Q1070-'ACOS P+T+D+R+M'!Q1070</f>
        <v>0</v>
      </c>
      <c r="R1070" s="58">
        <f>'CFCOS P+T+D+R+M'!R1070-'ACOS P+T+D+R+M'!R1070</f>
        <v>0</v>
      </c>
      <c r="S1070" s="58">
        <f>'CFCOS P+T+D+R+M'!S1070-'ACOS P+T+D+R+M'!S1070</f>
        <v>0</v>
      </c>
      <c r="T1070" s="11">
        <f>'CFCOS P+T+D+R+M'!T1070-'ACOS P+T+D+R+M'!T1070</f>
        <v>0</v>
      </c>
      <c r="U1070" s="13"/>
      <c r="V1070" s="13">
        <v>1530</v>
      </c>
      <c r="W1070" s="13"/>
      <c r="X1070" s="13"/>
      <c r="Y1070" s="13"/>
      <c r="Z1070" s="13"/>
    </row>
    <row r="1071" spans="1:26">
      <c r="A1071" s="26">
        <v>1071</v>
      </c>
      <c r="B1071" s="6"/>
      <c r="C1071" s="6"/>
      <c r="D1071" s="6"/>
      <c r="E1071" s="6" t="s">
        <v>353</v>
      </c>
      <c r="F1071" s="47" t="s">
        <v>949</v>
      </c>
      <c r="G1071" s="17"/>
      <c r="H1071" s="58">
        <f>'CFCOS P+T+D+R+M'!H1071-'ACOS P+T+D+R+M'!H1071</f>
        <v>0</v>
      </c>
      <c r="I1071" s="58">
        <f>'CFCOS P+T+D+R+M'!I1071-'ACOS P+T+D+R+M'!I1071</f>
        <v>0</v>
      </c>
      <c r="J1071" s="58">
        <f>'CFCOS P+T+D+R+M'!J1071-'ACOS P+T+D+R+M'!J1071</f>
        <v>0</v>
      </c>
      <c r="K1071" s="58">
        <f>'CFCOS P+T+D+R+M'!K1071-'ACOS P+T+D+R+M'!K1071</f>
        <v>0</v>
      </c>
      <c r="L1071" s="58">
        <f>'CFCOS P+T+D+R+M'!L1071-'ACOS P+T+D+R+M'!L1071</f>
        <v>0</v>
      </c>
      <c r="M1071" s="58">
        <f>'CFCOS P+T+D+R+M'!M1071-'ACOS P+T+D+R+M'!M1071</f>
        <v>0</v>
      </c>
      <c r="N1071" s="58">
        <f>'CFCOS P+T+D+R+M'!N1071-'ACOS P+T+D+R+M'!N1071</f>
        <v>0</v>
      </c>
      <c r="O1071" s="58">
        <f>'CFCOS P+T+D+R+M'!O1071-'ACOS P+T+D+R+M'!O1071</f>
        <v>0</v>
      </c>
      <c r="P1071" s="58">
        <f>'CFCOS P+T+D+R+M'!P1071-'ACOS P+T+D+R+M'!P1071</f>
        <v>0</v>
      </c>
      <c r="Q1071" s="58">
        <f>'CFCOS P+T+D+R+M'!Q1071-'ACOS P+T+D+R+M'!Q1071</f>
        <v>0</v>
      </c>
      <c r="R1071" s="58">
        <f>'CFCOS P+T+D+R+M'!R1071-'ACOS P+T+D+R+M'!R1071</f>
        <v>0</v>
      </c>
      <c r="S1071" s="58">
        <f>'CFCOS P+T+D+R+M'!S1071-'ACOS P+T+D+R+M'!S1071</f>
        <v>0</v>
      </c>
      <c r="T1071" s="11">
        <f>'CFCOS P+T+D+R+M'!T1071-'ACOS P+T+D+R+M'!T1071</f>
        <v>0</v>
      </c>
      <c r="U1071" s="13"/>
      <c r="V1071" s="13">
        <v>1531</v>
      </c>
      <c r="W1071" s="13"/>
      <c r="X1071" s="13"/>
      <c r="Y1071" s="13"/>
      <c r="Z1071" s="13"/>
    </row>
    <row r="1072" spans="1:26">
      <c r="A1072" s="26">
        <v>1072</v>
      </c>
      <c r="B1072" s="6"/>
      <c r="C1072" s="6"/>
      <c r="D1072" s="6"/>
      <c r="E1072" s="6" t="s">
        <v>241</v>
      </c>
      <c r="F1072" s="47" t="s">
        <v>964</v>
      </c>
      <c r="G1072" s="17"/>
      <c r="H1072" s="58">
        <f>'CFCOS P+T+D+R+M'!H1072-'ACOS P+T+D+R+M'!H1072</f>
        <v>2270.5057743778452</v>
      </c>
      <c r="I1072" s="58">
        <f>'CFCOS P+T+D+R+M'!I1072-'ACOS P+T+D+R+M'!I1072</f>
        <v>1576.2891080746194</v>
      </c>
      <c r="J1072" s="58">
        <f>'CFCOS P+T+D+R+M'!J1072-'ACOS P+T+D+R+M'!J1072</f>
        <v>494.30225728458026</v>
      </c>
      <c r="K1072" s="58">
        <f>'CFCOS P+T+D+R+M'!K1072-'ACOS P+T+D+R+M'!K1072</f>
        <v>303.63146079795843</v>
      </c>
      <c r="L1072" s="58">
        <f>'CFCOS P+T+D+R+M'!L1072-'ACOS P+T+D+R+M'!L1072</f>
        <v>-141.77411940254751</v>
      </c>
      <c r="M1072" s="58">
        <f>'CFCOS P+T+D+R+M'!M1072-'ACOS P+T+D+R+M'!M1072</f>
        <v>-260.50966288830386</v>
      </c>
      <c r="N1072" s="58">
        <f>'CFCOS P+T+D+R+M'!N1072-'ACOS P+T+D+R+M'!N1072</f>
        <v>20.92436007658398</v>
      </c>
      <c r="O1072" s="58">
        <f>'CFCOS P+T+D+R+M'!O1072-'ACOS P+T+D+R+M'!O1072</f>
        <v>-0.37046408589247903</v>
      </c>
      <c r="P1072" s="58">
        <f>'CFCOS P+T+D+R+M'!P1072-'ACOS P+T+D+R+M'!P1072</f>
        <v>-0.55452857827094704</v>
      </c>
      <c r="Q1072" s="58">
        <f>'CFCOS P+T+D+R+M'!Q1072-'ACOS P+T+D+R+M'!Q1072</f>
        <v>341.17978341935668</v>
      </c>
      <c r="R1072" s="58">
        <f>'CFCOS P+T+D+R+M'!R1072-'ACOS P+T+D+R+M'!R1072</f>
        <v>-30.534800970628567</v>
      </c>
      <c r="S1072" s="58">
        <f>'CFCOS P+T+D+R+M'!S1072-'ACOS P+T+D+R+M'!S1072</f>
        <v>-32.077619349809538</v>
      </c>
      <c r="T1072" s="11">
        <f>'CFCOS P+T+D+R+M'!T1072-'ACOS P+T+D+R+M'!T1072</f>
        <v>0</v>
      </c>
      <c r="U1072" s="13"/>
      <c r="V1072" s="13">
        <v>1532</v>
      </c>
      <c r="W1072" s="13"/>
      <c r="X1072" s="13"/>
      <c r="Y1072" s="13"/>
      <c r="Z1072" s="13"/>
    </row>
    <row r="1073" spans="1:26">
      <c r="A1073" s="26">
        <v>1073</v>
      </c>
      <c r="B1073" s="6"/>
      <c r="C1073" s="6"/>
      <c r="D1073" s="6"/>
      <c r="E1073" s="6" t="s">
        <v>106</v>
      </c>
      <c r="F1073" s="47" t="s">
        <v>917</v>
      </c>
      <c r="G1073" s="17"/>
      <c r="H1073" s="58">
        <f>'CFCOS P+T+D+R+M'!H1073-'ACOS P+T+D+R+M'!H1073</f>
        <v>39.456428479301394</v>
      </c>
      <c r="I1073" s="58">
        <f>'CFCOS P+T+D+R+M'!I1073-'ACOS P+T+D+R+M'!I1073</f>
        <v>31.662497565048398</v>
      </c>
      <c r="J1073" s="58">
        <f>'CFCOS P+T+D+R+M'!J1073-'ACOS P+T+D+R+M'!J1073</f>
        <v>11.427763935298572</v>
      </c>
      <c r="K1073" s="58">
        <f>'CFCOS P+T+D+R+M'!K1073-'ACOS P+T+D+R+M'!K1073</f>
        <v>5.8599705831757092</v>
      </c>
      <c r="L1073" s="58">
        <f>'CFCOS P+T+D+R+M'!L1073-'ACOS P+T+D+R+M'!L1073</f>
        <v>-10.577504186472552</v>
      </c>
      <c r="M1073" s="58">
        <f>'CFCOS P+T+D+R+M'!M1073-'ACOS P+T+D+R+M'!M1073</f>
        <v>-4.0028443933797462</v>
      </c>
      <c r="N1073" s="58">
        <f>'CFCOS P+T+D+R+M'!N1073-'ACOS P+T+D+R+M'!N1073</f>
        <v>0.3191996187431414</v>
      </c>
      <c r="O1073" s="58">
        <f>'CFCOS P+T+D+R+M'!O1073-'ACOS P+T+D+R+M'!O1073</f>
        <v>-5.8583704123584823E-3</v>
      </c>
      <c r="P1073" s="58">
        <f>'CFCOS P+T+D+R+M'!P1073-'ACOS P+T+D+R+M'!P1073</f>
        <v>-1.5564810982031219E-2</v>
      </c>
      <c r="Q1073" s="58">
        <f>'CFCOS P+T+D+R+M'!Q1073-'ACOS P+T+D+R+M'!Q1073</f>
        <v>5.9813285147783972</v>
      </c>
      <c r="R1073" s="58">
        <f>'CFCOS P+T+D+R+M'!R1073-'ACOS P+T+D+R+M'!R1073</f>
        <v>-0.45505595986833214</v>
      </c>
      <c r="S1073" s="58">
        <f>'CFCOS P+T+D+R+M'!S1073-'ACOS P+T+D+R+M'!S1073</f>
        <v>-0.73750401662164222</v>
      </c>
      <c r="T1073" s="11">
        <f>'CFCOS P+T+D+R+M'!T1073-'ACOS P+T+D+R+M'!T1073</f>
        <v>0</v>
      </c>
      <c r="U1073" s="13"/>
      <c r="V1073" s="13">
        <v>1533</v>
      </c>
      <c r="W1073" s="13"/>
      <c r="X1073" s="13"/>
      <c r="Y1073" s="13"/>
      <c r="Z1073" s="13"/>
    </row>
    <row r="1074" spans="1:26">
      <c r="A1074" s="26">
        <v>1074</v>
      </c>
      <c r="B1074" s="6"/>
      <c r="C1074" s="6"/>
      <c r="D1074" s="6"/>
      <c r="E1074" s="6" t="s">
        <v>354</v>
      </c>
      <c r="F1074" s="47" t="s">
        <v>921</v>
      </c>
      <c r="G1074" s="17"/>
      <c r="H1074" s="58">
        <f>'CFCOS P+T+D+R+M'!H1074-'ACOS P+T+D+R+M'!H1074</f>
        <v>25550.601940687746</v>
      </c>
      <c r="I1074" s="58">
        <f>'CFCOS P+T+D+R+M'!I1074-'ACOS P+T+D+R+M'!I1074</f>
        <v>30714.719278603792</v>
      </c>
      <c r="J1074" s="58">
        <f>'CFCOS P+T+D+R+M'!J1074-'ACOS P+T+D+R+M'!J1074</f>
        <v>2129.0140636581928</v>
      </c>
      <c r="K1074" s="58">
        <f>'CFCOS P+T+D+R+M'!K1074-'ACOS P+T+D+R+M'!K1074</f>
        <v>3074.4125578848179</v>
      </c>
      <c r="L1074" s="58">
        <f>'CFCOS P+T+D+R+M'!L1074-'ACOS P+T+D+R+M'!L1074</f>
        <v>-1095.4798228680447</v>
      </c>
      <c r="M1074" s="58">
        <f>'CFCOS P+T+D+R+M'!M1074-'ACOS P+T+D+R+M'!M1074</f>
        <v>-12385.496093818918</v>
      </c>
      <c r="N1074" s="58">
        <f>'CFCOS P+T+D+R+M'!N1074-'ACOS P+T+D+R+M'!N1074</f>
        <v>325.74803178175353</v>
      </c>
      <c r="O1074" s="58">
        <f>'CFCOS P+T+D+R+M'!O1074-'ACOS P+T+D+R+M'!O1074</f>
        <v>0.14376460768835386</v>
      </c>
      <c r="P1074" s="58">
        <f>'CFCOS P+T+D+R+M'!P1074-'ACOS P+T+D+R+M'!P1074</f>
        <v>-16.689463670390978</v>
      </c>
      <c r="Q1074" s="58">
        <f>'CFCOS P+T+D+R+M'!Q1074-'ACOS P+T+D+R+M'!Q1074</f>
        <v>5845.3947244097944</v>
      </c>
      <c r="R1074" s="58">
        <f>'CFCOS P+T+D+R+M'!R1074-'ACOS P+T+D+R+M'!R1074</f>
        <v>-1438.7908439073362</v>
      </c>
      <c r="S1074" s="58">
        <f>'CFCOS P+T+D+R+M'!S1074-'ACOS P+T+D+R+M'!S1074</f>
        <v>-1602.3742559944512</v>
      </c>
      <c r="T1074" s="11">
        <f>'CFCOS P+T+D+R+M'!T1074-'ACOS P+T+D+R+M'!T1074</f>
        <v>0</v>
      </c>
      <c r="U1074" s="13"/>
      <c r="V1074" s="13">
        <v>1534</v>
      </c>
      <c r="W1074" s="13"/>
      <c r="X1074" s="13"/>
      <c r="Y1074" s="13"/>
      <c r="Z1074" s="13"/>
    </row>
    <row r="1075" spans="1:26">
      <c r="A1075" s="26">
        <v>1075</v>
      </c>
      <c r="B1075" s="6"/>
      <c r="C1075" s="6"/>
      <c r="D1075" s="6"/>
      <c r="E1075" s="6" t="s">
        <v>153</v>
      </c>
      <c r="F1075" s="47" t="s">
        <v>916</v>
      </c>
      <c r="G1075" s="17"/>
      <c r="H1075" s="58">
        <f>'CFCOS P+T+D+R+M'!H1075-'ACOS P+T+D+R+M'!H1075</f>
        <v>55.45991964530549</v>
      </c>
      <c r="I1075" s="58">
        <f>'CFCOS P+T+D+R+M'!I1075-'ACOS P+T+D+R+M'!I1075</f>
        <v>38.545050418426399</v>
      </c>
      <c r="J1075" s="58">
        <f>'CFCOS P+T+D+R+M'!J1075-'ACOS P+T+D+R+M'!J1075</f>
        <v>12.067754911477095</v>
      </c>
      <c r="K1075" s="58">
        <f>'CFCOS P+T+D+R+M'!K1075-'ACOS P+T+D+R+M'!K1075</f>
        <v>7.4234814676619862</v>
      </c>
      <c r="L1075" s="58">
        <f>'CFCOS P+T+D+R+M'!L1075-'ACOS P+T+D+R+M'!L1075</f>
        <v>-3.4712034084502505</v>
      </c>
      <c r="M1075" s="58">
        <f>'CFCOS P+T+D+R+M'!M1075-'ACOS P+T+D+R+M'!M1075</f>
        <v>-6.3999914021114819</v>
      </c>
      <c r="N1075" s="58">
        <f>'CFCOS P+T+D+R+M'!N1075-'ACOS P+T+D+R+M'!N1075</f>
        <v>0.51113892359524016</v>
      </c>
      <c r="O1075" s="58">
        <f>'CFCOS P+T+D+R+M'!O1075-'ACOS P+T+D+R+M'!O1075</f>
        <v>-9.1014078929827491E-3</v>
      </c>
      <c r="P1075" s="58">
        <f>'CFCOS P+T+D+R+M'!P1075-'ACOS P+T+D+R+M'!P1075</f>
        <v>-1.362935722601577E-2</v>
      </c>
      <c r="Q1075" s="58">
        <f>'CFCOS P+T+D+R+M'!Q1075-'ACOS P+T+D+R+M'!Q1075</f>
        <v>8.344832076361854</v>
      </c>
      <c r="R1075" s="58">
        <f>'CFCOS P+T+D+R+M'!R1075-'ACOS P+T+D+R+M'!R1075</f>
        <v>-0.75014205256138666</v>
      </c>
      <c r="S1075" s="58">
        <f>'CFCOS P+T+D+R+M'!S1075-'ACOS P+T+D+R+M'!S1075</f>
        <v>-0.78827052397548414</v>
      </c>
      <c r="T1075" s="11">
        <f>'CFCOS P+T+D+R+M'!T1075-'ACOS P+T+D+R+M'!T1075</f>
        <v>0</v>
      </c>
      <c r="U1075" s="13"/>
      <c r="V1075" s="13">
        <v>1535</v>
      </c>
      <c r="W1075" s="13"/>
      <c r="X1075" s="13"/>
      <c r="Y1075" s="13"/>
      <c r="Z1075" s="13"/>
    </row>
    <row r="1076" spans="1:26">
      <c r="A1076" s="26">
        <v>1076</v>
      </c>
      <c r="B1076" s="6"/>
      <c r="C1076" s="6"/>
      <c r="D1076" s="6"/>
      <c r="E1076" s="6" t="s">
        <v>232</v>
      </c>
      <c r="F1076" s="47" t="s">
        <v>916</v>
      </c>
      <c r="G1076" s="17"/>
      <c r="H1076" s="58">
        <f>'CFCOS P+T+D+R+M'!H1076-'ACOS P+T+D+R+M'!H1076</f>
        <v>0</v>
      </c>
      <c r="I1076" s="58">
        <f>'CFCOS P+T+D+R+M'!I1076-'ACOS P+T+D+R+M'!I1076</f>
        <v>0</v>
      </c>
      <c r="J1076" s="58">
        <f>'CFCOS P+T+D+R+M'!J1076-'ACOS P+T+D+R+M'!J1076</f>
        <v>0</v>
      </c>
      <c r="K1076" s="58">
        <f>'CFCOS P+T+D+R+M'!K1076-'ACOS P+T+D+R+M'!K1076</f>
        <v>0</v>
      </c>
      <c r="L1076" s="58">
        <f>'CFCOS P+T+D+R+M'!L1076-'ACOS P+T+D+R+M'!L1076</f>
        <v>0</v>
      </c>
      <c r="M1076" s="58">
        <f>'CFCOS P+T+D+R+M'!M1076-'ACOS P+T+D+R+M'!M1076</f>
        <v>0</v>
      </c>
      <c r="N1076" s="58">
        <f>'CFCOS P+T+D+R+M'!N1076-'ACOS P+T+D+R+M'!N1076</f>
        <v>0</v>
      </c>
      <c r="O1076" s="58">
        <f>'CFCOS P+T+D+R+M'!O1076-'ACOS P+T+D+R+M'!O1076</f>
        <v>0</v>
      </c>
      <c r="P1076" s="58">
        <f>'CFCOS P+T+D+R+M'!P1076-'ACOS P+T+D+R+M'!P1076</f>
        <v>0</v>
      </c>
      <c r="Q1076" s="58">
        <f>'CFCOS P+T+D+R+M'!Q1076-'ACOS P+T+D+R+M'!Q1076</f>
        <v>0</v>
      </c>
      <c r="R1076" s="58">
        <f>'CFCOS P+T+D+R+M'!R1076-'ACOS P+T+D+R+M'!R1076</f>
        <v>0</v>
      </c>
      <c r="S1076" s="58">
        <f>'CFCOS P+T+D+R+M'!S1076-'ACOS P+T+D+R+M'!S1076</f>
        <v>0</v>
      </c>
      <c r="T1076" s="11">
        <f>'CFCOS P+T+D+R+M'!T1076-'ACOS P+T+D+R+M'!T1076</f>
        <v>0</v>
      </c>
      <c r="U1076" s="13"/>
      <c r="V1076" s="13">
        <v>1536</v>
      </c>
      <c r="W1076" s="13"/>
      <c r="X1076" s="13"/>
      <c r="Y1076" s="13"/>
      <c r="Z1076" s="13"/>
    </row>
    <row r="1077" spans="1:26">
      <c r="A1077" s="26">
        <v>1077</v>
      </c>
      <c r="B1077" s="6"/>
      <c r="C1077" s="6"/>
      <c r="D1077" s="14" t="s">
        <v>630</v>
      </c>
      <c r="E1077" s="6"/>
      <c r="F1077" s="47">
        <v>0</v>
      </c>
      <c r="G1077" s="17"/>
      <c r="H1077" s="58">
        <f>'CFCOS P+T+D+R+M'!H1077-'ACOS P+T+D+R+M'!H1077</f>
        <v>27918.284583441913</v>
      </c>
      <c r="I1077" s="58">
        <f>'CFCOS P+T+D+R+M'!I1077-'ACOS P+T+D+R+M'!I1077</f>
        <v>32779.900173295289</v>
      </c>
      <c r="J1077" s="58">
        <f>'CFCOS P+T+D+R+M'!J1077-'ACOS P+T+D+R+M'!J1077</f>
        <v>2291.8588602170348</v>
      </c>
      <c r="K1077" s="58">
        <f>'CFCOS P+T+D+R+M'!K1077-'ACOS P+T+D+R+M'!K1077</f>
        <v>3608.1098026083782</v>
      </c>
      <c r="L1077" s="58">
        <f>'CFCOS P+T+D+R+M'!L1077-'ACOS P+T+D+R+M'!L1077</f>
        <v>-1305.9500019164407</v>
      </c>
      <c r="M1077" s="58">
        <f>'CFCOS P+T+D+R+M'!M1077-'ACOS P+T+D+R+M'!M1077</f>
        <v>-12955.960585484747</v>
      </c>
      <c r="N1077" s="58">
        <f>'CFCOS P+T+D+R+M'!N1077-'ACOS P+T+D+R+M'!N1077</f>
        <v>317.07573578169104</v>
      </c>
      <c r="O1077" s="58">
        <f>'CFCOS P+T+D+R+M'!O1077-'ACOS P+T+D+R+M'!O1077</f>
        <v>-2.7138767241885944</v>
      </c>
      <c r="P1077" s="58">
        <f>'CFCOS P+T+D+R+M'!P1077-'ACOS P+T+D+R+M'!P1077</f>
        <v>-18.543374413178753</v>
      </c>
      <c r="Q1077" s="58">
        <f>'CFCOS P+T+D+R+M'!Q1077-'ACOS P+T+D+R+M'!Q1077</f>
        <v>6381.0788659970276</v>
      </c>
      <c r="R1077" s="58">
        <f>'CFCOS P+T+D+R+M'!R1077-'ACOS P+T+D+R+M'!R1077</f>
        <v>-1503.9957596618333</v>
      </c>
      <c r="S1077" s="58">
        <f>'CFCOS P+T+D+R+M'!S1077-'ACOS P+T+D+R+M'!S1077</f>
        <v>-1672.5752562580747</v>
      </c>
      <c r="T1077" s="11">
        <f>'CFCOS P+T+D+R+M'!T1077-'ACOS P+T+D+R+M'!T1077</f>
        <v>0</v>
      </c>
      <c r="U1077" s="13"/>
      <c r="V1077" s="13"/>
      <c r="W1077" s="13"/>
      <c r="X1077" s="13"/>
      <c r="Y1077" s="13"/>
      <c r="Z1077" s="13"/>
    </row>
    <row r="1078" spans="1:26">
      <c r="A1078" s="26">
        <v>1078</v>
      </c>
      <c r="B1078" s="6"/>
      <c r="C1078" s="6"/>
      <c r="D1078" s="6"/>
      <c r="E1078" s="6"/>
      <c r="F1078" s="47">
        <v>0</v>
      </c>
      <c r="G1078" s="17"/>
      <c r="H1078" s="54">
        <f>'CFCOS P+T+D+R+M'!H1078-'ACOS P+T+D+R+M'!H1078</f>
        <v>0</v>
      </c>
      <c r="I1078" s="54">
        <f>'CFCOS P+T+D+R+M'!I1078-'ACOS P+T+D+R+M'!I1078</f>
        <v>0</v>
      </c>
      <c r="J1078" s="54">
        <f>'CFCOS P+T+D+R+M'!J1078-'ACOS P+T+D+R+M'!J1078</f>
        <v>0</v>
      </c>
      <c r="K1078" s="54">
        <f>'CFCOS P+T+D+R+M'!K1078-'ACOS P+T+D+R+M'!K1078</f>
        <v>0</v>
      </c>
      <c r="L1078" s="54">
        <f>'CFCOS P+T+D+R+M'!L1078-'ACOS P+T+D+R+M'!L1078</f>
        <v>0</v>
      </c>
      <c r="M1078" s="54">
        <f>'CFCOS P+T+D+R+M'!M1078-'ACOS P+T+D+R+M'!M1078</f>
        <v>0</v>
      </c>
      <c r="N1078" s="54">
        <f>'CFCOS P+T+D+R+M'!N1078-'ACOS P+T+D+R+M'!N1078</f>
        <v>0</v>
      </c>
      <c r="O1078" s="54">
        <f>'CFCOS P+T+D+R+M'!O1078-'ACOS P+T+D+R+M'!O1078</f>
        <v>0</v>
      </c>
      <c r="P1078" s="54">
        <f>'CFCOS P+T+D+R+M'!P1078-'ACOS P+T+D+R+M'!P1078</f>
        <v>0</v>
      </c>
      <c r="Q1078" s="54">
        <f>'CFCOS P+T+D+R+M'!Q1078-'ACOS P+T+D+R+M'!Q1078</f>
        <v>0</v>
      </c>
      <c r="R1078" s="54">
        <f>'CFCOS P+T+D+R+M'!R1078-'ACOS P+T+D+R+M'!R1078</f>
        <v>0</v>
      </c>
      <c r="S1078" s="54">
        <f>'CFCOS P+T+D+R+M'!S1078-'ACOS P+T+D+R+M'!S1078</f>
        <v>0</v>
      </c>
      <c r="T1078" s="11">
        <f>'CFCOS P+T+D+R+M'!T1078-'ACOS P+T+D+R+M'!T1078</f>
        <v>0</v>
      </c>
    </row>
    <row r="1079" spans="1:26">
      <c r="A1079" s="26">
        <v>1079</v>
      </c>
      <c r="B1079" s="6"/>
      <c r="C1079" s="6" t="s">
        <v>631</v>
      </c>
      <c r="D1079" s="14" t="s">
        <v>632</v>
      </c>
      <c r="E1079" s="6"/>
      <c r="F1079" s="47">
        <v>0</v>
      </c>
      <c r="G1079" s="17"/>
      <c r="H1079" s="28">
        <f>'CFCOS P+T+D+R+M'!H1079-'ACOS P+T+D+R+M'!H1079</f>
        <v>0</v>
      </c>
      <c r="I1079" s="28">
        <f>'CFCOS P+T+D+R+M'!I1079-'ACOS P+T+D+R+M'!I1079</f>
        <v>0</v>
      </c>
      <c r="J1079" s="28">
        <f>'CFCOS P+T+D+R+M'!J1079-'ACOS P+T+D+R+M'!J1079</f>
        <v>0</v>
      </c>
      <c r="K1079" s="28">
        <f>'CFCOS P+T+D+R+M'!K1079-'ACOS P+T+D+R+M'!K1079</f>
        <v>0</v>
      </c>
      <c r="L1079" s="28">
        <f>'CFCOS P+T+D+R+M'!L1079-'ACOS P+T+D+R+M'!L1079</f>
        <v>0</v>
      </c>
      <c r="M1079" s="28">
        <f>'CFCOS P+T+D+R+M'!M1079-'ACOS P+T+D+R+M'!M1079</f>
        <v>0</v>
      </c>
      <c r="N1079" s="28">
        <f>'CFCOS P+T+D+R+M'!N1079-'ACOS P+T+D+R+M'!N1079</f>
        <v>0</v>
      </c>
      <c r="O1079" s="28">
        <f>'CFCOS P+T+D+R+M'!O1079-'ACOS P+T+D+R+M'!O1079</f>
        <v>0</v>
      </c>
      <c r="P1079" s="28">
        <f>'CFCOS P+T+D+R+M'!P1079-'ACOS P+T+D+R+M'!P1079</f>
        <v>0</v>
      </c>
      <c r="Q1079" s="28">
        <f>'CFCOS P+T+D+R+M'!Q1079-'ACOS P+T+D+R+M'!Q1079</f>
        <v>0</v>
      </c>
      <c r="R1079" s="28">
        <f>'CFCOS P+T+D+R+M'!R1079-'ACOS P+T+D+R+M'!R1079</f>
        <v>0</v>
      </c>
      <c r="S1079" s="28">
        <f>'CFCOS P+T+D+R+M'!S1079-'ACOS P+T+D+R+M'!S1079</f>
        <v>0</v>
      </c>
      <c r="T1079" s="11">
        <f>'CFCOS P+T+D+R+M'!T1079-'ACOS P+T+D+R+M'!T1079</f>
        <v>0</v>
      </c>
    </row>
    <row r="1080" spans="1:26">
      <c r="A1080" s="26">
        <v>1080</v>
      </c>
      <c r="B1080" s="6"/>
      <c r="C1080" s="6"/>
      <c r="D1080" s="6"/>
      <c r="E1080" s="6" t="s">
        <v>375</v>
      </c>
      <c r="F1080" s="47" t="s">
        <v>963</v>
      </c>
      <c r="G1080" s="17"/>
      <c r="H1080" s="58">
        <f>'CFCOS P+T+D+R+M'!H1080-'ACOS P+T+D+R+M'!H1080</f>
        <v>0</v>
      </c>
      <c r="I1080" s="58">
        <f>'CFCOS P+T+D+R+M'!I1080-'ACOS P+T+D+R+M'!I1080</f>
        <v>6111.9872253127396</v>
      </c>
      <c r="J1080" s="58">
        <f>'CFCOS P+T+D+R+M'!J1080-'ACOS P+T+D+R+M'!J1080</f>
        <v>-5208.3488477366045</v>
      </c>
      <c r="K1080" s="58">
        <f>'CFCOS P+T+D+R+M'!K1080-'ACOS P+T+D+R+M'!K1080</f>
        <v>3172.0875645256601</v>
      </c>
      <c r="L1080" s="58">
        <f>'CFCOS P+T+D+R+M'!L1080-'ACOS P+T+D+R+M'!L1080</f>
        <v>-798.67921501438832</v>
      </c>
      <c r="M1080" s="58">
        <f>'CFCOS P+T+D+R+M'!M1080-'ACOS P+T+D+R+M'!M1080</f>
        <v>-4385.533734426368</v>
      </c>
      <c r="N1080" s="58">
        <f>'CFCOS P+T+D+R+M'!N1080-'ACOS P+T+D+R+M'!N1080</f>
        <v>-446.15311044716509</v>
      </c>
      <c r="O1080" s="58">
        <f>'CFCOS P+T+D+R+M'!O1080-'ACOS P+T+D+R+M'!O1080</f>
        <v>-36.220072109545072</v>
      </c>
      <c r="P1080" s="58">
        <f>'CFCOS P+T+D+R+M'!P1080-'ACOS P+T+D+R+M'!P1080</f>
        <v>-18.603999362920149</v>
      </c>
      <c r="Q1080" s="58">
        <f>'CFCOS P+T+D+R+M'!Q1080-'ACOS P+T+D+R+M'!Q1080</f>
        <v>2635.1771170469001</v>
      </c>
      <c r="R1080" s="58">
        <f>'CFCOS P+T+D+R+M'!R1080-'ACOS P+T+D+R+M'!R1080</f>
        <v>-489.91601398162311</v>
      </c>
      <c r="S1080" s="58">
        <f>'CFCOS P+T+D+R+M'!S1080-'ACOS P+T+D+R+M'!S1080</f>
        <v>-535.79691380541772</v>
      </c>
      <c r="T1080" s="11">
        <f>'CFCOS P+T+D+R+M'!T1080-'ACOS P+T+D+R+M'!T1080</f>
        <v>0</v>
      </c>
      <c r="U1080" s="13"/>
      <c r="V1080" s="13">
        <v>1540</v>
      </c>
      <c r="W1080" s="13"/>
      <c r="X1080" s="13"/>
      <c r="Y1080" s="13"/>
      <c r="Z1080" s="13"/>
    </row>
    <row r="1081" spans="1:26">
      <c r="A1081" s="26">
        <v>1081</v>
      </c>
      <c r="B1081" s="6"/>
      <c r="C1081" s="6"/>
      <c r="D1081" s="6"/>
      <c r="E1081" s="6" t="s">
        <v>354</v>
      </c>
      <c r="F1081" s="47" t="s">
        <v>921</v>
      </c>
      <c r="G1081" s="17"/>
      <c r="H1081" s="58">
        <f>'CFCOS P+T+D+R+M'!H1081-'ACOS P+T+D+R+M'!H1081</f>
        <v>3040.6749489284121</v>
      </c>
      <c r="I1081" s="58">
        <f>'CFCOS P+T+D+R+M'!I1081-'ACOS P+T+D+R+M'!I1081</f>
        <v>3655.2358997496776</v>
      </c>
      <c r="J1081" s="58">
        <f>'CFCOS P+T+D+R+M'!J1081-'ACOS P+T+D+R+M'!J1081</f>
        <v>253.36544885730837</v>
      </c>
      <c r="K1081" s="58">
        <f>'CFCOS P+T+D+R+M'!K1081-'ACOS P+T+D+R+M'!K1081</f>
        <v>365.87354259326821</v>
      </c>
      <c r="L1081" s="58">
        <f>'CFCOS P+T+D+R+M'!L1081-'ACOS P+T+D+R+M'!L1081</f>
        <v>-130.36867241655273</v>
      </c>
      <c r="M1081" s="58">
        <f>'CFCOS P+T+D+R+M'!M1081-'ACOS P+T+D+R+M'!M1081</f>
        <v>-1473.9483551090816</v>
      </c>
      <c r="N1081" s="58">
        <f>'CFCOS P+T+D+R+M'!N1081-'ACOS P+T+D+R+M'!N1081</f>
        <v>38.765970453481714</v>
      </c>
      <c r="O1081" s="58">
        <f>'CFCOS P+T+D+R+M'!O1081-'ACOS P+T+D+R+M'!O1081</f>
        <v>1.710885098327708E-2</v>
      </c>
      <c r="P1081" s="58">
        <f>'CFCOS P+T+D+R+M'!P1081-'ACOS P+T+D+R+M'!P1081</f>
        <v>-1.9861463229483434</v>
      </c>
      <c r="Q1081" s="58">
        <f>'CFCOS P+T+D+R+M'!Q1081-'ACOS P+T+D+R+M'!Q1081</f>
        <v>695.63704786170274</v>
      </c>
      <c r="R1081" s="58">
        <f>'CFCOS P+T+D+R+M'!R1081-'ACOS P+T+D+R+M'!R1081</f>
        <v>-171.22474397950282</v>
      </c>
      <c r="S1081" s="58">
        <f>'CFCOS P+T+D+R+M'!S1081-'ACOS P+T+D+R+M'!S1081</f>
        <v>-190.69215161038301</v>
      </c>
      <c r="T1081" s="11">
        <f>'CFCOS P+T+D+R+M'!T1081-'ACOS P+T+D+R+M'!T1081</f>
        <v>0</v>
      </c>
      <c r="U1081" s="13"/>
      <c r="V1081" s="13">
        <v>1541</v>
      </c>
      <c r="W1081" s="13"/>
      <c r="X1081" s="13"/>
      <c r="Y1081" s="13"/>
      <c r="Z1081" s="13"/>
    </row>
    <row r="1082" spans="1:26">
      <c r="A1082" s="26">
        <v>1082</v>
      </c>
      <c r="B1082" s="6"/>
      <c r="C1082" s="6"/>
      <c r="D1082" s="6"/>
      <c r="E1082" s="6" t="s">
        <v>241</v>
      </c>
      <c r="F1082" s="47" t="s">
        <v>964</v>
      </c>
      <c r="G1082" s="17"/>
      <c r="H1082" s="58">
        <f>'CFCOS P+T+D+R+M'!H1082-'ACOS P+T+D+R+M'!H1082</f>
        <v>11633.271311416291</v>
      </c>
      <c r="I1082" s="58">
        <f>'CFCOS P+T+D+R+M'!I1082-'ACOS P+T+D+R+M'!I1082</f>
        <v>8076.3498011752963</v>
      </c>
      <c r="J1082" s="58">
        <f>'CFCOS P+T+D+R+M'!J1082-'ACOS P+T+D+R+M'!J1082</f>
        <v>2532.6305414983071</v>
      </c>
      <c r="K1082" s="58">
        <f>'CFCOS P+T+D+R+M'!K1082-'ACOS P+T+D+R+M'!K1082</f>
        <v>1555.7005853077862</v>
      </c>
      <c r="L1082" s="58">
        <f>'CFCOS P+T+D+R+M'!L1082-'ACOS P+T+D+R+M'!L1082</f>
        <v>-726.40061723640974</v>
      </c>
      <c r="M1082" s="58">
        <f>'CFCOS P+T+D+R+M'!M1082-'ACOS P+T+D+R+M'!M1082</f>
        <v>-1334.7596917937044</v>
      </c>
      <c r="N1082" s="58">
        <f>'CFCOS P+T+D+R+M'!N1082-'ACOS P+T+D+R+M'!N1082</f>
        <v>107.20904590316059</v>
      </c>
      <c r="O1082" s="58">
        <f>'CFCOS P+T+D+R+M'!O1082-'ACOS P+T+D+R+M'!O1082</f>
        <v>-1.898127400051635</v>
      </c>
      <c r="P1082" s="58">
        <f>'CFCOS P+T+D+R+M'!P1082-'ACOS P+T+D+R+M'!P1082</f>
        <v>-2.8412089824905706</v>
      </c>
      <c r="Q1082" s="58">
        <f>'CFCOS P+T+D+R+M'!Q1082-'ACOS P+T+D+R+M'!Q1082</f>
        <v>1748.0849559060298</v>
      </c>
      <c r="R1082" s="58">
        <f>'CFCOS P+T+D+R+M'!R1082-'ACOS P+T+D+R+M'!R1082</f>
        <v>-156.44955768884392</v>
      </c>
      <c r="S1082" s="58">
        <f>'CFCOS P+T+D+R+M'!S1082-'ACOS P+T+D+R+M'!S1082</f>
        <v>-164.35441527247895</v>
      </c>
      <c r="T1082" s="11">
        <f>'CFCOS P+T+D+R+M'!T1082-'ACOS P+T+D+R+M'!T1082</f>
        <v>0</v>
      </c>
      <c r="U1082" s="13"/>
      <c r="V1082" s="13">
        <v>1542</v>
      </c>
      <c r="W1082" s="13"/>
      <c r="X1082" s="13"/>
      <c r="Y1082" s="13"/>
      <c r="Z1082" s="13"/>
    </row>
    <row r="1083" spans="1:26">
      <c r="A1083" s="26">
        <v>1083</v>
      </c>
      <c r="B1083" s="6"/>
      <c r="C1083" s="6"/>
      <c r="D1083" s="6"/>
      <c r="E1083" s="6" t="s">
        <v>353</v>
      </c>
      <c r="F1083" s="47" t="s">
        <v>949</v>
      </c>
      <c r="G1083" s="17"/>
      <c r="H1083" s="58">
        <f>'CFCOS P+T+D+R+M'!H1083-'ACOS P+T+D+R+M'!H1083</f>
        <v>0</v>
      </c>
      <c r="I1083" s="58">
        <f>'CFCOS P+T+D+R+M'!I1083-'ACOS P+T+D+R+M'!I1083</f>
        <v>0</v>
      </c>
      <c r="J1083" s="58">
        <f>'CFCOS P+T+D+R+M'!J1083-'ACOS P+T+D+R+M'!J1083</f>
        <v>0</v>
      </c>
      <c r="K1083" s="58">
        <f>'CFCOS P+T+D+R+M'!K1083-'ACOS P+T+D+R+M'!K1083</f>
        <v>0</v>
      </c>
      <c r="L1083" s="58">
        <f>'CFCOS P+T+D+R+M'!L1083-'ACOS P+T+D+R+M'!L1083</f>
        <v>0</v>
      </c>
      <c r="M1083" s="58">
        <f>'CFCOS P+T+D+R+M'!M1083-'ACOS P+T+D+R+M'!M1083</f>
        <v>0</v>
      </c>
      <c r="N1083" s="58">
        <f>'CFCOS P+T+D+R+M'!N1083-'ACOS P+T+D+R+M'!N1083</f>
        <v>0</v>
      </c>
      <c r="O1083" s="58">
        <f>'CFCOS P+T+D+R+M'!O1083-'ACOS P+T+D+R+M'!O1083</f>
        <v>0</v>
      </c>
      <c r="P1083" s="58">
        <f>'CFCOS P+T+D+R+M'!P1083-'ACOS P+T+D+R+M'!P1083</f>
        <v>0</v>
      </c>
      <c r="Q1083" s="58">
        <f>'CFCOS P+T+D+R+M'!Q1083-'ACOS P+T+D+R+M'!Q1083</f>
        <v>0</v>
      </c>
      <c r="R1083" s="58">
        <f>'CFCOS P+T+D+R+M'!R1083-'ACOS P+T+D+R+M'!R1083</f>
        <v>0</v>
      </c>
      <c r="S1083" s="58">
        <f>'CFCOS P+T+D+R+M'!S1083-'ACOS P+T+D+R+M'!S1083</f>
        <v>0</v>
      </c>
      <c r="T1083" s="11">
        <f>'CFCOS P+T+D+R+M'!T1083-'ACOS P+T+D+R+M'!T1083</f>
        <v>0</v>
      </c>
      <c r="U1083" s="13"/>
      <c r="V1083" s="13">
        <v>1543</v>
      </c>
      <c r="W1083" s="13"/>
      <c r="X1083" s="13"/>
      <c r="Y1083" s="13"/>
      <c r="Z1083" s="13"/>
    </row>
    <row r="1084" spans="1:26">
      <c r="A1084" s="26">
        <v>1084</v>
      </c>
      <c r="B1084" s="6"/>
      <c r="C1084" s="6"/>
      <c r="D1084" s="6"/>
      <c r="E1084" s="6" t="s">
        <v>241</v>
      </c>
      <c r="F1084" s="47" t="s">
        <v>964</v>
      </c>
      <c r="G1084" s="17"/>
      <c r="H1084" s="58">
        <f>'CFCOS P+T+D+R+M'!H1084-'ACOS P+T+D+R+M'!H1084</f>
        <v>373.62897435872583</v>
      </c>
      <c r="I1084" s="58">
        <f>'CFCOS P+T+D+R+M'!I1084-'ACOS P+T+D+R+M'!I1084</f>
        <v>259.5228736656718</v>
      </c>
      <c r="J1084" s="58">
        <f>'CFCOS P+T+D+R+M'!J1084-'ACOS P+T+D+R+M'!J1084</f>
        <v>81.332529549254104</v>
      </c>
      <c r="K1084" s="58">
        <f>'CFCOS P+T+D+R+M'!K1084-'ACOS P+T+D+R+M'!K1084</f>
        <v>49.98721591037247</v>
      </c>
      <c r="L1084" s="58">
        <f>'CFCOS P+T+D+R+M'!L1084-'ACOS P+T+D+R+M'!L1084</f>
        <v>-23.353287773724048</v>
      </c>
      <c r="M1084" s="58">
        <f>'CFCOS P+T+D+R+M'!M1084-'ACOS P+T+D+R+M'!M1084</f>
        <v>-43.000155442059622</v>
      </c>
      <c r="N1084" s="58">
        <f>'CFCOS P+T+D+R+M'!N1084-'ACOS P+T+D+R+M'!N1084</f>
        <v>3.443664594074562</v>
      </c>
      <c r="O1084" s="58">
        <f>'CFCOS P+T+D+R+M'!O1084-'ACOS P+T+D+R+M'!O1084</f>
        <v>-6.1103486080696712E-2</v>
      </c>
      <c r="P1084" s="58">
        <f>'CFCOS P+T+D+R+M'!P1084-'ACOS P+T+D+R+M'!P1084</f>
        <v>-9.147797759817422E-2</v>
      </c>
      <c r="Q1084" s="58">
        <f>'CFCOS P+T+D+R+M'!Q1084-'ACOS P+T+D+R+M'!Q1084</f>
        <v>56.177452345134952</v>
      </c>
      <c r="R1084" s="58">
        <f>'CFCOS P+T+D+R+M'!R1084-'ACOS P+T+D+R+M'!R1084</f>
        <v>-5.0374098775828315</v>
      </c>
      <c r="S1084" s="58">
        <f>'CFCOS P+T+D+R+M'!S1084-'ACOS P+T+D+R+M'!S1084</f>
        <v>-5.2913271487414022</v>
      </c>
      <c r="T1084" s="11">
        <f>'CFCOS P+T+D+R+M'!T1084-'ACOS P+T+D+R+M'!T1084</f>
        <v>0</v>
      </c>
      <c r="U1084" s="13"/>
      <c r="V1084" s="13">
        <v>1544</v>
      </c>
      <c r="W1084" s="13"/>
      <c r="X1084" s="13"/>
      <c r="Y1084" s="13"/>
      <c r="Z1084" s="13"/>
    </row>
    <row r="1085" spans="1:26">
      <c r="A1085" s="26">
        <v>1085</v>
      </c>
      <c r="B1085" s="6"/>
      <c r="C1085" s="6"/>
      <c r="D1085" s="6"/>
      <c r="E1085" s="6" t="s">
        <v>106</v>
      </c>
      <c r="F1085" s="47" t="s">
        <v>917</v>
      </c>
      <c r="G1085" s="17"/>
      <c r="H1085" s="58">
        <f>'CFCOS P+T+D+R+M'!H1085-'ACOS P+T+D+R+M'!H1085</f>
        <v>325.6991095066769</v>
      </c>
      <c r="I1085" s="58">
        <f>'CFCOS P+T+D+R+M'!I1085-'ACOS P+T+D+R+M'!I1085</f>
        <v>261.3629175054084</v>
      </c>
      <c r="J1085" s="58">
        <f>'CFCOS P+T+D+R+M'!J1085-'ACOS P+T+D+R+M'!J1085</f>
        <v>94.332221157121239</v>
      </c>
      <c r="K1085" s="58">
        <f>'CFCOS P+T+D+R+M'!K1085-'ACOS P+T+D+R+M'!K1085</f>
        <v>48.372021346964175</v>
      </c>
      <c r="L1085" s="58">
        <f>'CFCOS P+T+D+R+M'!L1085-'ACOS P+T+D+R+M'!L1085</f>
        <v>-87.313622319983665</v>
      </c>
      <c r="M1085" s="58">
        <f>'CFCOS P+T+D+R+M'!M1085-'ACOS P+T+D+R+M'!M1085</f>
        <v>-33.042089835915249</v>
      </c>
      <c r="N1085" s="58">
        <f>'CFCOS P+T+D+R+M'!N1085-'ACOS P+T+D+R+M'!N1085</f>
        <v>2.634881959325412</v>
      </c>
      <c r="O1085" s="58">
        <f>'CFCOS P+T+D+R+M'!O1085-'ACOS P+T+D+R+M'!O1085</f>
        <v>-4.835881249277918E-2</v>
      </c>
      <c r="P1085" s="58">
        <f>'CFCOS P+T+D+R+M'!P1085-'ACOS P+T+D+R+M'!P1085</f>
        <v>-0.12848210727298692</v>
      </c>
      <c r="Q1085" s="58">
        <f>'CFCOS P+T+D+R+M'!Q1085-'ACOS P+T+D+R+M'!Q1085</f>
        <v>49.373788911283555</v>
      </c>
      <c r="R1085" s="58">
        <f>'CFCOS P+T+D+R+M'!R1085-'ACOS P+T+D+R+M'!R1085</f>
        <v>-3.7563288573510363</v>
      </c>
      <c r="S1085" s="58">
        <f>'CFCOS P+T+D+R+M'!S1085-'ACOS P+T+D+R+M'!S1085</f>
        <v>-6.0878394403407583</v>
      </c>
      <c r="T1085" s="11">
        <f>'CFCOS P+T+D+R+M'!T1085-'ACOS P+T+D+R+M'!T1085</f>
        <v>0</v>
      </c>
      <c r="U1085" s="13"/>
      <c r="V1085" s="13">
        <v>1545</v>
      </c>
      <c r="W1085" s="13"/>
      <c r="X1085" s="13"/>
      <c r="Y1085" s="13"/>
      <c r="Z1085" s="13"/>
    </row>
    <row r="1086" spans="1:26">
      <c r="A1086" s="26">
        <v>1086</v>
      </c>
      <c r="B1086" s="6"/>
      <c r="C1086" s="6"/>
      <c r="D1086" s="6"/>
      <c r="E1086" s="6" t="s">
        <v>241</v>
      </c>
      <c r="F1086" s="47" t="s">
        <v>964</v>
      </c>
      <c r="G1086" s="17"/>
      <c r="H1086" s="58">
        <f>'CFCOS P+T+D+R+M'!H1086-'ACOS P+T+D+R+M'!H1086</f>
        <v>45.340199840604328</v>
      </c>
      <c r="I1086" s="58">
        <f>'CFCOS P+T+D+R+M'!I1086-'ACOS P+T+D+R+M'!I1086</f>
        <v>31.491351057249631</v>
      </c>
      <c r="J1086" s="58">
        <f>'CFCOS P+T+D+R+M'!J1086-'ACOS P+T+D+R+M'!J1086</f>
        <v>9.8687561668357375</v>
      </c>
      <c r="K1086" s="58">
        <f>'CFCOS P+T+D+R+M'!K1086-'ACOS P+T+D+R+M'!K1086</f>
        <v>6.065586482353865</v>
      </c>
      <c r="L1086" s="58">
        <f>'CFCOS P+T+D+R+M'!L1086-'ACOS P+T+D+R+M'!L1086</f>
        <v>-2.8338540457684758</v>
      </c>
      <c r="M1086" s="58">
        <f>'CFCOS P+T+D+R+M'!M1086-'ACOS P+T+D+R+M'!M1086</f>
        <v>-5.2144370305668417</v>
      </c>
      <c r="N1086" s="58">
        <f>'CFCOS P+T+D+R+M'!N1086-'ACOS P+T+D+R+M'!N1086</f>
        <v>0.41785472832270898</v>
      </c>
      <c r="O1086" s="58">
        <f>'CFCOS P+T+D+R+M'!O1086-'ACOS P+T+D+R+M'!O1086</f>
        <v>-7.415365066130164E-3</v>
      </c>
      <c r="P1086" s="58">
        <f>'CFCOS P+T+D+R+M'!P1086-'ACOS P+T+D+R+M'!P1086</f>
        <v>-1.1101657996372083E-2</v>
      </c>
      <c r="Q1086" s="58">
        <f>'CFCOS P+T+D+R+M'!Q1086-'ACOS P+T+D+R+M'!Q1086</f>
        <v>6.8167950609758918</v>
      </c>
      <c r="R1086" s="58">
        <f>'CFCOS P+T+D+R+M'!R1086-'ACOS P+T+D+R+M'!R1086</f>
        <v>-0.61118932303600104</v>
      </c>
      <c r="S1086" s="58">
        <f>'CFCOS P+T+D+R+M'!S1086-'ACOS P+T+D+R+M'!S1086</f>
        <v>-0.64214623270174798</v>
      </c>
      <c r="T1086" s="11">
        <f>'CFCOS P+T+D+R+M'!T1086-'ACOS P+T+D+R+M'!T1086</f>
        <v>0</v>
      </c>
      <c r="U1086" s="13"/>
      <c r="V1086" s="13">
        <v>1546</v>
      </c>
      <c r="W1086" s="13"/>
      <c r="X1086" s="13"/>
      <c r="Y1086" s="13"/>
      <c r="Z1086" s="13"/>
    </row>
    <row r="1087" spans="1:26">
      <c r="A1087" s="26">
        <v>1087</v>
      </c>
      <c r="B1087" s="6"/>
      <c r="C1087" s="6"/>
      <c r="D1087" s="6"/>
      <c r="E1087" s="6" t="s">
        <v>153</v>
      </c>
      <c r="F1087" s="47" t="s">
        <v>916</v>
      </c>
      <c r="G1087" s="17"/>
      <c r="H1087" s="58">
        <f>'CFCOS P+T+D+R+M'!H1087-'ACOS P+T+D+R+M'!H1087</f>
        <v>201.27640711746062</v>
      </c>
      <c r="I1087" s="58">
        <f>'CFCOS P+T+D+R+M'!I1087-'ACOS P+T+D+R+M'!I1087</f>
        <v>139.88857737265062</v>
      </c>
      <c r="J1087" s="58">
        <f>'CFCOS P+T+D+R+M'!J1087-'ACOS P+T+D+R+M'!J1087</f>
        <v>43.796571760125516</v>
      </c>
      <c r="K1087" s="58">
        <f>'CFCOS P+T+D+R+M'!K1087-'ACOS P+T+D+R+M'!K1087</f>
        <v>26.941468499597249</v>
      </c>
      <c r="L1087" s="58">
        <f>'CFCOS P+T+D+R+M'!L1087-'ACOS P+T+D+R+M'!L1087</f>
        <v>-12.597770694497569</v>
      </c>
      <c r="M1087" s="58">
        <f>'CFCOS P+T+D+R+M'!M1087-'ACOS P+T+D+R+M'!M1087</f>
        <v>-23.226994976528658</v>
      </c>
      <c r="N1087" s="58">
        <f>'CFCOS P+T+D+R+M'!N1087-'ACOS P+T+D+R+M'!N1087</f>
        <v>1.8550370562581975</v>
      </c>
      <c r="O1087" s="58">
        <f>'CFCOS P+T+D+R+M'!O1087-'ACOS P+T+D+R+M'!O1087</f>
        <v>-3.3031037407312169E-2</v>
      </c>
      <c r="P1087" s="58">
        <f>'CFCOS P+T+D+R+M'!P1087-'ACOS P+T+D+R+M'!P1087</f>
        <v>-4.9463974548075385E-2</v>
      </c>
      <c r="Q1087" s="58">
        <f>'CFCOS P+T+D+R+M'!Q1087-'ACOS P+T+D+R+M'!Q1087</f>
        <v>30.285255172939287</v>
      </c>
      <c r="R1087" s="58">
        <f>'CFCOS P+T+D+R+M'!R1087-'ACOS P+T+D+R+M'!R1087</f>
        <v>-2.7224326708892477</v>
      </c>
      <c r="S1087" s="58">
        <f>'CFCOS P+T+D+R+M'!S1087-'ACOS P+T+D+R+M'!S1087</f>
        <v>-2.8608093902244036</v>
      </c>
      <c r="T1087" s="11">
        <f>'CFCOS P+T+D+R+M'!T1087-'ACOS P+T+D+R+M'!T1087</f>
        <v>0</v>
      </c>
      <c r="U1087" s="13"/>
      <c r="V1087" s="13">
        <v>1547</v>
      </c>
      <c r="W1087" s="13"/>
      <c r="X1087" s="13"/>
      <c r="Y1087" s="13"/>
      <c r="Z1087" s="13"/>
    </row>
    <row r="1088" spans="1:26">
      <c r="A1088" s="26">
        <v>1088</v>
      </c>
      <c r="B1088" s="6"/>
      <c r="C1088" s="6"/>
      <c r="D1088" s="6"/>
      <c r="E1088" s="6" t="s">
        <v>232</v>
      </c>
      <c r="F1088" s="47" t="s">
        <v>916</v>
      </c>
      <c r="G1088" s="17"/>
      <c r="H1088" s="58">
        <f>'CFCOS P+T+D+R+M'!H1088-'ACOS P+T+D+R+M'!H1088</f>
        <v>27.314942361183057</v>
      </c>
      <c r="I1088" s="58">
        <f>'CFCOS P+T+D+R+M'!I1088-'ACOS P+T+D+R+M'!I1088</f>
        <v>18.984085033335759</v>
      </c>
      <c r="J1088" s="58">
        <f>'CFCOS P+T+D+R+M'!J1088-'ACOS P+T+D+R+M'!J1088</f>
        <v>5.9435720777109964</v>
      </c>
      <c r="K1088" s="58">
        <f>'CFCOS P+T+D+R+M'!K1088-'ACOS P+T+D+R+M'!K1088</f>
        <v>3.6561893653176867</v>
      </c>
      <c r="L1088" s="58">
        <f>'CFCOS P+T+D+R+M'!L1088-'ACOS P+T+D+R+M'!L1088</f>
        <v>-1.7096260079743644</v>
      </c>
      <c r="M1088" s="58">
        <f>'CFCOS P+T+D+R+M'!M1088-'ACOS P+T+D+R+M'!M1088</f>
        <v>-3.1521033095405073</v>
      </c>
      <c r="N1088" s="58">
        <f>'CFCOS P+T+D+R+M'!N1088-'ACOS P+T+D+R+M'!N1088</f>
        <v>0.25174450893285893</v>
      </c>
      <c r="O1088" s="58">
        <f>'CFCOS P+T+D+R+M'!O1088-'ACOS P+T+D+R+M'!O1088</f>
        <v>-4.4825963252836942E-3</v>
      </c>
      <c r="P1088" s="58">
        <f>'CFCOS P+T+D+R+M'!P1088-'ACOS P+T+D+R+M'!P1088</f>
        <v>-6.7126874584335638E-3</v>
      </c>
      <c r="Q1088" s="58">
        <f>'CFCOS P+T+D+R+M'!Q1088-'ACOS P+T+D+R+M'!Q1088</f>
        <v>4.1099700222684987</v>
      </c>
      <c r="R1088" s="58">
        <f>'CFCOS P+T+D+R+M'!R1088-'ACOS P+T+D+R+M'!R1088</f>
        <v>-0.36945756610293756</v>
      </c>
      <c r="S1088" s="58">
        <f>'CFCOS P+T+D+R+M'!S1088-'ACOS P+T+D+R+M'!S1088</f>
        <v>-0.38823647897652336</v>
      </c>
      <c r="T1088" s="11">
        <f>'CFCOS P+T+D+R+M'!T1088-'ACOS P+T+D+R+M'!T1088</f>
        <v>0</v>
      </c>
      <c r="U1088" s="13"/>
      <c r="V1088" s="13">
        <v>1548</v>
      </c>
      <c r="W1088" s="13"/>
      <c r="X1088" s="13"/>
      <c r="Y1088" s="13"/>
      <c r="Z1088" s="13"/>
    </row>
    <row r="1089" spans="1:26">
      <c r="A1089" s="26">
        <v>1089</v>
      </c>
      <c r="B1089" s="6"/>
      <c r="C1089" s="6"/>
      <c r="D1089" s="14" t="s">
        <v>633</v>
      </c>
      <c r="E1089" s="6"/>
      <c r="F1089" s="47">
        <v>0</v>
      </c>
      <c r="G1089" s="17"/>
      <c r="H1089" s="58">
        <f>'CFCOS P+T+D+R+M'!H1089-'ACOS P+T+D+R+M'!H1089</f>
        <v>15647.205893523991</v>
      </c>
      <c r="I1089" s="58">
        <f>'CFCOS P+T+D+R+M'!I1089-'ACOS P+T+D+R+M'!I1089</f>
        <v>18554.82273086533</v>
      </c>
      <c r="J1089" s="58">
        <f>'CFCOS P+T+D+R+M'!J1089-'ACOS P+T+D+R+M'!J1089</f>
        <v>-2187.0792066715658</v>
      </c>
      <c r="K1089" s="58">
        <f>'CFCOS P+T+D+R+M'!K1089-'ACOS P+T+D+R+M'!K1089</f>
        <v>5228.6841740319505</v>
      </c>
      <c r="L1089" s="58">
        <f>'CFCOS P+T+D+R+M'!L1089-'ACOS P+T+D+R+M'!L1089</f>
        <v>-1783.2566655092523</v>
      </c>
      <c r="M1089" s="58">
        <f>'CFCOS P+T+D+R+M'!M1089-'ACOS P+T+D+R+M'!M1089</f>
        <v>-7301.8775619240478</v>
      </c>
      <c r="N1089" s="58">
        <f>'CFCOS P+T+D+R+M'!N1089-'ACOS P+T+D+R+M'!N1089</f>
        <v>-291.5749112435733</v>
      </c>
      <c r="O1089" s="58">
        <f>'CFCOS P+T+D+R+M'!O1089-'ACOS P+T+D+R+M'!O1089</f>
        <v>-38.255481955988216</v>
      </c>
      <c r="P1089" s="58">
        <f>'CFCOS P+T+D+R+M'!P1089-'ACOS P+T+D+R+M'!P1089</f>
        <v>-23.718593073235752</v>
      </c>
      <c r="Q1089" s="58">
        <f>'CFCOS P+T+D+R+M'!Q1089-'ACOS P+T+D+R+M'!Q1089</f>
        <v>5225.6623823270202</v>
      </c>
      <c r="R1089" s="58">
        <f>'CFCOS P+T+D+R+M'!R1089-'ACOS P+T+D+R+M'!R1089</f>
        <v>-830.08713394490769</v>
      </c>
      <c r="S1089" s="58">
        <f>'CFCOS P+T+D+R+M'!S1089-'ACOS P+T+D+R+M'!S1089</f>
        <v>-906.11383937933715</v>
      </c>
      <c r="T1089" s="11">
        <f>'CFCOS P+T+D+R+M'!T1089-'ACOS P+T+D+R+M'!T1089</f>
        <v>0</v>
      </c>
      <c r="U1089" s="13"/>
      <c r="V1089" s="13"/>
      <c r="W1089" s="13"/>
      <c r="X1089" s="13"/>
      <c r="Y1089" s="13"/>
      <c r="Z1089" s="13"/>
    </row>
    <row r="1090" spans="1:26">
      <c r="A1090" s="26">
        <v>1090</v>
      </c>
      <c r="B1090" s="6"/>
      <c r="C1090" s="6"/>
      <c r="D1090" s="6"/>
      <c r="E1090" s="6"/>
      <c r="F1090" s="47">
        <v>0</v>
      </c>
      <c r="G1090" s="17"/>
      <c r="H1090" s="54">
        <f>'CFCOS P+T+D+R+M'!H1090-'ACOS P+T+D+R+M'!H1090</f>
        <v>0</v>
      </c>
      <c r="I1090" s="54">
        <f>'CFCOS P+T+D+R+M'!I1090-'ACOS P+T+D+R+M'!I1090</f>
        <v>0</v>
      </c>
      <c r="J1090" s="54">
        <f>'CFCOS P+T+D+R+M'!J1090-'ACOS P+T+D+R+M'!J1090</f>
        <v>0</v>
      </c>
      <c r="K1090" s="54">
        <f>'CFCOS P+T+D+R+M'!K1090-'ACOS P+T+D+R+M'!K1090</f>
        <v>0</v>
      </c>
      <c r="L1090" s="54">
        <f>'CFCOS P+T+D+R+M'!L1090-'ACOS P+T+D+R+M'!L1090</f>
        <v>0</v>
      </c>
      <c r="M1090" s="54">
        <f>'CFCOS P+T+D+R+M'!M1090-'ACOS P+T+D+R+M'!M1090</f>
        <v>0</v>
      </c>
      <c r="N1090" s="54">
        <f>'CFCOS P+T+D+R+M'!N1090-'ACOS P+T+D+R+M'!N1090</f>
        <v>0</v>
      </c>
      <c r="O1090" s="54">
        <f>'CFCOS P+T+D+R+M'!O1090-'ACOS P+T+D+R+M'!O1090</f>
        <v>0</v>
      </c>
      <c r="P1090" s="54">
        <f>'CFCOS P+T+D+R+M'!P1090-'ACOS P+T+D+R+M'!P1090</f>
        <v>0</v>
      </c>
      <c r="Q1090" s="54">
        <f>'CFCOS P+T+D+R+M'!Q1090-'ACOS P+T+D+R+M'!Q1090</f>
        <v>0</v>
      </c>
      <c r="R1090" s="54">
        <f>'CFCOS P+T+D+R+M'!R1090-'ACOS P+T+D+R+M'!R1090</f>
        <v>0</v>
      </c>
      <c r="S1090" s="54">
        <f>'CFCOS P+T+D+R+M'!S1090-'ACOS P+T+D+R+M'!S1090</f>
        <v>0</v>
      </c>
      <c r="T1090" s="11">
        <f>'CFCOS P+T+D+R+M'!T1090-'ACOS P+T+D+R+M'!T1090</f>
        <v>0</v>
      </c>
    </row>
    <row r="1091" spans="1:26">
      <c r="A1091" s="26">
        <v>1091</v>
      </c>
      <c r="B1091" s="6"/>
      <c r="C1091" s="6" t="s">
        <v>634</v>
      </c>
      <c r="D1091" s="14" t="s">
        <v>635</v>
      </c>
      <c r="E1091" s="6"/>
      <c r="F1091" s="47">
        <v>0</v>
      </c>
      <c r="G1091" s="17"/>
      <c r="H1091" s="28">
        <f>'CFCOS P+T+D+R+M'!H1091-'ACOS P+T+D+R+M'!H1091</f>
        <v>0</v>
      </c>
      <c r="I1091" s="28">
        <f>'CFCOS P+T+D+R+M'!I1091-'ACOS P+T+D+R+M'!I1091</f>
        <v>0</v>
      </c>
      <c r="J1091" s="28">
        <f>'CFCOS P+T+D+R+M'!J1091-'ACOS P+T+D+R+M'!J1091</f>
        <v>0</v>
      </c>
      <c r="K1091" s="28">
        <f>'CFCOS P+T+D+R+M'!K1091-'ACOS P+T+D+R+M'!K1091</f>
        <v>0</v>
      </c>
      <c r="L1091" s="28">
        <f>'CFCOS P+T+D+R+M'!L1091-'ACOS P+T+D+R+M'!L1091</f>
        <v>0</v>
      </c>
      <c r="M1091" s="28">
        <f>'CFCOS P+T+D+R+M'!M1091-'ACOS P+T+D+R+M'!M1091</f>
        <v>0</v>
      </c>
      <c r="N1091" s="28">
        <f>'CFCOS P+T+D+R+M'!N1091-'ACOS P+T+D+R+M'!N1091</f>
        <v>0</v>
      </c>
      <c r="O1091" s="28">
        <f>'CFCOS P+T+D+R+M'!O1091-'ACOS P+T+D+R+M'!O1091</f>
        <v>0</v>
      </c>
      <c r="P1091" s="28">
        <f>'CFCOS P+T+D+R+M'!P1091-'ACOS P+T+D+R+M'!P1091</f>
        <v>0</v>
      </c>
      <c r="Q1091" s="28">
        <f>'CFCOS P+T+D+R+M'!Q1091-'ACOS P+T+D+R+M'!Q1091</f>
        <v>0</v>
      </c>
      <c r="R1091" s="28">
        <f>'CFCOS P+T+D+R+M'!R1091-'ACOS P+T+D+R+M'!R1091</f>
        <v>0</v>
      </c>
      <c r="S1091" s="28">
        <f>'CFCOS P+T+D+R+M'!S1091-'ACOS P+T+D+R+M'!S1091</f>
        <v>0</v>
      </c>
      <c r="T1091" s="11">
        <f>'CFCOS P+T+D+R+M'!T1091-'ACOS P+T+D+R+M'!T1091</f>
        <v>0</v>
      </c>
    </row>
    <row r="1092" spans="1:26">
      <c r="A1092" s="26">
        <v>1092</v>
      </c>
      <c r="B1092" s="6"/>
      <c r="C1092" s="6"/>
      <c r="D1092" s="6"/>
      <c r="E1092" s="6" t="s">
        <v>375</v>
      </c>
      <c r="F1092" s="47" t="s">
        <v>963</v>
      </c>
      <c r="G1092" s="17"/>
      <c r="H1092" s="58">
        <f>'CFCOS P+T+D+R+M'!H1092-'ACOS P+T+D+R+M'!H1092</f>
        <v>0</v>
      </c>
      <c r="I1092" s="58">
        <f>'CFCOS P+T+D+R+M'!I1092-'ACOS P+T+D+R+M'!I1092</f>
        <v>689.35877404781058</v>
      </c>
      <c r="J1092" s="58">
        <f>'CFCOS P+T+D+R+M'!J1092-'ACOS P+T+D+R+M'!J1092</f>
        <v>-587.43921479780693</v>
      </c>
      <c r="K1092" s="58">
        <f>'CFCOS P+T+D+R+M'!K1092-'ACOS P+T+D+R+M'!K1092</f>
        <v>357.77339088649023</v>
      </c>
      <c r="L1092" s="58">
        <f>'CFCOS P+T+D+R+M'!L1092-'ACOS P+T+D+R+M'!L1092</f>
        <v>-90.081425929674879</v>
      </c>
      <c r="M1092" s="58">
        <f>'CFCOS P+T+D+R+M'!M1092-'ACOS P+T+D+R+M'!M1092</f>
        <v>-494.6355493334122</v>
      </c>
      <c r="N1092" s="58">
        <f>'CFCOS P+T+D+R+M'!N1092-'ACOS P+T+D+R+M'!N1092</f>
        <v>-50.320714019479055</v>
      </c>
      <c r="O1092" s="58">
        <f>'CFCOS P+T+D+R+M'!O1092-'ACOS P+T+D+R+M'!O1092</f>
        <v>-4.0851892494092681</v>
      </c>
      <c r="P1092" s="58">
        <f>'CFCOS P+T+D+R+M'!P1092-'ACOS P+T+D+R+M'!P1092</f>
        <v>-2.0983077549810787</v>
      </c>
      <c r="Q1092" s="58">
        <f>'CFCOS P+T+D+R+M'!Q1092-'ACOS P+T+D+R+M'!Q1092</f>
        <v>297.21633894846309</v>
      </c>
      <c r="R1092" s="58">
        <f>'CFCOS P+T+D+R+M'!R1092-'ACOS P+T+D+R+M'!R1092</f>
        <v>-55.256644088894973</v>
      </c>
      <c r="S1092" s="58">
        <f>'CFCOS P+T+D+R+M'!S1092-'ACOS P+T+D+R+M'!S1092</f>
        <v>-60.431458709539584</v>
      </c>
      <c r="T1092" s="11">
        <f>'CFCOS P+T+D+R+M'!T1092-'ACOS P+T+D+R+M'!T1092</f>
        <v>0</v>
      </c>
      <c r="U1092" s="13"/>
      <c r="V1092" s="13">
        <v>1552</v>
      </c>
      <c r="W1092" s="13"/>
      <c r="X1092" s="13"/>
      <c r="Y1092" s="13"/>
      <c r="Z1092" s="13"/>
    </row>
    <row r="1093" spans="1:26">
      <c r="A1093" s="26">
        <v>1093</v>
      </c>
      <c r="B1093" s="6"/>
      <c r="C1093" s="6"/>
      <c r="D1093" s="6"/>
      <c r="E1093" s="6" t="s">
        <v>241</v>
      </c>
      <c r="F1093" s="47" t="s">
        <v>964</v>
      </c>
      <c r="G1093" s="17"/>
      <c r="H1093" s="58">
        <f>'CFCOS P+T+D+R+M'!H1093-'ACOS P+T+D+R+M'!H1093</f>
        <v>0</v>
      </c>
      <c r="I1093" s="58">
        <f>'CFCOS P+T+D+R+M'!I1093-'ACOS P+T+D+R+M'!I1093</f>
        <v>0</v>
      </c>
      <c r="J1093" s="58">
        <f>'CFCOS P+T+D+R+M'!J1093-'ACOS P+T+D+R+M'!J1093</f>
        <v>0</v>
      </c>
      <c r="K1093" s="58">
        <f>'CFCOS P+T+D+R+M'!K1093-'ACOS P+T+D+R+M'!K1093</f>
        <v>0</v>
      </c>
      <c r="L1093" s="58">
        <f>'CFCOS P+T+D+R+M'!L1093-'ACOS P+T+D+R+M'!L1093</f>
        <v>0</v>
      </c>
      <c r="M1093" s="58">
        <f>'CFCOS P+T+D+R+M'!M1093-'ACOS P+T+D+R+M'!M1093</f>
        <v>0</v>
      </c>
      <c r="N1093" s="58">
        <f>'CFCOS P+T+D+R+M'!N1093-'ACOS P+T+D+R+M'!N1093</f>
        <v>0</v>
      </c>
      <c r="O1093" s="58">
        <f>'CFCOS P+T+D+R+M'!O1093-'ACOS P+T+D+R+M'!O1093</f>
        <v>0</v>
      </c>
      <c r="P1093" s="58">
        <f>'CFCOS P+T+D+R+M'!P1093-'ACOS P+T+D+R+M'!P1093</f>
        <v>0</v>
      </c>
      <c r="Q1093" s="58">
        <f>'CFCOS P+T+D+R+M'!Q1093-'ACOS P+T+D+R+M'!Q1093</f>
        <v>0</v>
      </c>
      <c r="R1093" s="58">
        <f>'CFCOS P+T+D+R+M'!R1093-'ACOS P+T+D+R+M'!R1093</f>
        <v>0</v>
      </c>
      <c r="S1093" s="58">
        <f>'CFCOS P+T+D+R+M'!S1093-'ACOS P+T+D+R+M'!S1093</f>
        <v>0</v>
      </c>
      <c r="T1093" s="11">
        <f>'CFCOS P+T+D+R+M'!T1093-'ACOS P+T+D+R+M'!T1093</f>
        <v>0</v>
      </c>
      <c r="U1093" s="13"/>
      <c r="V1093" s="13">
        <v>1553</v>
      </c>
      <c r="W1093" s="13"/>
      <c r="X1093" s="13"/>
      <c r="Y1093" s="13"/>
      <c r="Z1093" s="13"/>
    </row>
    <row r="1094" spans="1:26">
      <c r="A1094" s="26">
        <v>1094</v>
      </c>
      <c r="B1094" s="6"/>
      <c r="C1094" s="6"/>
      <c r="D1094" s="6"/>
      <c r="E1094" s="6" t="s">
        <v>241</v>
      </c>
      <c r="F1094" s="47" t="s">
        <v>964</v>
      </c>
      <c r="G1094" s="17"/>
      <c r="H1094" s="58">
        <f>'CFCOS P+T+D+R+M'!H1094-'ACOS P+T+D+R+M'!H1094</f>
        <v>0</v>
      </c>
      <c r="I1094" s="58">
        <f>'CFCOS P+T+D+R+M'!I1094-'ACOS P+T+D+R+M'!I1094</f>
        <v>0</v>
      </c>
      <c r="J1094" s="58">
        <f>'CFCOS P+T+D+R+M'!J1094-'ACOS P+T+D+R+M'!J1094</f>
        <v>0</v>
      </c>
      <c r="K1094" s="58">
        <f>'CFCOS P+T+D+R+M'!K1094-'ACOS P+T+D+R+M'!K1094</f>
        <v>0</v>
      </c>
      <c r="L1094" s="58">
        <f>'CFCOS P+T+D+R+M'!L1094-'ACOS P+T+D+R+M'!L1094</f>
        <v>0</v>
      </c>
      <c r="M1094" s="58">
        <f>'CFCOS P+T+D+R+M'!M1094-'ACOS P+T+D+R+M'!M1094</f>
        <v>0</v>
      </c>
      <c r="N1094" s="58">
        <f>'CFCOS P+T+D+R+M'!N1094-'ACOS P+T+D+R+M'!N1094</f>
        <v>0</v>
      </c>
      <c r="O1094" s="58">
        <f>'CFCOS P+T+D+R+M'!O1094-'ACOS P+T+D+R+M'!O1094</f>
        <v>0</v>
      </c>
      <c r="P1094" s="58">
        <f>'CFCOS P+T+D+R+M'!P1094-'ACOS P+T+D+R+M'!P1094</f>
        <v>0</v>
      </c>
      <c r="Q1094" s="58">
        <f>'CFCOS P+T+D+R+M'!Q1094-'ACOS P+T+D+R+M'!Q1094</f>
        <v>0</v>
      </c>
      <c r="R1094" s="58">
        <f>'CFCOS P+T+D+R+M'!R1094-'ACOS P+T+D+R+M'!R1094</f>
        <v>0</v>
      </c>
      <c r="S1094" s="58">
        <f>'CFCOS P+T+D+R+M'!S1094-'ACOS P+T+D+R+M'!S1094</f>
        <v>0</v>
      </c>
      <c r="T1094" s="11">
        <f>'CFCOS P+T+D+R+M'!T1094-'ACOS P+T+D+R+M'!T1094</f>
        <v>0</v>
      </c>
      <c r="U1094" s="13"/>
      <c r="V1094" s="13">
        <v>1554</v>
      </c>
      <c r="W1094" s="13"/>
      <c r="X1094" s="13"/>
      <c r="Y1094" s="13"/>
      <c r="Z1094" s="13"/>
    </row>
    <row r="1095" spans="1:26">
      <c r="A1095" s="26">
        <v>1095</v>
      </c>
      <c r="B1095" s="6"/>
      <c r="C1095" s="6"/>
      <c r="D1095" s="6"/>
      <c r="E1095" s="6" t="s">
        <v>354</v>
      </c>
      <c r="F1095" s="47" t="s">
        <v>921</v>
      </c>
      <c r="G1095" s="17"/>
      <c r="H1095" s="58">
        <f>'CFCOS P+T+D+R+M'!H1095-'ACOS P+T+D+R+M'!H1095</f>
        <v>80.644056126096984</v>
      </c>
      <c r="I1095" s="58">
        <f>'CFCOS P+T+D+R+M'!I1095-'ACOS P+T+D+R+M'!I1095</f>
        <v>96.943295158009278</v>
      </c>
      <c r="J1095" s="58">
        <f>'CFCOS P+T+D+R+M'!J1095-'ACOS P+T+D+R+M'!J1095</f>
        <v>6.7196980345725024</v>
      </c>
      <c r="K1095" s="58">
        <f>'CFCOS P+T+D+R+M'!K1095-'ACOS P+T+D+R+M'!K1095</f>
        <v>9.7036108757192778</v>
      </c>
      <c r="L1095" s="58">
        <f>'CFCOS P+T+D+R+M'!L1095-'ACOS P+T+D+R+M'!L1095</f>
        <v>-3.4576068511200901</v>
      </c>
      <c r="M1095" s="58">
        <f>'CFCOS P+T+D+R+M'!M1095-'ACOS P+T+D+R+M'!M1095</f>
        <v>-39.091706898252596</v>
      </c>
      <c r="N1095" s="58">
        <f>'CFCOS P+T+D+R+M'!N1095-'ACOS P+T+D+R+M'!N1095</f>
        <v>1.0281418269108826</v>
      </c>
      <c r="O1095" s="58">
        <f>'CFCOS P+T+D+R+M'!O1095-'ACOS P+T+D+R+M'!O1095</f>
        <v>4.5375686718784891E-4</v>
      </c>
      <c r="P1095" s="58">
        <f>'CFCOS P+T+D+R+M'!P1095-'ACOS P+T+D+R+M'!P1095</f>
        <v>-5.2676099297919166E-2</v>
      </c>
      <c r="Q1095" s="58">
        <f>'CFCOS P+T+D+R+M'!Q1095-'ACOS P+T+D+R+M'!Q1095</f>
        <v>18.449519949813293</v>
      </c>
      <c r="R1095" s="58">
        <f>'CFCOS P+T+D+R+M'!R1095-'ACOS P+T+D+R+M'!R1095</f>
        <v>-4.5411818413945184</v>
      </c>
      <c r="S1095" s="58">
        <f>'CFCOS P+T+D+R+M'!S1095-'ACOS P+T+D+R+M'!S1095</f>
        <v>-5.057491785727052</v>
      </c>
      <c r="T1095" s="11">
        <f>'CFCOS P+T+D+R+M'!T1095-'ACOS P+T+D+R+M'!T1095</f>
        <v>0</v>
      </c>
      <c r="U1095" s="13"/>
      <c r="V1095" s="13">
        <v>1555</v>
      </c>
      <c r="W1095" s="13"/>
      <c r="X1095" s="13"/>
      <c r="Y1095" s="13"/>
      <c r="Z1095" s="13"/>
    </row>
    <row r="1096" spans="1:26">
      <c r="A1096" s="26">
        <v>1096</v>
      </c>
      <c r="B1096" s="6"/>
      <c r="C1096" s="6"/>
      <c r="D1096" s="6"/>
      <c r="E1096" s="6" t="s">
        <v>241</v>
      </c>
      <c r="F1096" s="47" t="s">
        <v>964</v>
      </c>
      <c r="G1096" s="17"/>
      <c r="H1096" s="58">
        <f>'CFCOS P+T+D+R+M'!H1096-'ACOS P+T+D+R+M'!H1096</f>
        <v>3439.9134137602523</v>
      </c>
      <c r="I1096" s="58">
        <f>'CFCOS P+T+D+R+M'!I1096-'ACOS P+T+D+R+M'!I1096</f>
        <v>2388.1454555278178</v>
      </c>
      <c r="J1096" s="58">
        <f>'CFCOS P+T+D+R+M'!J1096-'ACOS P+T+D+R+M'!J1096</f>
        <v>748.88907329528593</v>
      </c>
      <c r="K1096" s="58">
        <f>'CFCOS P+T+D+R+M'!K1096-'ACOS P+T+D+R+M'!K1096</f>
        <v>460.0146569214412</v>
      </c>
      <c r="L1096" s="58">
        <f>'CFCOS P+T+D+R+M'!L1096-'ACOS P+T+D+R+M'!L1096</f>
        <v>-214.79385807354174</v>
      </c>
      <c r="M1096" s="58">
        <f>'CFCOS P+T+D+R+M'!M1096-'ACOS P+T+D+R+M'!M1096</f>
        <v>-394.68328770453809</v>
      </c>
      <c r="N1096" s="58">
        <f>'CFCOS P+T+D+R+M'!N1096-'ACOS P+T+D+R+M'!N1096</f>
        <v>31.701300967408315</v>
      </c>
      <c r="O1096" s="58">
        <f>'CFCOS P+T+D+R+M'!O1096-'ACOS P+T+D+R+M'!O1096</f>
        <v>-0.56126894402063954</v>
      </c>
      <c r="P1096" s="58">
        <f>'CFCOS P+T+D+R+M'!P1096-'ACOS P+T+D+R+M'!P1096</f>
        <v>-0.84013452695603519</v>
      </c>
      <c r="Q1096" s="58">
        <f>'CFCOS P+T+D+R+M'!Q1096-'ACOS P+T+D+R+M'!Q1096</f>
        <v>516.90197256146348</v>
      </c>
      <c r="R1096" s="58">
        <f>'CFCOS P+T+D+R+M'!R1096-'ACOS P+T+D+R+M'!R1096</f>
        <v>-46.261530197662069</v>
      </c>
      <c r="S1096" s="58">
        <f>'CFCOS P+T+D+R+M'!S1096-'ACOS P+T+D+R+M'!S1096</f>
        <v>-48.598966066558205</v>
      </c>
      <c r="T1096" s="11">
        <f>'CFCOS P+T+D+R+M'!T1096-'ACOS P+T+D+R+M'!T1096</f>
        <v>0</v>
      </c>
      <c r="U1096" s="13"/>
      <c r="V1096" s="13">
        <v>1556</v>
      </c>
      <c r="W1096" s="13"/>
      <c r="X1096" s="13"/>
      <c r="Y1096" s="13"/>
      <c r="Z1096" s="13"/>
    </row>
    <row r="1097" spans="1:26">
      <c r="A1097" s="26">
        <v>1097</v>
      </c>
      <c r="B1097" s="6"/>
      <c r="C1097" s="6"/>
      <c r="D1097" s="6"/>
      <c r="E1097" s="6" t="s">
        <v>232</v>
      </c>
      <c r="F1097" s="47" t="s">
        <v>916</v>
      </c>
      <c r="G1097" s="17"/>
      <c r="H1097" s="58">
        <f>'CFCOS P+T+D+R+M'!H1097-'ACOS P+T+D+R+M'!H1097</f>
        <v>33.013217498595623</v>
      </c>
      <c r="I1097" s="58">
        <f>'CFCOS P+T+D+R+M'!I1097-'ACOS P+T+D+R+M'!I1097</f>
        <v>22.944427995864316</v>
      </c>
      <c r="J1097" s="58">
        <f>'CFCOS P+T+D+R+M'!J1097-'ACOS P+T+D+R+M'!J1097</f>
        <v>7.1834834987212162</v>
      </c>
      <c r="K1097" s="58">
        <f>'CFCOS P+T+D+R+M'!K1097-'ACOS P+T+D+R+M'!K1097</f>
        <v>4.4189210849228857</v>
      </c>
      <c r="L1097" s="58">
        <f>'CFCOS P+T+D+R+M'!L1097-'ACOS P+T+D+R+M'!L1097</f>
        <v>-2.0662776621017258</v>
      </c>
      <c r="M1097" s="58">
        <f>'CFCOS P+T+D+R+M'!M1097-'ACOS P+T+D+R+M'!M1097</f>
        <v>-3.8096756991053553</v>
      </c>
      <c r="N1097" s="58">
        <f>'CFCOS P+T+D+R+M'!N1097-'ACOS P+T+D+R+M'!N1097</f>
        <v>0.30426189876527587</v>
      </c>
      <c r="O1097" s="58">
        <f>'CFCOS P+T+D+R+M'!O1097-'ACOS P+T+D+R+M'!O1097</f>
        <v>-5.417727977902409E-3</v>
      </c>
      <c r="P1097" s="58">
        <f>'CFCOS P+T+D+R+M'!P1097-'ACOS P+T+D+R+M'!P1097</f>
        <v>-8.1130469958523577E-3</v>
      </c>
      <c r="Q1097" s="58">
        <f>'CFCOS P+T+D+R+M'!Q1097-'ACOS P+T+D+R+M'!Q1097</f>
        <v>4.9673666692656298</v>
      </c>
      <c r="R1097" s="58">
        <f>'CFCOS P+T+D+R+M'!R1097-'ACOS P+T+D+R+M'!R1097</f>
        <v>-0.44653152933568663</v>
      </c>
      <c r="S1097" s="58">
        <f>'CFCOS P+T+D+R+M'!S1097-'ACOS P+T+D+R+M'!S1097</f>
        <v>-0.46922798341870475</v>
      </c>
      <c r="T1097" s="11">
        <f>'CFCOS P+T+D+R+M'!T1097-'ACOS P+T+D+R+M'!T1097</f>
        <v>0</v>
      </c>
      <c r="U1097" s="13"/>
      <c r="V1097" s="13">
        <v>1557</v>
      </c>
      <c r="W1097" s="13"/>
      <c r="X1097" s="13"/>
      <c r="Y1097" s="13"/>
      <c r="Z1097" s="13"/>
    </row>
    <row r="1098" spans="1:26">
      <c r="A1098" s="26">
        <v>1098</v>
      </c>
      <c r="B1098" s="6"/>
      <c r="C1098" s="6"/>
      <c r="D1098" s="14" t="s">
        <v>636</v>
      </c>
      <c r="E1098" s="6"/>
      <c r="F1098" s="47">
        <v>0</v>
      </c>
      <c r="G1098" s="17"/>
      <c r="H1098" s="58">
        <f>'CFCOS P+T+D+R+M'!H1098-'ACOS P+T+D+R+M'!H1098</f>
        <v>3553.5706873843446</v>
      </c>
      <c r="I1098" s="58">
        <f>'CFCOS P+T+D+R+M'!I1098-'ACOS P+T+D+R+M'!I1098</f>
        <v>3197.3919527302496</v>
      </c>
      <c r="J1098" s="58">
        <f>'CFCOS P+T+D+R+M'!J1098-'ACOS P+T+D+R+M'!J1098</f>
        <v>175.35304003069177</v>
      </c>
      <c r="K1098" s="58">
        <f>'CFCOS P+T+D+R+M'!K1098-'ACOS P+T+D+R+M'!K1098</f>
        <v>831.91057976853335</v>
      </c>
      <c r="L1098" s="58">
        <f>'CFCOS P+T+D+R+M'!L1098-'ACOS P+T+D+R+M'!L1098</f>
        <v>-310.39916851643648</v>
      </c>
      <c r="M1098" s="58">
        <f>'CFCOS P+T+D+R+M'!M1098-'ACOS P+T+D+R+M'!M1098</f>
        <v>-932.22021963540465</v>
      </c>
      <c r="N1098" s="58">
        <f>'CFCOS P+T+D+R+M'!N1098-'ACOS P+T+D+R+M'!N1098</f>
        <v>-17.287009326391853</v>
      </c>
      <c r="O1098" s="58">
        <f>'CFCOS P+T+D+R+M'!O1098-'ACOS P+T+D+R+M'!O1098</f>
        <v>-4.6514221645402358</v>
      </c>
      <c r="P1098" s="58">
        <f>'CFCOS P+T+D+R+M'!P1098-'ACOS P+T+D+R+M'!P1098</f>
        <v>-2.9992314282308143</v>
      </c>
      <c r="Q1098" s="58">
        <f>'CFCOS P+T+D+R+M'!Q1098-'ACOS P+T+D+R+M'!Q1098</f>
        <v>837.53519812901504</v>
      </c>
      <c r="R1098" s="58">
        <f>'CFCOS P+T+D+R+M'!R1098-'ACOS P+T+D+R+M'!R1098</f>
        <v>-106.50588765730208</v>
      </c>
      <c r="S1098" s="58">
        <f>'CFCOS P+T+D+R+M'!S1098-'ACOS P+T+D+R+M'!S1098</f>
        <v>-114.5571445452515</v>
      </c>
      <c r="T1098" s="11">
        <f>'CFCOS P+T+D+R+M'!T1098-'ACOS P+T+D+R+M'!T1098</f>
        <v>0</v>
      </c>
      <c r="U1098" s="13"/>
      <c r="V1098" s="13">
        <v>1558</v>
      </c>
      <c r="W1098" s="13"/>
      <c r="X1098" s="13"/>
      <c r="Y1098" s="13"/>
      <c r="Z1098" s="13"/>
    </row>
    <row r="1099" spans="1:26">
      <c r="A1099" s="26">
        <v>1099</v>
      </c>
      <c r="B1099" s="6"/>
      <c r="C1099" s="6"/>
      <c r="D1099" s="6"/>
      <c r="E1099" s="6"/>
      <c r="F1099" s="47">
        <v>0</v>
      </c>
      <c r="G1099" s="17"/>
      <c r="H1099" s="54">
        <f>'CFCOS P+T+D+R+M'!H1099-'ACOS P+T+D+R+M'!H1099</f>
        <v>0</v>
      </c>
      <c r="I1099" s="54">
        <f>'CFCOS P+T+D+R+M'!I1099-'ACOS P+T+D+R+M'!I1099</f>
        <v>0</v>
      </c>
      <c r="J1099" s="54">
        <f>'CFCOS P+T+D+R+M'!J1099-'ACOS P+T+D+R+M'!J1099</f>
        <v>0</v>
      </c>
      <c r="K1099" s="54">
        <f>'CFCOS P+T+D+R+M'!K1099-'ACOS P+T+D+R+M'!K1099</f>
        <v>0</v>
      </c>
      <c r="L1099" s="54">
        <f>'CFCOS P+T+D+R+M'!L1099-'ACOS P+T+D+R+M'!L1099</f>
        <v>0</v>
      </c>
      <c r="M1099" s="54">
        <f>'CFCOS P+T+D+R+M'!M1099-'ACOS P+T+D+R+M'!M1099</f>
        <v>0</v>
      </c>
      <c r="N1099" s="54">
        <f>'CFCOS P+T+D+R+M'!N1099-'ACOS P+T+D+R+M'!N1099</f>
        <v>0</v>
      </c>
      <c r="O1099" s="54">
        <f>'CFCOS P+T+D+R+M'!O1099-'ACOS P+T+D+R+M'!O1099</f>
        <v>0</v>
      </c>
      <c r="P1099" s="54">
        <f>'CFCOS P+T+D+R+M'!P1099-'ACOS P+T+D+R+M'!P1099</f>
        <v>0</v>
      </c>
      <c r="Q1099" s="54">
        <f>'CFCOS P+T+D+R+M'!Q1099-'ACOS P+T+D+R+M'!Q1099</f>
        <v>0</v>
      </c>
      <c r="R1099" s="54">
        <f>'CFCOS P+T+D+R+M'!R1099-'ACOS P+T+D+R+M'!R1099</f>
        <v>0</v>
      </c>
      <c r="S1099" s="54">
        <f>'CFCOS P+T+D+R+M'!S1099-'ACOS P+T+D+R+M'!S1099</f>
        <v>0</v>
      </c>
      <c r="T1099" s="11">
        <f>'CFCOS P+T+D+R+M'!T1099-'ACOS P+T+D+R+M'!T1099</f>
        <v>0</v>
      </c>
    </row>
    <row r="1100" spans="1:26">
      <c r="A1100" s="26">
        <v>1100</v>
      </c>
      <c r="B1100" s="6"/>
      <c r="C1100" s="6" t="s">
        <v>637</v>
      </c>
      <c r="D1100" s="14" t="s">
        <v>638</v>
      </c>
      <c r="E1100" s="6"/>
      <c r="F1100" s="47">
        <v>0</v>
      </c>
      <c r="G1100" s="17"/>
      <c r="H1100" s="28">
        <f>'CFCOS P+T+D+R+M'!H1100-'ACOS P+T+D+R+M'!H1100</f>
        <v>0</v>
      </c>
      <c r="I1100" s="28">
        <f>'CFCOS P+T+D+R+M'!I1100-'ACOS P+T+D+R+M'!I1100</f>
        <v>0</v>
      </c>
      <c r="J1100" s="28">
        <f>'CFCOS P+T+D+R+M'!J1100-'ACOS P+T+D+R+M'!J1100</f>
        <v>0</v>
      </c>
      <c r="K1100" s="28">
        <f>'CFCOS P+T+D+R+M'!K1100-'ACOS P+T+D+R+M'!K1100</f>
        <v>0</v>
      </c>
      <c r="L1100" s="28">
        <f>'CFCOS P+T+D+R+M'!L1100-'ACOS P+T+D+R+M'!L1100</f>
        <v>0</v>
      </c>
      <c r="M1100" s="28">
        <f>'CFCOS P+T+D+R+M'!M1100-'ACOS P+T+D+R+M'!M1100</f>
        <v>0</v>
      </c>
      <c r="N1100" s="28">
        <f>'CFCOS P+T+D+R+M'!N1100-'ACOS P+T+D+R+M'!N1100</f>
        <v>0</v>
      </c>
      <c r="O1100" s="28">
        <f>'CFCOS P+T+D+R+M'!O1100-'ACOS P+T+D+R+M'!O1100</f>
        <v>0</v>
      </c>
      <c r="P1100" s="28">
        <f>'CFCOS P+T+D+R+M'!P1100-'ACOS P+T+D+R+M'!P1100</f>
        <v>0</v>
      </c>
      <c r="Q1100" s="28">
        <f>'CFCOS P+T+D+R+M'!Q1100-'ACOS P+T+D+R+M'!Q1100</f>
        <v>0</v>
      </c>
      <c r="R1100" s="28">
        <f>'CFCOS P+T+D+R+M'!R1100-'ACOS P+T+D+R+M'!R1100</f>
        <v>0</v>
      </c>
      <c r="S1100" s="28">
        <f>'CFCOS P+T+D+R+M'!S1100-'ACOS P+T+D+R+M'!S1100</f>
        <v>0</v>
      </c>
      <c r="T1100" s="11">
        <f>'CFCOS P+T+D+R+M'!T1100-'ACOS P+T+D+R+M'!T1100</f>
        <v>0</v>
      </c>
    </row>
    <row r="1101" spans="1:26">
      <c r="A1101" s="26">
        <v>1101</v>
      </c>
      <c r="B1101" s="6"/>
      <c r="C1101" s="6"/>
      <c r="D1101" s="6"/>
      <c r="E1101" s="6" t="s">
        <v>375</v>
      </c>
      <c r="F1101" s="47" t="s">
        <v>963</v>
      </c>
      <c r="G1101" s="17"/>
      <c r="H1101" s="58">
        <f>'CFCOS P+T+D+R+M'!H1101-'ACOS P+T+D+R+M'!H1101</f>
        <v>0</v>
      </c>
      <c r="I1101" s="58">
        <f>'CFCOS P+T+D+R+M'!I1101-'ACOS P+T+D+R+M'!I1101</f>
        <v>2411.1014324594289</v>
      </c>
      <c r="J1101" s="58">
        <f>'CFCOS P+T+D+R+M'!J1101-'ACOS P+T+D+R+M'!J1101</f>
        <v>-2054.6275547710247</v>
      </c>
      <c r="K1101" s="58">
        <f>'CFCOS P+T+D+R+M'!K1101-'ACOS P+T+D+R+M'!K1101</f>
        <v>1251.3483076409902</v>
      </c>
      <c r="L1101" s="58">
        <f>'CFCOS P+T+D+R+M'!L1101-'ACOS P+T+D+R+M'!L1101</f>
        <v>-315.06881942134351</v>
      </c>
      <c r="M1101" s="58">
        <f>'CFCOS P+T+D+R+M'!M1101-'ACOS P+T+D+R+M'!M1101</f>
        <v>-1730.0374296248192</v>
      </c>
      <c r="N1101" s="58">
        <f>'CFCOS P+T+D+R+M'!N1101-'ACOS P+T+D+R+M'!N1101</f>
        <v>-176.00174281137879</v>
      </c>
      <c r="O1101" s="58">
        <f>'CFCOS P+T+D+R+M'!O1101-'ACOS P+T+D+R+M'!O1101</f>
        <v>-14.288359011202374</v>
      </c>
      <c r="P1101" s="58">
        <f>'CFCOS P+T+D+R+M'!P1101-'ACOS P+T+D+R+M'!P1101</f>
        <v>-7.3390417649543451</v>
      </c>
      <c r="Q1101" s="58">
        <f>'CFCOS P+T+D+R+M'!Q1101-'ACOS P+T+D+R+M'!Q1101</f>
        <v>1039.5439465884119</v>
      </c>
      <c r="R1101" s="58">
        <f>'CFCOS P+T+D+R+M'!R1101-'ACOS P+T+D+R+M'!R1101</f>
        <v>-193.26565314213804</v>
      </c>
      <c r="S1101" s="58">
        <f>'CFCOS P+T+D+R+M'!S1101-'ACOS P+T+D+R+M'!S1101</f>
        <v>-211.36508614316699</v>
      </c>
      <c r="T1101" s="11">
        <f>'CFCOS P+T+D+R+M'!T1101-'ACOS P+T+D+R+M'!T1101</f>
        <v>0</v>
      </c>
      <c r="U1101" s="13"/>
      <c r="V1101" s="13">
        <v>1561</v>
      </c>
      <c r="W1101" s="13"/>
      <c r="X1101" s="13"/>
      <c r="Y1101" s="13"/>
      <c r="Z1101" s="13"/>
    </row>
    <row r="1102" spans="1:26">
      <c r="A1102" s="26">
        <v>1102</v>
      </c>
      <c r="B1102" s="6"/>
      <c r="C1102" s="6"/>
      <c r="D1102" s="6"/>
      <c r="E1102" s="6" t="s">
        <v>241</v>
      </c>
      <c r="F1102" s="47" t="s">
        <v>964</v>
      </c>
      <c r="G1102" s="17"/>
      <c r="H1102" s="58">
        <f>'CFCOS P+T+D+R+M'!H1102-'ACOS P+T+D+R+M'!H1102</f>
        <v>76.566610632158699</v>
      </c>
      <c r="I1102" s="58">
        <f>'CFCOS P+T+D+R+M'!I1102-'ACOS P+T+D+R+M'!I1102</f>
        <v>53.183206286943459</v>
      </c>
      <c r="J1102" s="58">
        <f>'CFCOS P+T+D+R+M'!J1102-'ACOS P+T+D+R+M'!J1102</f>
        <v>16.667219485361784</v>
      </c>
      <c r="K1102" s="58">
        <f>'CFCOS P+T+D+R+M'!K1102-'ACOS P+T+D+R+M'!K1102</f>
        <v>10.243722944035653</v>
      </c>
      <c r="L1102" s="58">
        <f>'CFCOS P+T+D+R+M'!L1102-'ACOS P+T+D+R+M'!L1102</f>
        <v>-4.7857158161255171</v>
      </c>
      <c r="M1102" s="58">
        <f>'CFCOS P+T+D+R+M'!M1102-'ACOS P+T+D+R+M'!M1102</f>
        <v>-8.8118866169406829</v>
      </c>
      <c r="N1102" s="58">
        <f>'CFCOS P+T+D+R+M'!N1102-'ACOS P+T+D+R+M'!N1102</f>
        <v>0.70569935475384682</v>
      </c>
      <c r="O1102" s="58">
        <f>'CFCOS P+T+D+R+M'!O1102-'ACOS P+T+D+R+M'!O1102</f>
        <v>-1.2521745228772474E-2</v>
      </c>
      <c r="P1102" s="58">
        <f>'CFCOS P+T+D+R+M'!P1102-'ACOS P+T+D+R+M'!P1102</f>
        <v>-1.8746294246042794E-2</v>
      </c>
      <c r="Q1102" s="58">
        <f>'CFCOS P+T+D+R+M'!Q1102-'ACOS P+T+D+R+M'!Q1102</f>
        <v>11.512268627984668</v>
      </c>
      <c r="R1102" s="58">
        <f>'CFCOS P+T+D+R+M'!R1102-'ACOS P+T+D+R+M'!R1102</f>
        <v>-1.0323005632881177</v>
      </c>
      <c r="S1102" s="58">
        <f>'CFCOS P+T+D+R+M'!S1102-'ACOS P+T+D+R+M'!S1102</f>
        <v>-1.0843350310833557</v>
      </c>
      <c r="T1102" s="11">
        <f>'CFCOS P+T+D+R+M'!T1102-'ACOS P+T+D+R+M'!T1102</f>
        <v>0</v>
      </c>
      <c r="U1102" s="13"/>
      <c r="V1102" s="13">
        <v>1562</v>
      </c>
      <c r="W1102" s="13"/>
      <c r="X1102" s="13"/>
      <c r="Y1102" s="13"/>
      <c r="Z1102" s="13"/>
    </row>
    <row r="1103" spans="1:26">
      <c r="A1103" s="26">
        <v>1103</v>
      </c>
      <c r="B1103" s="6"/>
      <c r="C1103" s="6"/>
      <c r="D1103" s="6"/>
      <c r="E1103" s="6" t="s">
        <v>241</v>
      </c>
      <c r="F1103" s="47" t="s">
        <v>964</v>
      </c>
      <c r="G1103" s="17"/>
      <c r="H1103" s="58">
        <f>'CFCOS P+T+D+R+M'!H1103-'ACOS P+T+D+R+M'!H1103</f>
        <v>14116.463528534397</v>
      </c>
      <c r="I1103" s="58">
        <f>'CFCOS P+T+D+R+M'!I1103-'ACOS P+T+D+R+M'!I1103</f>
        <v>9800.2955798073672</v>
      </c>
      <c r="J1103" s="58">
        <f>'CFCOS P+T+D+R+M'!J1103-'ACOS P+T+D+R+M'!J1103</f>
        <v>3073.2358691943809</v>
      </c>
      <c r="K1103" s="58">
        <f>'CFCOS P+T+D+R+M'!K1103-'ACOS P+T+D+R+M'!K1103</f>
        <v>1887.7742971802363</v>
      </c>
      <c r="L1103" s="58">
        <f>'CFCOS P+T+D+R+M'!L1103-'ACOS P+T+D+R+M'!L1103</f>
        <v>-881.45522835521479</v>
      </c>
      <c r="M1103" s="58">
        <f>'CFCOS P+T+D+R+M'!M1103-'ACOS P+T+D+R+M'!M1103</f>
        <v>-1619.6722318402026</v>
      </c>
      <c r="N1103" s="58">
        <f>'CFCOS P+T+D+R+M'!N1103-'ACOS P+T+D+R+M'!N1103</f>
        <v>130.09346605162136</v>
      </c>
      <c r="O1103" s="58">
        <f>'CFCOS P+T+D+R+M'!O1103-'ACOS P+T+D+R+M'!O1103</f>
        <v>-2.3032941894043688</v>
      </c>
      <c r="P1103" s="58">
        <f>'CFCOS P+T+D+R+M'!P1103-'ACOS P+T+D+R+M'!P1103</f>
        <v>-3.4476822472888671</v>
      </c>
      <c r="Q1103" s="58">
        <f>'CFCOS P+T+D+R+M'!Q1103-'ACOS P+T+D+R+M'!Q1103</f>
        <v>2121.2242768387077</v>
      </c>
      <c r="R1103" s="58">
        <f>'CFCOS P+T+D+R+M'!R1103-'ACOS P+T+D+R+M'!R1103</f>
        <v>-189.84466329799034</v>
      </c>
      <c r="S1103" s="58">
        <f>'CFCOS P+T+D+R+M'!S1103-'ACOS P+T+D+R+M'!S1103</f>
        <v>-199.43686060779146</v>
      </c>
      <c r="T1103" s="11">
        <f>'CFCOS P+T+D+R+M'!T1103-'ACOS P+T+D+R+M'!T1103</f>
        <v>0</v>
      </c>
      <c r="U1103" s="13"/>
      <c r="V1103" s="13">
        <v>1563</v>
      </c>
      <c r="W1103" s="13"/>
      <c r="X1103" s="13"/>
      <c r="Y1103" s="13"/>
      <c r="Z1103" s="13"/>
    </row>
    <row r="1104" spans="1:26">
      <c r="A1104" s="26">
        <v>1104</v>
      </c>
      <c r="B1104" s="6"/>
      <c r="C1104" s="6"/>
      <c r="D1104" s="6"/>
      <c r="E1104" s="6" t="s">
        <v>354</v>
      </c>
      <c r="F1104" s="47" t="s">
        <v>921</v>
      </c>
      <c r="G1104" s="17"/>
      <c r="H1104" s="58">
        <f>'CFCOS P+T+D+R+M'!H1104-'ACOS P+T+D+R+M'!H1104</f>
        <v>1563.4639675733633</v>
      </c>
      <c r="I1104" s="58">
        <f>'CFCOS P+T+D+R+M'!I1104-'ACOS P+T+D+R+M'!I1104</f>
        <v>1879.4608822800219</v>
      </c>
      <c r="J1104" s="58">
        <f>'CFCOS P+T+D+R+M'!J1104-'ACOS P+T+D+R+M'!J1104</f>
        <v>130.27625661087222</v>
      </c>
      <c r="K1104" s="58">
        <f>'CFCOS P+T+D+R+M'!K1104-'ACOS P+T+D+R+M'!K1104</f>
        <v>188.1260279842536</v>
      </c>
      <c r="L1104" s="58">
        <f>'CFCOS P+T+D+R+M'!L1104-'ACOS P+T+D+R+M'!L1104</f>
        <v>-67.03338082733444</v>
      </c>
      <c r="M1104" s="58">
        <f>'CFCOS P+T+D+R+M'!M1104-'ACOS P+T+D+R+M'!M1104</f>
        <v>-757.87947807088494</v>
      </c>
      <c r="N1104" s="58">
        <f>'CFCOS P+T+D+R+M'!N1104-'ACOS P+T+D+R+M'!N1104</f>
        <v>19.932810639100353</v>
      </c>
      <c r="O1104" s="58">
        <f>'CFCOS P+T+D+R+M'!O1104-'ACOS P+T+D+R+M'!O1104</f>
        <v>8.7970837029160975E-3</v>
      </c>
      <c r="P1104" s="58">
        <f>'CFCOS P+T+D+R+M'!P1104-'ACOS P+T+D+R+M'!P1104</f>
        <v>-1.0212430668894967</v>
      </c>
      <c r="Q1104" s="58">
        <f>'CFCOS P+T+D+R+M'!Q1104-'ACOS P+T+D+R+M'!Q1104</f>
        <v>357.68488151760539</v>
      </c>
      <c r="R1104" s="58">
        <f>'CFCOS P+T+D+R+M'!R1104-'ACOS P+T+D+R+M'!R1104</f>
        <v>-88.040886337836127</v>
      </c>
      <c r="S1104" s="58">
        <f>'CFCOS P+T+D+R+M'!S1104-'ACOS P+T+D+R+M'!S1104</f>
        <v>-98.050700239076832</v>
      </c>
      <c r="T1104" s="11">
        <f>'CFCOS P+T+D+R+M'!T1104-'ACOS P+T+D+R+M'!T1104</f>
        <v>0</v>
      </c>
      <c r="U1104" s="13"/>
      <c r="V1104" s="13">
        <v>1564</v>
      </c>
      <c r="W1104" s="13"/>
      <c r="X1104" s="13"/>
      <c r="Y1104" s="13"/>
      <c r="Z1104" s="13"/>
    </row>
    <row r="1105" spans="1:26">
      <c r="A1105" s="26">
        <v>1105</v>
      </c>
      <c r="B1105" s="6"/>
      <c r="C1105" s="6"/>
      <c r="D1105" s="6"/>
      <c r="E1105" s="6" t="s">
        <v>106</v>
      </c>
      <c r="F1105" s="47" t="s">
        <v>917</v>
      </c>
      <c r="G1105" s="17"/>
      <c r="H1105" s="58">
        <f>'CFCOS P+T+D+R+M'!H1105-'ACOS P+T+D+R+M'!H1105</f>
        <v>25.934826461550983</v>
      </c>
      <c r="I1105" s="58">
        <f>'CFCOS P+T+D+R+M'!I1105-'ACOS P+T+D+R+M'!I1105</f>
        <v>20.811852753463427</v>
      </c>
      <c r="J1105" s="58">
        <f>'CFCOS P+T+D+R+M'!J1105-'ACOS P+T+D+R+M'!J1105</f>
        <v>7.5115028381505908</v>
      </c>
      <c r="K1105" s="58">
        <f>'CFCOS P+T+D+R+M'!K1105-'ACOS P+T+D+R+M'!K1105</f>
        <v>3.8517758956356829</v>
      </c>
      <c r="L1105" s="58">
        <f>'CFCOS P+T+D+R+M'!L1105-'ACOS P+T+D+R+M'!L1105</f>
        <v>-6.9526246050466227</v>
      </c>
      <c r="M1105" s="58">
        <f>'CFCOS P+T+D+R+M'!M1105-'ACOS P+T+D+R+M'!M1105</f>
        <v>-2.6310813901791335</v>
      </c>
      <c r="N1105" s="58">
        <f>'CFCOS P+T+D+R+M'!N1105-'ACOS P+T+D+R+M'!N1105</f>
        <v>0.20981084801022121</v>
      </c>
      <c r="O1105" s="58">
        <f>'CFCOS P+T+D+R+M'!O1105-'ACOS P+T+D+R+M'!O1105</f>
        <v>-3.8507240986502822E-3</v>
      </c>
      <c r="P1105" s="58">
        <f>'CFCOS P+T+D+R+M'!P1105-'ACOS P+T+D+R+M'!P1105</f>
        <v>-1.0230796026998945E-2</v>
      </c>
      <c r="Q1105" s="58">
        <f>'CFCOS P+T+D+R+M'!Q1105-'ACOS P+T+D+R+M'!Q1105</f>
        <v>3.9315448209324586</v>
      </c>
      <c r="R1105" s="58">
        <f>'CFCOS P+T+D+R+M'!R1105-'ACOS P+T+D+R+M'!R1105</f>
        <v>-0.29910962051889101</v>
      </c>
      <c r="S1105" s="58">
        <f>'CFCOS P+T+D+R+M'!S1105-'ACOS P+T+D+R+M'!S1105</f>
        <v>-0.48476355876482558</v>
      </c>
      <c r="T1105" s="11">
        <f>'CFCOS P+T+D+R+M'!T1105-'ACOS P+T+D+R+M'!T1105</f>
        <v>0</v>
      </c>
      <c r="U1105" s="13"/>
      <c r="V1105" s="13">
        <v>1565</v>
      </c>
      <c r="W1105" s="13"/>
      <c r="X1105" s="13"/>
      <c r="Y1105" s="13"/>
      <c r="Z1105" s="13"/>
    </row>
    <row r="1106" spans="1:26">
      <c r="A1106" s="26">
        <v>1106</v>
      </c>
      <c r="B1106" s="6"/>
      <c r="C1106" s="6"/>
      <c r="D1106" s="6"/>
      <c r="E1106" s="6" t="s">
        <v>241</v>
      </c>
      <c r="F1106" s="47" t="s">
        <v>964</v>
      </c>
      <c r="G1106" s="17"/>
      <c r="H1106" s="58">
        <f>'CFCOS P+T+D+R+M'!H1106-'ACOS P+T+D+R+M'!H1106</f>
        <v>6.4100074231646431</v>
      </c>
      <c r="I1106" s="58">
        <f>'CFCOS P+T+D+R+M'!I1106-'ACOS P+T+D+R+M'!I1106</f>
        <v>4.4523943827784933</v>
      </c>
      <c r="J1106" s="58">
        <f>'CFCOS P+T+D+R+M'!J1106-'ACOS P+T+D+R+M'!J1106</f>
        <v>1.3953471329421063</v>
      </c>
      <c r="K1106" s="58">
        <f>'CFCOS P+T+D+R+M'!K1106-'ACOS P+T+D+R+M'!K1106</f>
        <v>0.85758452111150518</v>
      </c>
      <c r="L1106" s="58">
        <f>'CFCOS P+T+D+R+M'!L1106-'ACOS P+T+D+R+M'!L1106</f>
        <v>-0.40065080135124376</v>
      </c>
      <c r="M1106" s="58">
        <f>'CFCOS P+T+D+R+M'!M1106-'ACOS P+T+D+R+M'!M1106</f>
        <v>-0.73771397428129148</v>
      </c>
      <c r="N1106" s="58">
        <f>'CFCOS P+T+D+R+M'!N1106-'ACOS P+T+D+R+M'!N1106</f>
        <v>5.9079774658250983E-2</v>
      </c>
      <c r="O1106" s="58">
        <f>'CFCOS P+T+D+R+M'!O1106-'ACOS P+T+D+R+M'!O1106</f>
        <v>-1.0482961072029173E-3</v>
      </c>
      <c r="P1106" s="58">
        <f>'CFCOS P+T+D+R+M'!P1106-'ACOS P+T+D+R+M'!P1106</f>
        <v>-1.5694032200441743E-3</v>
      </c>
      <c r="Q1106" s="58">
        <f>'CFCOS P+T+D+R+M'!Q1106-'ACOS P+T+D+R+M'!Q1106</f>
        <v>0.96378469353135188</v>
      </c>
      <c r="R1106" s="58">
        <f>'CFCOS P+T+D+R+M'!R1106-'ACOS P+T+D+R+M'!R1106</f>
        <v>-8.6422191330967735E-2</v>
      </c>
      <c r="S1106" s="58">
        <f>'CFCOS P+T+D+R+M'!S1106-'ACOS P+T+D+R+M'!S1106</f>
        <v>-9.077841556596411E-2</v>
      </c>
      <c r="T1106" s="11">
        <f>'CFCOS P+T+D+R+M'!T1106-'ACOS P+T+D+R+M'!T1106</f>
        <v>0</v>
      </c>
      <c r="U1106" s="13"/>
      <c r="V1106" s="13">
        <v>1566</v>
      </c>
      <c r="W1106" s="13"/>
      <c r="X1106" s="13"/>
      <c r="Y1106" s="13"/>
      <c r="Z1106" s="13"/>
    </row>
    <row r="1107" spans="1:26">
      <c r="A1107" s="26">
        <v>1107</v>
      </c>
      <c r="B1107" s="6"/>
      <c r="C1107" s="6"/>
      <c r="D1107" s="6"/>
      <c r="E1107" s="6" t="s">
        <v>153</v>
      </c>
      <c r="F1107" s="47" t="s">
        <v>916</v>
      </c>
      <c r="G1107" s="17"/>
      <c r="H1107" s="58">
        <f>'CFCOS P+T+D+R+M'!H1107-'ACOS P+T+D+R+M'!H1107</f>
        <v>999.73527843737975</v>
      </c>
      <c r="I1107" s="58">
        <f>'CFCOS P+T+D+R+M'!I1107-'ACOS P+T+D+R+M'!I1107</f>
        <v>694.82334195415024</v>
      </c>
      <c r="J1107" s="58">
        <f>'CFCOS P+T+D+R+M'!J1107-'ACOS P+T+D+R+M'!J1107</f>
        <v>217.53656322802999</v>
      </c>
      <c r="K1107" s="58">
        <f>'CFCOS P+T+D+R+M'!K1107-'ACOS P+T+D+R+M'!K1107</f>
        <v>133.81765353275841</v>
      </c>
      <c r="L1107" s="58">
        <f>'CFCOS P+T+D+R+M'!L1107-'ACOS P+T+D+R+M'!L1107</f>
        <v>-62.572836892929899</v>
      </c>
      <c r="M1107" s="58">
        <f>'CFCOS P+T+D+R+M'!M1107-'ACOS P+T+D+R+M'!M1107</f>
        <v>-115.36794909386663</v>
      </c>
      <c r="N1107" s="58">
        <f>'CFCOS P+T+D+R+M'!N1107-'ACOS P+T+D+R+M'!N1107</f>
        <v>9.2139263339886384</v>
      </c>
      <c r="O1107" s="58">
        <f>'CFCOS P+T+D+R+M'!O1107-'ACOS P+T+D+R+M'!O1107</f>
        <v>-0.1640644020449713</v>
      </c>
      <c r="P1107" s="58">
        <f>'CFCOS P+T+D+R+M'!P1107-'ACOS P+T+D+R+M'!P1107</f>
        <v>-0.24568642234646632</v>
      </c>
      <c r="Q1107" s="58">
        <f>'CFCOS P+T+D+R+M'!Q1107-'ACOS P+T+D+R+M'!Q1107</f>
        <v>150.42616492653906</v>
      </c>
      <c r="R1107" s="58">
        <f>'CFCOS P+T+D+R+M'!R1107-'ACOS P+T+D+R+M'!R1107</f>
        <v>-13.522260374365942</v>
      </c>
      <c r="S1107" s="58">
        <f>'CFCOS P+T+D+R+M'!S1107-'ACOS P+T+D+R+M'!S1107</f>
        <v>-14.209574352269556</v>
      </c>
      <c r="T1107" s="11">
        <f>'CFCOS P+T+D+R+M'!T1107-'ACOS P+T+D+R+M'!T1107</f>
        <v>0</v>
      </c>
      <c r="U1107" s="13"/>
      <c r="V1107" s="13">
        <v>1567</v>
      </c>
      <c r="W1107" s="13"/>
      <c r="X1107" s="13"/>
      <c r="Y1107" s="13"/>
      <c r="Z1107" s="13"/>
    </row>
    <row r="1108" spans="1:26">
      <c r="A1108" s="26">
        <v>1108</v>
      </c>
      <c r="B1108" s="6"/>
      <c r="C1108" s="6"/>
      <c r="D1108" s="6"/>
      <c r="E1108" s="6" t="s">
        <v>232</v>
      </c>
      <c r="F1108" s="47" t="s">
        <v>916</v>
      </c>
      <c r="G1108" s="17"/>
      <c r="H1108" s="58">
        <f>'CFCOS P+T+D+R+M'!H1108-'ACOS P+T+D+R+M'!H1108</f>
        <v>54.998854379176919</v>
      </c>
      <c r="I1108" s="58">
        <f>'CFCOS P+T+D+R+M'!I1108-'ACOS P+T+D+R+M'!I1108</f>
        <v>38.224606680998477</v>
      </c>
      <c r="J1108" s="58">
        <f>'CFCOS P+T+D+R+M'!J1108-'ACOS P+T+D+R+M'!J1108</f>
        <v>11.967429799840829</v>
      </c>
      <c r="K1108" s="58">
        <f>'CFCOS P+T+D+R+M'!K1108-'ACOS P+T+D+R+M'!K1108</f>
        <v>7.3617664583307487</v>
      </c>
      <c r="L1108" s="58">
        <f>'CFCOS P+T+D+R+M'!L1108-'ACOS P+T+D+R+M'!L1108</f>
        <v>-3.4423456074745786</v>
      </c>
      <c r="M1108" s="58">
        <f>'CFCOS P+T+D+R+M'!M1108-'ACOS P+T+D+R+M'!M1108</f>
        <v>-6.3467851631248777</v>
      </c>
      <c r="N1108" s="58">
        <f>'CFCOS P+T+D+R+M'!N1108-'ACOS P+T+D+R+M'!N1108</f>
        <v>0.50688957730443462</v>
      </c>
      <c r="O1108" s="58">
        <f>'CFCOS P+T+D+R+M'!O1108-'ACOS P+T+D+R+M'!O1108</f>
        <v>-9.0257434657914359E-3</v>
      </c>
      <c r="P1108" s="58">
        <f>'CFCOS P+T+D+R+M'!P1108-'ACOS P+T+D+R+M'!P1108</f>
        <v>-1.3516049755388337E-2</v>
      </c>
      <c r="Q1108" s="58">
        <f>'CFCOS P+T+D+R+M'!Q1108-'ACOS P+T+D+R+M'!Q1108</f>
        <v>8.2754574316350045</v>
      </c>
      <c r="R1108" s="58">
        <f>'CFCOS P+T+D+R+M'!R1108-'ACOS P+T+D+R+M'!R1108</f>
        <v>-0.74390575710174289</v>
      </c>
      <c r="S1108" s="58">
        <f>'CFCOS P+T+D+R+M'!S1108-'ACOS P+T+D+R+M'!S1108</f>
        <v>-0.78171724800199627</v>
      </c>
      <c r="T1108" s="11">
        <f>'CFCOS P+T+D+R+M'!T1108-'ACOS P+T+D+R+M'!T1108</f>
        <v>0</v>
      </c>
      <c r="U1108" s="13"/>
      <c r="V1108" s="13">
        <v>1568</v>
      </c>
      <c r="W1108" s="13"/>
      <c r="X1108" s="13"/>
      <c r="Y1108" s="13"/>
      <c r="Z1108" s="13"/>
    </row>
    <row r="1109" spans="1:26">
      <c r="A1109" s="26">
        <v>1109</v>
      </c>
      <c r="B1109" s="6"/>
      <c r="C1109" s="6"/>
      <c r="D1109" s="14" t="s">
        <v>639</v>
      </c>
      <c r="E1109" s="6"/>
      <c r="F1109" s="47">
        <v>0</v>
      </c>
      <c r="G1109" s="17"/>
      <c r="H1109" s="58">
        <f>'CFCOS P+T+D+R+M'!H1109-'ACOS P+T+D+R+M'!H1109</f>
        <v>16843.5730734393</v>
      </c>
      <c r="I1109" s="58">
        <f>'CFCOS P+T+D+R+M'!I1109-'ACOS P+T+D+R+M'!I1109</f>
        <v>14902.353296604007</v>
      </c>
      <c r="J1109" s="58">
        <f>'CFCOS P+T+D+R+M'!J1109-'ACOS P+T+D+R+M'!J1109</f>
        <v>1403.9626335175708</v>
      </c>
      <c r="K1109" s="58">
        <f>'CFCOS P+T+D+R+M'!K1109-'ACOS P+T+D+R+M'!K1109</f>
        <v>3483.3811361573171</v>
      </c>
      <c r="L1109" s="58">
        <f>'CFCOS P+T+D+R+M'!L1109-'ACOS P+T+D+R+M'!L1109</f>
        <v>-1341.7116023268318</v>
      </c>
      <c r="M1109" s="58">
        <f>'CFCOS P+T+D+R+M'!M1109-'ACOS P+T+D+R+M'!M1109</f>
        <v>-4241.4845557743683</v>
      </c>
      <c r="N1109" s="58">
        <f>'CFCOS P+T+D+R+M'!N1109-'ACOS P+T+D+R+M'!N1109</f>
        <v>-15.280060231918469</v>
      </c>
      <c r="O1109" s="58">
        <f>'CFCOS P+T+D+R+M'!O1109-'ACOS P+T+D+R+M'!O1109</f>
        <v>-16.773367027846689</v>
      </c>
      <c r="P1109" s="58">
        <f>'CFCOS P+T+D+R+M'!P1109-'ACOS P+T+D+R+M'!P1109</f>
        <v>-12.09771604472553</v>
      </c>
      <c r="Q1109" s="58">
        <f>'CFCOS P+T+D+R+M'!Q1109-'ACOS P+T+D+R+M'!Q1109</f>
        <v>3693.5623254454695</v>
      </c>
      <c r="R1109" s="58">
        <f>'CFCOS P+T+D+R+M'!R1109-'ACOS P+T+D+R+M'!R1109</f>
        <v>-486.83520128455712</v>
      </c>
      <c r="S1109" s="58">
        <f>'CFCOS P+T+D+R+M'!S1109-'ACOS P+T+D+R+M'!S1109</f>
        <v>-525.50381559570087</v>
      </c>
      <c r="T1109" s="11">
        <f>'CFCOS P+T+D+R+M'!T1109-'ACOS P+T+D+R+M'!T1109</f>
        <v>0</v>
      </c>
      <c r="U1109" s="13"/>
      <c r="V1109" s="13"/>
      <c r="W1109" s="13"/>
      <c r="X1109" s="13"/>
      <c r="Y1109" s="13"/>
      <c r="Z1109" s="13"/>
    </row>
    <row r="1110" spans="1:26">
      <c r="A1110" s="26">
        <v>1110</v>
      </c>
      <c r="B1110" s="6"/>
      <c r="C1110" s="6"/>
      <c r="D1110" s="6"/>
      <c r="E1110" s="6"/>
      <c r="F1110" s="47">
        <v>0</v>
      </c>
      <c r="G1110" s="17"/>
      <c r="H1110" s="54">
        <f>'CFCOS P+T+D+R+M'!H1110-'ACOS P+T+D+R+M'!H1110</f>
        <v>0</v>
      </c>
      <c r="I1110" s="54">
        <f>'CFCOS P+T+D+R+M'!I1110-'ACOS P+T+D+R+M'!I1110</f>
        <v>0</v>
      </c>
      <c r="J1110" s="54">
        <f>'CFCOS P+T+D+R+M'!J1110-'ACOS P+T+D+R+M'!J1110</f>
        <v>0</v>
      </c>
      <c r="K1110" s="54">
        <f>'CFCOS P+T+D+R+M'!K1110-'ACOS P+T+D+R+M'!K1110</f>
        <v>0</v>
      </c>
      <c r="L1110" s="54">
        <f>'CFCOS P+T+D+R+M'!L1110-'ACOS P+T+D+R+M'!L1110</f>
        <v>0</v>
      </c>
      <c r="M1110" s="54">
        <f>'CFCOS P+T+D+R+M'!M1110-'ACOS P+T+D+R+M'!M1110</f>
        <v>0</v>
      </c>
      <c r="N1110" s="54">
        <f>'CFCOS P+T+D+R+M'!N1110-'ACOS P+T+D+R+M'!N1110</f>
        <v>0</v>
      </c>
      <c r="O1110" s="54">
        <f>'CFCOS P+T+D+R+M'!O1110-'ACOS P+T+D+R+M'!O1110</f>
        <v>0</v>
      </c>
      <c r="P1110" s="54">
        <f>'CFCOS P+T+D+R+M'!P1110-'ACOS P+T+D+R+M'!P1110</f>
        <v>0</v>
      </c>
      <c r="Q1110" s="54">
        <f>'CFCOS P+T+D+R+M'!Q1110-'ACOS P+T+D+R+M'!Q1110</f>
        <v>0</v>
      </c>
      <c r="R1110" s="54">
        <f>'CFCOS P+T+D+R+M'!R1110-'ACOS P+T+D+R+M'!R1110</f>
        <v>0</v>
      </c>
      <c r="S1110" s="54">
        <f>'CFCOS P+T+D+R+M'!S1110-'ACOS P+T+D+R+M'!S1110</f>
        <v>0</v>
      </c>
      <c r="T1110" s="11">
        <f>'CFCOS P+T+D+R+M'!T1110-'ACOS P+T+D+R+M'!T1110</f>
        <v>0</v>
      </c>
    </row>
    <row r="1111" spans="1:26">
      <c r="A1111" s="26">
        <v>1111</v>
      </c>
      <c r="B1111" s="6"/>
      <c r="C1111" s="6" t="s">
        <v>640</v>
      </c>
      <c r="D1111" s="6" t="s">
        <v>641</v>
      </c>
      <c r="E1111" s="6"/>
      <c r="F1111" s="47">
        <v>0</v>
      </c>
      <c r="G1111" s="17"/>
      <c r="H1111" s="28">
        <f>'CFCOS P+T+D+R+M'!H1111-'ACOS P+T+D+R+M'!H1111</f>
        <v>0</v>
      </c>
      <c r="I1111" s="28">
        <f>'CFCOS P+T+D+R+M'!I1111-'ACOS P+T+D+R+M'!I1111</f>
        <v>0</v>
      </c>
      <c r="J1111" s="28">
        <f>'CFCOS P+T+D+R+M'!J1111-'ACOS P+T+D+R+M'!J1111</f>
        <v>0</v>
      </c>
      <c r="K1111" s="28">
        <f>'CFCOS P+T+D+R+M'!K1111-'ACOS P+T+D+R+M'!K1111</f>
        <v>0</v>
      </c>
      <c r="L1111" s="28">
        <f>'CFCOS P+T+D+R+M'!L1111-'ACOS P+T+D+R+M'!L1111</f>
        <v>0</v>
      </c>
      <c r="M1111" s="28">
        <f>'CFCOS P+T+D+R+M'!M1111-'ACOS P+T+D+R+M'!M1111</f>
        <v>0</v>
      </c>
      <c r="N1111" s="28">
        <f>'CFCOS P+T+D+R+M'!N1111-'ACOS P+T+D+R+M'!N1111</f>
        <v>0</v>
      </c>
      <c r="O1111" s="28">
        <f>'CFCOS P+T+D+R+M'!O1111-'ACOS P+T+D+R+M'!O1111</f>
        <v>0</v>
      </c>
      <c r="P1111" s="28">
        <f>'CFCOS P+T+D+R+M'!P1111-'ACOS P+T+D+R+M'!P1111</f>
        <v>0</v>
      </c>
      <c r="Q1111" s="28">
        <f>'CFCOS P+T+D+R+M'!Q1111-'ACOS P+T+D+R+M'!Q1111</f>
        <v>0</v>
      </c>
      <c r="R1111" s="28">
        <f>'CFCOS P+T+D+R+M'!R1111-'ACOS P+T+D+R+M'!R1111</f>
        <v>0</v>
      </c>
      <c r="S1111" s="28">
        <f>'CFCOS P+T+D+R+M'!S1111-'ACOS P+T+D+R+M'!S1111</f>
        <v>0</v>
      </c>
      <c r="T1111" s="11">
        <f>'CFCOS P+T+D+R+M'!T1111-'ACOS P+T+D+R+M'!T1111</f>
        <v>0</v>
      </c>
    </row>
    <row r="1112" spans="1:26">
      <c r="A1112" s="26">
        <v>1112</v>
      </c>
      <c r="B1112" s="6"/>
      <c r="C1112" s="6"/>
      <c r="D1112" s="6"/>
      <c r="E1112" s="6" t="s">
        <v>375</v>
      </c>
      <c r="F1112" s="47" t="s">
        <v>963</v>
      </c>
      <c r="G1112" s="17"/>
      <c r="H1112" s="58">
        <f>'CFCOS P+T+D+R+M'!H1112-'ACOS P+T+D+R+M'!H1112</f>
        <v>0</v>
      </c>
      <c r="I1112" s="58">
        <f>'CFCOS P+T+D+R+M'!I1112-'ACOS P+T+D+R+M'!I1112</f>
        <v>1369.0159806241281</v>
      </c>
      <c r="J1112" s="58">
        <f>'CFCOS P+T+D+R+M'!J1112-'ACOS P+T+D+R+M'!J1112</f>
        <v>-1166.6112088211812</v>
      </c>
      <c r="K1112" s="58">
        <f>'CFCOS P+T+D+R+M'!K1112-'ACOS P+T+D+R+M'!K1112</f>
        <v>710.5117219145759</v>
      </c>
      <c r="L1112" s="58">
        <f>'CFCOS P+T+D+R+M'!L1112-'ACOS P+T+D+R+M'!L1112</f>
        <v>-178.89510701513791</v>
      </c>
      <c r="M1112" s="58">
        <f>'CFCOS P+T+D+R+M'!M1112-'ACOS P+T+D+R+M'!M1112</f>
        <v>-982.30993368790951</v>
      </c>
      <c r="N1112" s="58">
        <f>'CFCOS P+T+D+R+M'!N1112-'ACOS P+T+D+R+M'!N1112</f>
        <v>-99.933248465909855</v>
      </c>
      <c r="O1112" s="58">
        <f>'CFCOS P+T+D+R+M'!O1112-'ACOS P+T+D+R+M'!O1112</f>
        <v>-8.1128863182157147</v>
      </c>
      <c r="P1112" s="58">
        <f>'CFCOS P+T+D+R+M'!P1112-'ACOS P+T+D+R+M'!P1112</f>
        <v>-4.1670853508812797</v>
      </c>
      <c r="Q1112" s="58">
        <f>'CFCOS P+T+D+R+M'!Q1112-'ACOS P+T+D+R+M'!Q1112</f>
        <v>590.24985688331071</v>
      </c>
      <c r="R1112" s="58">
        <f>'CFCOS P+T+D+R+M'!R1112-'ACOS P+T+D+R+M'!R1112</f>
        <v>-109.73564367528888</v>
      </c>
      <c r="S1112" s="58">
        <f>'CFCOS P+T+D+R+M'!S1112-'ACOS P+T+D+R+M'!S1112</f>
        <v>-120.01244608810521</v>
      </c>
      <c r="T1112" s="11">
        <f>'CFCOS P+T+D+R+M'!T1112-'ACOS P+T+D+R+M'!T1112</f>
        <v>0</v>
      </c>
      <c r="U1112" s="13"/>
      <c r="V1112" s="13">
        <v>1572</v>
      </c>
      <c r="W1112" s="13"/>
      <c r="X1112" s="13"/>
      <c r="Y1112" s="13"/>
      <c r="Z1112" s="13"/>
    </row>
    <row r="1113" spans="1:26">
      <c r="A1113" s="26">
        <v>1113</v>
      </c>
      <c r="B1113" s="6"/>
      <c r="C1113" s="6"/>
      <c r="D1113" s="6"/>
      <c r="E1113" s="6" t="s">
        <v>241</v>
      </c>
      <c r="F1113" s="47" t="s">
        <v>964</v>
      </c>
      <c r="G1113" s="17"/>
      <c r="H1113" s="58">
        <f>'CFCOS P+T+D+R+M'!H1113-'ACOS P+T+D+R+M'!H1113</f>
        <v>0.92834527313073067</v>
      </c>
      <c r="I1113" s="58">
        <f>'CFCOS P+T+D+R+M'!I1113-'ACOS P+T+D+R+M'!I1113</f>
        <v>0.64482909402380528</v>
      </c>
      <c r="J1113" s="58">
        <f>'CFCOS P+T+D+R+M'!J1113-'ACOS P+T+D+R+M'!J1113</f>
        <v>0.20208462014596762</v>
      </c>
      <c r="K1113" s="58">
        <f>'CFCOS P+T+D+R+M'!K1113-'ACOS P+T+D+R+M'!K1113</f>
        <v>0.12420181193655111</v>
      </c>
      <c r="L1113" s="58">
        <f>'CFCOS P+T+D+R+M'!L1113-'ACOS P+T+D+R+M'!L1113</f>
        <v>-5.802524912314988E-2</v>
      </c>
      <c r="M1113" s="58">
        <f>'CFCOS P+T+D+R+M'!M1113-'ACOS P+T+D+R+M'!M1113</f>
        <v>-0.10684126175445385</v>
      </c>
      <c r="N1113" s="58">
        <f>'CFCOS P+T+D+R+M'!N1113-'ACOS P+T+D+R+M'!N1113</f>
        <v>8.5563753551047839E-3</v>
      </c>
      <c r="O1113" s="58">
        <f>'CFCOS P+T+D+R+M'!O1113-'ACOS P+T+D+R+M'!O1113</f>
        <v>-1.5182209188180362E-4</v>
      </c>
      <c r="P1113" s="58">
        <f>'CFCOS P+T+D+R+M'!P1113-'ACOS P+T+D+R+M'!P1113</f>
        <v>-2.2729272601129669E-4</v>
      </c>
      <c r="Q1113" s="58">
        <f>'CFCOS P+T+D+R+M'!Q1113-'ACOS P+T+D+R+M'!Q1113</f>
        <v>0.13958251613282613</v>
      </c>
      <c r="R1113" s="58">
        <f>'CFCOS P+T+D+R+M'!R1113-'ACOS P+T+D+R+M'!R1113</f>
        <v>-1.2516308877543736E-2</v>
      </c>
      <c r="S1113" s="58">
        <f>'CFCOS P+T+D+R+M'!S1113-'ACOS P+T+D+R+M'!S1113</f>
        <v>-1.3147209890643552E-2</v>
      </c>
      <c r="T1113" s="11">
        <f>'CFCOS P+T+D+R+M'!T1113-'ACOS P+T+D+R+M'!T1113</f>
        <v>0</v>
      </c>
      <c r="U1113" s="13"/>
      <c r="V1113" s="13">
        <v>1573</v>
      </c>
      <c r="W1113" s="13"/>
      <c r="X1113" s="13"/>
      <c r="Y1113" s="13"/>
      <c r="Z1113" s="13"/>
    </row>
    <row r="1114" spans="1:26">
      <c r="A1114" s="26">
        <v>1114</v>
      </c>
      <c r="B1114" s="6"/>
      <c r="C1114" s="6"/>
      <c r="D1114" s="6"/>
      <c r="E1114" s="6" t="s">
        <v>241</v>
      </c>
      <c r="F1114" s="47" t="s">
        <v>964</v>
      </c>
      <c r="G1114" s="17"/>
      <c r="H1114" s="58">
        <f>'CFCOS P+T+D+R+M'!H1114-'ACOS P+T+D+R+M'!H1114</f>
        <v>0</v>
      </c>
      <c r="I1114" s="58">
        <f>'CFCOS P+T+D+R+M'!I1114-'ACOS P+T+D+R+M'!I1114</f>
        <v>0</v>
      </c>
      <c r="J1114" s="58">
        <f>'CFCOS P+T+D+R+M'!J1114-'ACOS P+T+D+R+M'!J1114</f>
        <v>0</v>
      </c>
      <c r="K1114" s="58">
        <f>'CFCOS P+T+D+R+M'!K1114-'ACOS P+T+D+R+M'!K1114</f>
        <v>0</v>
      </c>
      <c r="L1114" s="58">
        <f>'CFCOS P+T+D+R+M'!L1114-'ACOS P+T+D+R+M'!L1114</f>
        <v>0</v>
      </c>
      <c r="M1114" s="58">
        <f>'CFCOS P+T+D+R+M'!M1114-'ACOS P+T+D+R+M'!M1114</f>
        <v>0</v>
      </c>
      <c r="N1114" s="58">
        <f>'CFCOS P+T+D+R+M'!N1114-'ACOS P+T+D+R+M'!N1114</f>
        <v>0</v>
      </c>
      <c r="O1114" s="58">
        <f>'CFCOS P+T+D+R+M'!O1114-'ACOS P+T+D+R+M'!O1114</f>
        <v>0</v>
      </c>
      <c r="P1114" s="58">
        <f>'CFCOS P+T+D+R+M'!P1114-'ACOS P+T+D+R+M'!P1114</f>
        <v>0</v>
      </c>
      <c r="Q1114" s="58">
        <f>'CFCOS P+T+D+R+M'!Q1114-'ACOS P+T+D+R+M'!Q1114</f>
        <v>0</v>
      </c>
      <c r="R1114" s="58">
        <f>'CFCOS P+T+D+R+M'!R1114-'ACOS P+T+D+R+M'!R1114</f>
        <v>0</v>
      </c>
      <c r="S1114" s="58">
        <f>'CFCOS P+T+D+R+M'!S1114-'ACOS P+T+D+R+M'!S1114</f>
        <v>0</v>
      </c>
      <c r="T1114" s="11">
        <f>'CFCOS P+T+D+R+M'!T1114-'ACOS P+T+D+R+M'!T1114</f>
        <v>0</v>
      </c>
      <c r="U1114" s="13"/>
      <c r="V1114" s="13">
        <v>1574</v>
      </c>
      <c r="W1114" s="13"/>
      <c r="X1114" s="13"/>
      <c r="Y1114" s="13"/>
      <c r="Z1114" s="13"/>
    </row>
    <row r="1115" spans="1:26">
      <c r="A1115" s="26">
        <v>1115</v>
      </c>
      <c r="B1115" s="6"/>
      <c r="C1115" s="6"/>
      <c r="D1115" s="6"/>
      <c r="E1115" s="6" t="s">
        <v>354</v>
      </c>
      <c r="F1115" s="47" t="s">
        <v>921</v>
      </c>
      <c r="G1115" s="17"/>
      <c r="H1115" s="58">
        <f>'CFCOS P+T+D+R+M'!H1115-'ACOS P+T+D+R+M'!H1115</f>
        <v>1941.3473067507148</v>
      </c>
      <c r="I1115" s="58">
        <f>'CFCOS P+T+D+R+M'!I1115-'ACOS P+T+D+R+M'!I1115</f>
        <v>2333.7194829127984</v>
      </c>
      <c r="J1115" s="58">
        <f>'CFCOS P+T+D+R+M'!J1115-'ACOS P+T+D+R+M'!J1115</f>
        <v>161.76353606500197</v>
      </c>
      <c r="K1115" s="58">
        <f>'CFCOS P+T+D+R+M'!K1115-'ACOS P+T+D+R+M'!K1115</f>
        <v>233.59537880733842</v>
      </c>
      <c r="L1115" s="58">
        <f>'CFCOS P+T+D+R+M'!L1115-'ACOS P+T+D+R+M'!L1115</f>
        <v>-83.235095934795027</v>
      </c>
      <c r="M1115" s="58">
        <f>'CFCOS P+T+D+R+M'!M1115-'ACOS P+T+D+R+M'!M1115</f>
        <v>-941.0560870669724</v>
      </c>
      <c r="N1115" s="58">
        <f>'CFCOS P+T+D+R+M'!N1115-'ACOS P+T+D+R+M'!N1115</f>
        <v>24.750495727923408</v>
      </c>
      <c r="O1115" s="58">
        <f>'CFCOS P+T+D+R+M'!O1115-'ACOS P+T+D+R+M'!O1115</f>
        <v>1.0923305626533875E-2</v>
      </c>
      <c r="P1115" s="58">
        <f>'CFCOS P+T+D+R+M'!P1115-'ACOS P+T+D+R+M'!P1115</f>
        <v>-1.2680736611547445</v>
      </c>
      <c r="Q1115" s="58">
        <f>'CFCOS P+T+D+R+M'!Q1115-'ACOS P+T+D+R+M'!Q1115</f>
        <v>444.13596718668123</v>
      </c>
      <c r="R1115" s="58">
        <f>'CFCOS P+T+D+R+M'!R1115-'ACOS P+T+D+R+M'!R1115</f>
        <v>-109.32003622777484</v>
      </c>
      <c r="S1115" s="58">
        <f>'CFCOS P+T+D+R+M'!S1115-'ACOS P+T+D+R+M'!S1115</f>
        <v>-121.74918436376902</v>
      </c>
      <c r="T1115" s="11">
        <f>'CFCOS P+T+D+R+M'!T1115-'ACOS P+T+D+R+M'!T1115</f>
        <v>0</v>
      </c>
      <c r="U1115" s="13"/>
      <c r="V1115" s="13">
        <v>1575</v>
      </c>
      <c r="W1115" s="13"/>
      <c r="X1115" s="13"/>
      <c r="Y1115" s="13"/>
      <c r="Z1115" s="13"/>
    </row>
    <row r="1116" spans="1:26">
      <c r="A1116" s="26">
        <v>1116</v>
      </c>
      <c r="B1116" s="6"/>
      <c r="C1116" s="6"/>
      <c r="D1116" s="6"/>
      <c r="E1116" s="6" t="s">
        <v>106</v>
      </c>
      <c r="F1116" s="47" t="s">
        <v>917</v>
      </c>
      <c r="G1116" s="17"/>
      <c r="H1116" s="58">
        <f>'CFCOS P+T+D+R+M'!H1116-'ACOS P+T+D+R+M'!H1116</f>
        <v>151.45407711007283</v>
      </c>
      <c r="I1116" s="58">
        <f>'CFCOS P+T+D+R+M'!I1116-'ACOS P+T+D+R+M'!I1116</f>
        <v>121.53695943945058</v>
      </c>
      <c r="J1116" s="58">
        <f>'CFCOS P+T+D+R+M'!J1116-'ACOS P+T+D+R+M'!J1116</f>
        <v>43.865638806120842</v>
      </c>
      <c r="K1116" s="58">
        <f>'CFCOS P+T+D+R+M'!K1116-'ACOS P+T+D+R+M'!K1116</f>
        <v>22.493582687866365</v>
      </c>
      <c r="L1116" s="58">
        <f>'CFCOS P+T+D+R+M'!L1116-'ACOS P+T+D+R+M'!L1116</f>
        <v>-40.601904339378393</v>
      </c>
      <c r="M1116" s="58">
        <f>'CFCOS P+T+D+R+M'!M1116-'ACOS P+T+D+R+M'!M1116</f>
        <v>-15.364976678836683</v>
      </c>
      <c r="N1116" s="58">
        <f>'CFCOS P+T+D+R+M'!N1116-'ACOS P+T+D+R+M'!N1116</f>
        <v>1.2252523995168758</v>
      </c>
      <c r="O1116" s="58">
        <f>'CFCOS P+T+D+R+M'!O1116-'ACOS P+T+D+R+M'!O1116</f>
        <v>-2.2487440408802684E-2</v>
      </c>
      <c r="P1116" s="58">
        <f>'CFCOS P+T+D+R+M'!P1116-'ACOS P+T+D+R+M'!P1116</f>
        <v>-5.9745754330307932E-2</v>
      </c>
      <c r="Q1116" s="58">
        <f>'CFCOS P+T+D+R+M'!Q1116-'ACOS P+T+D+R+M'!Q1116</f>
        <v>22.959416881159086</v>
      </c>
      <c r="R1116" s="58">
        <f>'CFCOS P+T+D+R+M'!R1116-'ACOS P+T+D+R+M'!R1116</f>
        <v>-1.7467389495591306</v>
      </c>
      <c r="S1116" s="58">
        <f>'CFCOS P+T+D+R+M'!S1116-'ACOS P+T+D+R+M'!S1116</f>
        <v>-2.8309199414998147</v>
      </c>
      <c r="T1116" s="11">
        <f>'CFCOS P+T+D+R+M'!T1116-'ACOS P+T+D+R+M'!T1116</f>
        <v>0</v>
      </c>
      <c r="U1116" s="13"/>
      <c r="V1116" s="13">
        <v>1576</v>
      </c>
      <c r="W1116" s="13"/>
      <c r="X1116" s="13"/>
      <c r="Y1116" s="13"/>
      <c r="Z1116" s="13"/>
    </row>
    <row r="1117" spans="1:26">
      <c r="A1117" s="26">
        <v>1117</v>
      </c>
      <c r="B1117" s="6"/>
      <c r="C1117" s="6"/>
      <c r="D1117" s="6"/>
      <c r="E1117" s="6" t="s">
        <v>241</v>
      </c>
      <c r="F1117" s="47" t="s">
        <v>964</v>
      </c>
      <c r="G1117" s="17"/>
      <c r="H1117" s="58">
        <f>'CFCOS P+T+D+R+M'!H1117-'ACOS P+T+D+R+M'!H1117</f>
        <v>3687.0943820546381</v>
      </c>
      <c r="I1117" s="58">
        <f>'CFCOS P+T+D+R+M'!I1117-'ACOS P+T+D+R+M'!I1117</f>
        <v>2559.7498057316989</v>
      </c>
      <c r="J1117" s="58">
        <f>'CFCOS P+T+D+R+M'!J1117-'ACOS P+T+D+R+M'!J1117</f>
        <v>802.7018017033115</v>
      </c>
      <c r="K1117" s="58">
        <f>'CFCOS P+T+D+R+M'!K1117-'ACOS P+T+D+R+M'!K1117</f>
        <v>493.06981112170615</v>
      </c>
      <c r="L1117" s="58">
        <f>'CFCOS P+T+D+R+M'!L1117-'ACOS P+T+D+R+M'!L1117</f>
        <v>-230.22824476769347</v>
      </c>
      <c r="M1117" s="58">
        <f>'CFCOS P+T+D+R+M'!M1117-'ACOS P+T+D+R+M'!M1117</f>
        <v>-423.04394260770641</v>
      </c>
      <c r="N1117" s="58">
        <f>'CFCOS P+T+D+R+M'!N1117-'ACOS P+T+D+R+M'!N1117</f>
        <v>33.979253150151635</v>
      </c>
      <c r="O1117" s="58">
        <f>'CFCOS P+T+D+R+M'!O1117-'ACOS P+T+D+R+M'!O1117</f>
        <v>-0.60159990133547581</v>
      </c>
      <c r="P1117" s="58">
        <f>'CFCOS P+T+D+R+M'!P1117-'ACOS P+T+D+R+M'!P1117</f>
        <v>-0.90050385632321195</v>
      </c>
      <c r="Q1117" s="58">
        <f>'CFCOS P+T+D+R+M'!Q1117-'ACOS P+T+D+R+M'!Q1117</f>
        <v>554.04486388544319</v>
      </c>
      <c r="R1117" s="58">
        <f>'CFCOS P+T+D+R+M'!R1117-'ACOS P+T+D+R+M'!R1117</f>
        <v>-49.585733005609654</v>
      </c>
      <c r="S1117" s="58">
        <f>'CFCOS P+T+D+R+M'!S1117-'ACOS P+T+D+R+M'!S1117</f>
        <v>-52.09112939905026</v>
      </c>
      <c r="T1117" s="11">
        <f>'CFCOS P+T+D+R+M'!T1117-'ACOS P+T+D+R+M'!T1117</f>
        <v>0</v>
      </c>
      <c r="U1117" s="13"/>
      <c r="V1117" s="13">
        <v>1577</v>
      </c>
      <c r="W1117" s="13"/>
      <c r="X1117" s="13"/>
      <c r="Y1117" s="13"/>
      <c r="Z1117" s="13"/>
    </row>
    <row r="1118" spans="1:26">
      <c r="A1118" s="26">
        <v>1118</v>
      </c>
      <c r="B1118" s="6"/>
      <c r="C1118" s="6"/>
      <c r="D1118" s="6"/>
      <c r="E1118" s="6" t="s">
        <v>153</v>
      </c>
      <c r="F1118" s="47" t="s">
        <v>916</v>
      </c>
      <c r="G1118" s="17"/>
      <c r="H1118" s="58">
        <f>'CFCOS P+T+D+R+M'!H1118-'ACOS P+T+D+R+M'!H1118</f>
        <v>139.00651432486484</v>
      </c>
      <c r="I1118" s="58">
        <f>'CFCOS P+T+D+R+M'!I1118-'ACOS P+T+D+R+M'!I1118</f>
        <v>96.610545731215097</v>
      </c>
      <c r="J1118" s="58">
        <f>'CFCOS P+T+D+R+M'!J1118-'ACOS P+T+D+R+M'!J1118</f>
        <v>30.247006427343877</v>
      </c>
      <c r="K1118" s="58">
        <f>'CFCOS P+T+D+R+M'!K1118-'ACOS P+T+D+R+M'!K1118</f>
        <v>18.606451101528364</v>
      </c>
      <c r="L1118" s="58">
        <f>'CFCOS P+T+D+R+M'!L1118-'ACOS P+T+D+R+M'!L1118</f>
        <v>-8.7003351142102474</v>
      </c>
      <c r="M1118" s="58">
        <f>'CFCOS P+T+D+R+M'!M1118-'ACOS P+T+D+R+M'!M1118</f>
        <v>-16.041142904759909</v>
      </c>
      <c r="N1118" s="58">
        <f>'CFCOS P+T+D+R+M'!N1118-'ACOS P+T+D+R+M'!N1118</f>
        <v>1.2811349269735501</v>
      </c>
      <c r="O1118" s="58">
        <f>'CFCOS P+T+D+R+M'!O1118-'ACOS P+T+D+R+M'!O1118</f>
        <v>-2.2812059497091752E-2</v>
      </c>
      <c r="P1118" s="58">
        <f>'CFCOS P+T+D+R+M'!P1118-'ACOS P+T+D+R+M'!P1118</f>
        <v>-3.4161056355543451E-2</v>
      </c>
      <c r="Q1118" s="58">
        <f>'CFCOS P+T+D+R+M'!Q1118-'ACOS P+T+D+R+M'!Q1118</f>
        <v>20.91575370069404</v>
      </c>
      <c r="R1118" s="58">
        <f>'CFCOS P+T+D+R+M'!R1118-'ACOS P+T+D+R+M'!R1118</f>
        <v>-1.8801800046226163</v>
      </c>
      <c r="S1118" s="58">
        <f>'CFCOS P+T+D+R+M'!S1118-'ACOS P+T+D+R+M'!S1118</f>
        <v>-1.9757464234294275</v>
      </c>
      <c r="T1118" s="11">
        <f>'CFCOS P+T+D+R+M'!T1118-'ACOS P+T+D+R+M'!T1118</f>
        <v>0</v>
      </c>
      <c r="U1118" s="13"/>
      <c r="V1118" s="13">
        <v>1578</v>
      </c>
      <c r="W1118" s="13"/>
      <c r="X1118" s="13"/>
      <c r="Y1118" s="13"/>
      <c r="Z1118" s="13"/>
    </row>
    <row r="1119" spans="1:26">
      <c r="A1119" s="26">
        <v>1119</v>
      </c>
      <c r="B1119" s="6"/>
      <c r="C1119" s="6"/>
      <c r="D1119" s="6"/>
      <c r="E1119" s="6" t="s">
        <v>232</v>
      </c>
      <c r="F1119" s="47" t="s">
        <v>916</v>
      </c>
      <c r="G1119" s="17"/>
      <c r="H1119" s="58">
        <f>'CFCOS P+T+D+R+M'!H1119-'ACOS P+T+D+R+M'!H1119</f>
        <v>8.576776745198913</v>
      </c>
      <c r="I1119" s="58">
        <f>'CFCOS P+T+D+R+M'!I1119-'ACOS P+T+D+R+M'!I1119</f>
        <v>5.9609226660563763</v>
      </c>
      <c r="J1119" s="58">
        <f>'CFCOS P+T+D+R+M'!J1119-'ACOS P+T+D+R+M'!J1119</f>
        <v>1.8662565750814792</v>
      </c>
      <c r="K1119" s="58">
        <f>'CFCOS P+T+D+R+M'!K1119-'ACOS P+T+D+R+M'!K1119</f>
        <v>1.148028046695174</v>
      </c>
      <c r="L1119" s="58">
        <f>'CFCOS P+T+D+R+M'!L1119-'ACOS P+T+D+R+M'!L1119</f>
        <v>-0.53681535894502908</v>
      </c>
      <c r="M1119" s="58">
        <f>'CFCOS P+T+D+R+M'!M1119-'ACOS P+T+D+R+M'!M1119</f>
        <v>-0.98974715034159999</v>
      </c>
      <c r="N1119" s="58">
        <f>'CFCOS P+T+D+R+M'!N1119-'ACOS P+T+D+R+M'!N1119</f>
        <v>7.9046714483112623E-2</v>
      </c>
      <c r="O1119" s="58">
        <f>'CFCOS P+T+D+R+M'!O1119-'ACOS P+T+D+R+M'!O1119</f>
        <v>-1.407516348100879E-3</v>
      </c>
      <c r="P1119" s="58">
        <f>'CFCOS P+T+D+R+M'!P1119-'ACOS P+T+D+R+M'!P1119</f>
        <v>-2.1077555621378252E-3</v>
      </c>
      <c r="Q1119" s="58">
        <f>'CFCOS P+T+D+R+M'!Q1119-'ACOS P+T+D+R+M'!Q1119</f>
        <v>1.2905132598980344</v>
      </c>
      <c r="R1119" s="58">
        <f>'CFCOS P+T+D+R+M'!R1119-'ACOS P+T+D+R+M'!R1119</f>
        <v>-0.11600811817170609</v>
      </c>
      <c r="S1119" s="58">
        <f>'CFCOS P+T+D+R+M'!S1119-'ACOS P+T+D+R+M'!S1119</f>
        <v>-0.12190461764456018</v>
      </c>
      <c r="T1119" s="11">
        <f>'CFCOS P+T+D+R+M'!T1119-'ACOS P+T+D+R+M'!T1119</f>
        <v>0</v>
      </c>
      <c r="U1119" s="13"/>
      <c r="V1119" s="13">
        <v>1579</v>
      </c>
      <c r="W1119" s="13"/>
      <c r="X1119" s="13"/>
      <c r="Y1119" s="13"/>
      <c r="Z1119" s="13"/>
    </row>
    <row r="1120" spans="1:26">
      <c r="A1120" s="26">
        <v>1120</v>
      </c>
      <c r="B1120" s="6"/>
      <c r="C1120" s="6"/>
      <c r="D1120" s="6" t="s">
        <v>642</v>
      </c>
      <c r="E1120" s="6"/>
      <c r="F1120" s="47">
        <v>0</v>
      </c>
      <c r="G1120" s="17"/>
      <c r="H1120" s="58">
        <f>'CFCOS P+T+D+R+M'!H1120-'ACOS P+T+D+R+M'!H1120</f>
        <v>5928.4074022583663</v>
      </c>
      <c r="I1120" s="58">
        <f>'CFCOS P+T+D+R+M'!I1120-'ACOS P+T+D+R+M'!I1120</f>
        <v>6487.238526199013</v>
      </c>
      <c r="J1120" s="58">
        <f>'CFCOS P+T+D+R+M'!J1120-'ACOS P+T+D+R+M'!J1120</f>
        <v>-125.96488462388515</v>
      </c>
      <c r="K1120" s="58">
        <f>'CFCOS P+T+D+R+M'!K1120-'ACOS P+T+D+R+M'!K1120</f>
        <v>1479.5491754916729</v>
      </c>
      <c r="L1120" s="58">
        <f>'CFCOS P+T+D+R+M'!L1120-'ACOS P+T+D+R+M'!L1120</f>
        <v>-542.25552777927078</v>
      </c>
      <c r="M1120" s="58">
        <f>'CFCOS P+T+D+R+M'!M1120-'ACOS P+T+D+R+M'!M1120</f>
        <v>-2378.9126713585574</v>
      </c>
      <c r="N1120" s="58">
        <f>'CFCOS P+T+D+R+M'!N1120-'ACOS P+T+D+R+M'!N1120</f>
        <v>-38.609509171510581</v>
      </c>
      <c r="O1120" s="58">
        <f>'CFCOS P+T+D+R+M'!O1120-'ACOS P+T+D+R+M'!O1120</f>
        <v>-8.7504217522700856</v>
      </c>
      <c r="P1120" s="58">
        <f>'CFCOS P+T+D+R+M'!P1120-'ACOS P+T+D+R+M'!P1120</f>
        <v>-6.4319047273329488</v>
      </c>
      <c r="Q1120" s="58">
        <f>'CFCOS P+T+D+R+M'!Q1120-'ACOS P+T+D+R+M'!Q1120</f>
        <v>1633.7359543133061</v>
      </c>
      <c r="R1120" s="58">
        <f>'CFCOS P+T+D+R+M'!R1120-'ACOS P+T+D+R+M'!R1120</f>
        <v>-272.39685628988082</v>
      </c>
      <c r="S1120" s="58">
        <f>'CFCOS P+T+D+R+M'!S1120-'ACOS P+T+D+R+M'!S1120</f>
        <v>-298.79447804338997</v>
      </c>
      <c r="T1120" s="11">
        <f>'CFCOS P+T+D+R+M'!T1120-'ACOS P+T+D+R+M'!T1120</f>
        <v>0</v>
      </c>
      <c r="U1120" s="13"/>
      <c r="V1120" s="13"/>
      <c r="W1120" s="13"/>
      <c r="X1120" s="13"/>
      <c r="Y1120" s="13"/>
      <c r="Z1120" s="13"/>
    </row>
    <row r="1121" spans="1:26">
      <c r="A1121" s="26">
        <v>1121</v>
      </c>
      <c r="B1121" s="6"/>
      <c r="C1121" s="6"/>
      <c r="D1121" s="6"/>
      <c r="E1121" s="6"/>
      <c r="F1121" s="47">
        <v>0</v>
      </c>
      <c r="G1121" s="17"/>
      <c r="H1121" s="54">
        <f>'CFCOS P+T+D+R+M'!H1121-'ACOS P+T+D+R+M'!H1121</f>
        <v>0</v>
      </c>
      <c r="I1121" s="54">
        <f>'CFCOS P+T+D+R+M'!I1121-'ACOS P+T+D+R+M'!I1121</f>
        <v>0</v>
      </c>
      <c r="J1121" s="54">
        <f>'CFCOS P+T+D+R+M'!J1121-'ACOS P+T+D+R+M'!J1121</f>
        <v>0</v>
      </c>
      <c r="K1121" s="54">
        <f>'CFCOS P+T+D+R+M'!K1121-'ACOS P+T+D+R+M'!K1121</f>
        <v>0</v>
      </c>
      <c r="L1121" s="54">
        <f>'CFCOS P+T+D+R+M'!L1121-'ACOS P+T+D+R+M'!L1121</f>
        <v>0</v>
      </c>
      <c r="M1121" s="54">
        <f>'CFCOS P+T+D+R+M'!M1121-'ACOS P+T+D+R+M'!M1121</f>
        <v>0</v>
      </c>
      <c r="N1121" s="54">
        <f>'CFCOS P+T+D+R+M'!N1121-'ACOS P+T+D+R+M'!N1121</f>
        <v>0</v>
      </c>
      <c r="O1121" s="54">
        <f>'CFCOS P+T+D+R+M'!O1121-'ACOS P+T+D+R+M'!O1121</f>
        <v>0</v>
      </c>
      <c r="P1121" s="54">
        <f>'CFCOS P+T+D+R+M'!P1121-'ACOS P+T+D+R+M'!P1121</f>
        <v>0</v>
      </c>
      <c r="Q1121" s="54">
        <f>'CFCOS P+T+D+R+M'!Q1121-'ACOS P+T+D+R+M'!Q1121</f>
        <v>0</v>
      </c>
      <c r="R1121" s="54">
        <f>'CFCOS P+T+D+R+M'!R1121-'ACOS P+T+D+R+M'!R1121</f>
        <v>0</v>
      </c>
      <c r="S1121" s="54">
        <f>'CFCOS P+T+D+R+M'!S1121-'ACOS P+T+D+R+M'!S1121</f>
        <v>0</v>
      </c>
      <c r="T1121" s="11">
        <f>'CFCOS P+T+D+R+M'!T1121-'ACOS P+T+D+R+M'!T1121</f>
        <v>0</v>
      </c>
    </row>
    <row r="1122" spans="1:26">
      <c r="A1122" s="26">
        <v>1122</v>
      </c>
      <c r="B1122" s="6"/>
      <c r="C1122" s="6" t="s">
        <v>643</v>
      </c>
      <c r="D1122" s="6" t="s">
        <v>644</v>
      </c>
      <c r="E1122" s="6"/>
      <c r="F1122" s="47">
        <v>0</v>
      </c>
      <c r="G1122" s="17"/>
      <c r="H1122" s="28">
        <f>'CFCOS P+T+D+R+M'!H1122-'ACOS P+T+D+R+M'!H1122</f>
        <v>0</v>
      </c>
      <c r="I1122" s="28">
        <f>'CFCOS P+T+D+R+M'!I1122-'ACOS P+T+D+R+M'!I1122</f>
        <v>0</v>
      </c>
      <c r="J1122" s="28">
        <f>'CFCOS P+T+D+R+M'!J1122-'ACOS P+T+D+R+M'!J1122</f>
        <v>0</v>
      </c>
      <c r="K1122" s="28">
        <f>'CFCOS P+T+D+R+M'!K1122-'ACOS P+T+D+R+M'!K1122</f>
        <v>0</v>
      </c>
      <c r="L1122" s="28">
        <f>'CFCOS P+T+D+R+M'!L1122-'ACOS P+T+D+R+M'!L1122</f>
        <v>0</v>
      </c>
      <c r="M1122" s="28">
        <f>'CFCOS P+T+D+R+M'!M1122-'ACOS P+T+D+R+M'!M1122</f>
        <v>0</v>
      </c>
      <c r="N1122" s="28">
        <f>'CFCOS P+T+D+R+M'!N1122-'ACOS P+T+D+R+M'!N1122</f>
        <v>0</v>
      </c>
      <c r="O1122" s="28">
        <f>'CFCOS P+T+D+R+M'!O1122-'ACOS P+T+D+R+M'!O1122</f>
        <v>0</v>
      </c>
      <c r="P1122" s="28">
        <f>'CFCOS P+T+D+R+M'!P1122-'ACOS P+T+D+R+M'!P1122</f>
        <v>0</v>
      </c>
      <c r="Q1122" s="28">
        <f>'CFCOS P+T+D+R+M'!Q1122-'ACOS P+T+D+R+M'!Q1122</f>
        <v>0</v>
      </c>
      <c r="R1122" s="28">
        <f>'CFCOS P+T+D+R+M'!R1122-'ACOS P+T+D+R+M'!R1122</f>
        <v>0</v>
      </c>
      <c r="S1122" s="28">
        <f>'CFCOS P+T+D+R+M'!S1122-'ACOS P+T+D+R+M'!S1122</f>
        <v>0</v>
      </c>
      <c r="T1122" s="11">
        <f>'CFCOS P+T+D+R+M'!T1122-'ACOS P+T+D+R+M'!T1122</f>
        <v>0</v>
      </c>
    </row>
    <row r="1123" spans="1:26">
      <c r="A1123" s="26">
        <v>1123</v>
      </c>
      <c r="B1123" s="6"/>
      <c r="C1123" s="6"/>
      <c r="D1123" s="6"/>
      <c r="E1123" s="6" t="s">
        <v>375</v>
      </c>
      <c r="F1123" s="47" t="s">
        <v>963</v>
      </c>
      <c r="G1123" s="17"/>
      <c r="H1123" s="58">
        <f>'CFCOS P+T+D+R+M'!H1123-'ACOS P+T+D+R+M'!H1123</f>
        <v>0</v>
      </c>
      <c r="I1123" s="58">
        <f>'CFCOS P+T+D+R+M'!I1123-'ACOS P+T+D+R+M'!I1123</f>
        <v>8545.3321160711348</v>
      </c>
      <c r="J1123" s="58">
        <f>'CFCOS P+T+D+R+M'!J1123-'ACOS P+T+D+R+M'!J1123</f>
        <v>-7281.9312344044447</v>
      </c>
      <c r="K1123" s="58">
        <f>'CFCOS P+T+D+R+M'!K1123-'ACOS P+T+D+R+M'!K1123</f>
        <v>4434.9801039961167</v>
      </c>
      <c r="L1123" s="58">
        <f>'CFCOS P+T+D+R+M'!L1123-'ACOS P+T+D+R+M'!L1123</f>
        <v>-1116.6546811874141</v>
      </c>
      <c r="M1123" s="58">
        <f>'CFCOS P+T+D+R+M'!M1123-'ACOS P+T+D+R+M'!M1123</f>
        <v>-6131.5315110143274</v>
      </c>
      <c r="N1123" s="58">
        <f>'CFCOS P+T+D+R+M'!N1123-'ACOS P+T+D+R+M'!N1123</f>
        <v>-623.778545806068</v>
      </c>
      <c r="O1123" s="58">
        <f>'CFCOS P+T+D+R+M'!O1123-'ACOS P+T+D+R+M'!O1123</f>
        <v>-50.640247440700477</v>
      </c>
      <c r="P1123" s="58">
        <f>'CFCOS P+T+D+R+M'!P1123-'ACOS P+T+D+R+M'!P1123</f>
        <v>-26.010746976857263</v>
      </c>
      <c r="Q1123" s="58">
        <f>'CFCOS P+T+D+R+M'!Q1123-'ACOS P+T+D+R+M'!Q1123</f>
        <v>3684.3113082079217</v>
      </c>
      <c r="R1123" s="58">
        <f>'CFCOS P+T+D+R+M'!R1123-'ACOS P+T+D+R+M'!R1123</f>
        <v>-684.9646267449134</v>
      </c>
      <c r="S1123" s="58">
        <f>'CFCOS P+T+D+R+M'!S1123-'ACOS P+T+D+R+M'!S1123</f>
        <v>-749.11193470313447</v>
      </c>
      <c r="T1123" s="11">
        <f>'CFCOS P+T+D+R+M'!T1123-'ACOS P+T+D+R+M'!T1123</f>
        <v>0</v>
      </c>
      <c r="U1123" s="13"/>
      <c r="V1123" s="13">
        <v>1583</v>
      </c>
      <c r="W1123" s="13"/>
      <c r="X1123" s="13"/>
      <c r="Y1123" s="13"/>
      <c r="Z1123" s="13"/>
    </row>
    <row r="1124" spans="1:26">
      <c r="A1124" s="26">
        <v>1124</v>
      </c>
      <c r="B1124" s="6"/>
      <c r="C1124" s="6"/>
      <c r="D1124" s="6"/>
      <c r="E1124" s="6" t="s">
        <v>241</v>
      </c>
      <c r="F1124" s="47" t="s">
        <v>964</v>
      </c>
      <c r="G1124" s="17"/>
      <c r="H1124" s="58">
        <f>'CFCOS P+T+D+R+M'!H1124-'ACOS P+T+D+R+M'!H1124</f>
        <v>412.14232225250453</v>
      </c>
      <c r="I1124" s="58">
        <f>'CFCOS P+T+D+R+M'!I1124-'ACOS P+T+D+R+M'!I1124</f>
        <v>286.25631561464979</v>
      </c>
      <c r="J1124" s="58">
        <f>'CFCOS P+T+D+R+M'!J1124-'ACOS P+T+D+R+M'!J1124</f>
        <v>89.70697303149791</v>
      </c>
      <c r="K1124" s="58">
        <f>'CFCOS P+T+D+R+M'!K1124-'ACOS P+T+D+R+M'!K1124</f>
        <v>55.136168509387062</v>
      </c>
      <c r="L1124" s="58">
        <f>'CFCOS P+T+D+R+M'!L1124-'ACOS P+T+D+R+M'!L1124</f>
        <v>-25.759727382180927</v>
      </c>
      <c r="M1124" s="58">
        <f>'CFCOS P+T+D+R+M'!M1124-'ACOS P+T+D+R+M'!M1124</f>
        <v>-47.399221762847446</v>
      </c>
      <c r="N1124" s="58">
        <f>'CFCOS P+T+D+R+M'!N1124-'ACOS P+T+D+R+M'!N1124</f>
        <v>3.798298611399332</v>
      </c>
      <c r="O1124" s="58">
        <f>'CFCOS P+T+D+R+M'!O1124-'ACOS P+T+D+R+M'!O1124</f>
        <v>-6.7405653028643542E-2</v>
      </c>
      <c r="P1124" s="58">
        <f>'CFCOS P+T+D+R+M'!P1124-'ACOS P+T+D+R+M'!P1124</f>
        <v>-0.10091404809773508</v>
      </c>
      <c r="Q1124" s="58">
        <f>'CFCOS P+T+D+R+M'!Q1124-'ACOS P+T+D+R+M'!Q1124</f>
        <v>61.964652926693816</v>
      </c>
      <c r="R1124" s="58">
        <f>'CFCOS P+T+D+R+M'!R1124-'ACOS P+T+D+R+M'!R1124</f>
        <v>-5.5557096752436337</v>
      </c>
      <c r="S1124" s="58">
        <f>'CFCOS P+T+D+R+M'!S1124-'ACOS P+T+D+R+M'!S1124</f>
        <v>-5.8371079197213476</v>
      </c>
      <c r="T1124" s="11">
        <f>'CFCOS P+T+D+R+M'!T1124-'ACOS P+T+D+R+M'!T1124</f>
        <v>0</v>
      </c>
      <c r="U1124" s="13"/>
      <c r="V1124" s="13">
        <v>1584</v>
      </c>
      <c r="W1124" s="13"/>
      <c r="X1124" s="13"/>
      <c r="Y1124" s="13"/>
      <c r="Z1124" s="13"/>
    </row>
    <row r="1125" spans="1:26">
      <c r="A1125" s="26">
        <v>1125</v>
      </c>
      <c r="B1125" s="6"/>
      <c r="C1125" s="6"/>
      <c r="D1125" s="6"/>
      <c r="E1125" s="6" t="s">
        <v>241</v>
      </c>
      <c r="F1125" s="47" t="s">
        <v>964</v>
      </c>
      <c r="G1125" s="17"/>
      <c r="H1125" s="58">
        <f>'CFCOS P+T+D+R+M'!H1125-'ACOS P+T+D+R+M'!H1125</f>
        <v>24895.768916144967</v>
      </c>
      <c r="I1125" s="58">
        <f>'CFCOS P+T+D+R+M'!I1125-'ACOS P+T+D+R+M'!I1125</f>
        <v>17283.783121148124</v>
      </c>
      <c r="J1125" s="58">
        <f>'CFCOS P+T+D+R+M'!J1125-'ACOS P+T+D+R+M'!J1125</f>
        <v>5419.9530831230804</v>
      </c>
      <c r="K1125" s="58">
        <f>'CFCOS P+T+D+R+M'!K1125-'ACOS P+T+D+R+M'!K1125</f>
        <v>3329.2752517964691</v>
      </c>
      <c r="L1125" s="58">
        <f>'CFCOS P+T+D+R+M'!L1125-'ACOS P+T+D+R+M'!L1125</f>
        <v>-1554.5328070801115</v>
      </c>
      <c r="M1125" s="58">
        <f>'CFCOS P+T+D+R+M'!M1125-'ACOS P+T+D+R+M'!M1125</f>
        <v>-2856.4509462499991</v>
      </c>
      <c r="N1125" s="58">
        <f>'CFCOS P+T+D+R+M'!N1125-'ACOS P+T+D+R+M'!N1125</f>
        <v>229.43259561958257</v>
      </c>
      <c r="O1125" s="58">
        <f>'CFCOS P+T+D+R+M'!O1125-'ACOS P+T+D+R+M'!O1125</f>
        <v>-4.0620853636164611</v>
      </c>
      <c r="P1125" s="58">
        <f>'CFCOS P+T+D+R+M'!P1125-'ACOS P+T+D+R+M'!P1125</f>
        <v>-6.08032602154708</v>
      </c>
      <c r="Q1125" s="58">
        <f>'CFCOS P+T+D+R+M'!Q1125-'ACOS P+T+D+R+M'!Q1125</f>
        <v>3740.9872032569256</v>
      </c>
      <c r="R1125" s="58">
        <f>'CFCOS P+T+D+R+M'!R1125-'ACOS P+T+D+R+M'!R1125</f>
        <v>-334.80969634320354</v>
      </c>
      <c r="S1125" s="58">
        <f>'CFCOS P+T+D+R+M'!S1125-'ACOS P+T+D+R+M'!S1125</f>
        <v>-351.72647774103098</v>
      </c>
      <c r="T1125" s="11">
        <f>'CFCOS P+T+D+R+M'!T1125-'ACOS P+T+D+R+M'!T1125</f>
        <v>0</v>
      </c>
      <c r="U1125" s="13"/>
      <c r="V1125" s="13">
        <v>1585</v>
      </c>
      <c r="W1125" s="13"/>
      <c r="X1125" s="13"/>
      <c r="Y1125" s="13"/>
      <c r="Z1125" s="13"/>
    </row>
    <row r="1126" spans="1:26">
      <c r="A1126" s="26">
        <v>1126</v>
      </c>
      <c r="B1126" s="6"/>
      <c r="C1126" s="6"/>
      <c r="D1126" s="6"/>
      <c r="E1126" s="6" t="s">
        <v>354</v>
      </c>
      <c r="F1126" s="47" t="s">
        <v>921</v>
      </c>
      <c r="G1126" s="17"/>
      <c r="H1126" s="58">
        <f>'CFCOS P+T+D+R+M'!H1126-'ACOS P+T+D+R+M'!H1126</f>
        <v>822.50362445903011</v>
      </c>
      <c r="I1126" s="58">
        <f>'CFCOS P+T+D+R+M'!I1126-'ACOS P+T+D+R+M'!I1126</f>
        <v>988.74257403146476</v>
      </c>
      <c r="J1126" s="58">
        <f>'CFCOS P+T+D+R+M'!J1126-'ACOS P+T+D+R+M'!J1126</f>
        <v>68.535441472078674</v>
      </c>
      <c r="K1126" s="58">
        <f>'CFCOS P+T+D+R+M'!K1126-'ACOS P+T+D+R+M'!K1126</f>
        <v>98.9689197073385</v>
      </c>
      <c r="L1126" s="58">
        <f>'CFCOS P+T+D+R+M'!L1126-'ACOS P+T+D+R+M'!L1126</f>
        <v>-35.26477094051188</v>
      </c>
      <c r="M1126" s="58">
        <f>'CFCOS P+T+D+R+M'!M1126-'ACOS P+T+D+R+M'!M1126</f>
        <v>-398.7035394130944</v>
      </c>
      <c r="N1126" s="58">
        <f>'CFCOS P+T+D+R+M'!N1126-'ACOS P+T+D+R+M'!N1126</f>
        <v>10.486208404123317</v>
      </c>
      <c r="O1126" s="58">
        <f>'CFCOS P+T+D+R+M'!O1126-'ACOS P+T+D+R+M'!O1126</f>
        <v>4.6279501034405257E-3</v>
      </c>
      <c r="P1126" s="58">
        <f>'CFCOS P+T+D+R+M'!P1126-'ACOS P+T+D+R+M'!P1126</f>
        <v>-0.53725326671508356</v>
      </c>
      <c r="Q1126" s="58">
        <f>'CFCOS P+T+D+R+M'!Q1126-'ACOS P+T+D+R+M'!Q1126</f>
        <v>188.17006183967897</v>
      </c>
      <c r="R1126" s="58">
        <f>'CFCOS P+T+D+R+M'!R1126-'ACOS P+T+D+R+M'!R1126</f>
        <v>-46.316352417023154</v>
      </c>
      <c r="S1126" s="58">
        <f>'CFCOS P+T+D+R+M'!S1126-'ACOS P+T+D+R+M'!S1126</f>
        <v>-51.582292908578893</v>
      </c>
      <c r="T1126" s="11">
        <f>'CFCOS P+T+D+R+M'!T1126-'ACOS P+T+D+R+M'!T1126</f>
        <v>0</v>
      </c>
      <c r="U1126" s="13"/>
      <c r="V1126" s="13">
        <v>1586</v>
      </c>
      <c r="W1126" s="13"/>
      <c r="X1126" s="13"/>
      <c r="Y1126" s="13"/>
      <c r="Z1126" s="13"/>
    </row>
    <row r="1127" spans="1:26">
      <c r="A1127" s="26">
        <v>1127</v>
      </c>
      <c r="B1127" s="6"/>
      <c r="C1127" s="6"/>
      <c r="D1127" s="6"/>
      <c r="E1127" s="6" t="s">
        <v>241</v>
      </c>
      <c r="F1127" s="47" t="s">
        <v>964</v>
      </c>
      <c r="G1127" s="17"/>
      <c r="H1127" s="58">
        <f>'CFCOS P+T+D+R+M'!H1127-'ACOS P+T+D+R+M'!H1127</f>
        <v>840.51564539899118</v>
      </c>
      <c r="I1127" s="58">
        <f>'CFCOS P+T+D+R+M'!I1127-'ACOS P+T+D+R+M'!I1127</f>
        <v>583.78598575707292</v>
      </c>
      <c r="J1127" s="58">
        <f>'CFCOS P+T+D+R+M'!J1127-'ACOS P+T+D+R+M'!J1127</f>
        <v>182.94678867788753</v>
      </c>
      <c r="K1127" s="58">
        <f>'CFCOS P+T+D+R+M'!K1127-'ACOS P+T+D+R+M'!K1127</f>
        <v>112.44371120688447</v>
      </c>
      <c r="L1127" s="58">
        <f>'CFCOS P+T+D+R+M'!L1127-'ACOS P+T+D+R+M'!L1127</f>
        <v>-52.533925095596715</v>
      </c>
      <c r="M1127" s="58">
        <f>'CFCOS P+T+D+R+M'!M1127-'ACOS P+T+D+R+M'!M1127</f>
        <v>-96.665121052559698</v>
      </c>
      <c r="N1127" s="58">
        <f>'CFCOS P+T+D+R+M'!N1127-'ACOS P+T+D+R+M'!N1127</f>
        <v>7.7461819289264895</v>
      </c>
      <c r="O1127" s="58">
        <f>'CFCOS P+T+D+R+M'!O1127-'ACOS P+T+D+R+M'!O1127</f>
        <v>-0.1374658774408033</v>
      </c>
      <c r="P1127" s="58">
        <f>'CFCOS P+T+D+R+M'!P1127-'ACOS P+T+D+R+M'!P1127</f>
        <v>-0.2058022961659276</v>
      </c>
      <c r="Q1127" s="58">
        <f>'CFCOS P+T+D+R+M'!Q1127-'ACOS P+T+D+R+M'!Q1127</f>
        <v>126.36959961296816</v>
      </c>
      <c r="R1127" s="58">
        <f>'CFCOS P+T+D+R+M'!R1127-'ACOS P+T+D+R+M'!R1127</f>
        <v>-11.330214470130159</v>
      </c>
      <c r="S1127" s="58">
        <f>'CFCOS P+T+D+R+M'!S1127-'ACOS P+T+D+R+M'!S1127</f>
        <v>-11.904092992914229</v>
      </c>
      <c r="T1127" s="11">
        <f>'CFCOS P+T+D+R+M'!T1127-'ACOS P+T+D+R+M'!T1127</f>
        <v>0</v>
      </c>
      <c r="U1127" s="13"/>
      <c r="V1127" s="13">
        <v>1587</v>
      </c>
      <c r="W1127" s="13"/>
      <c r="X1127" s="13"/>
      <c r="Y1127" s="13"/>
      <c r="Z1127" s="13"/>
    </row>
    <row r="1128" spans="1:26">
      <c r="A1128" s="26">
        <v>1128</v>
      </c>
      <c r="B1128" s="6"/>
      <c r="C1128" s="6"/>
      <c r="D1128" s="6"/>
      <c r="E1128" s="6" t="s">
        <v>106</v>
      </c>
      <c r="F1128" s="47" t="s">
        <v>917</v>
      </c>
      <c r="G1128" s="17"/>
      <c r="H1128" s="58">
        <f>'CFCOS P+T+D+R+M'!H1128-'ACOS P+T+D+R+M'!H1128</f>
        <v>69.198006727630855</v>
      </c>
      <c r="I1128" s="58">
        <f>'CFCOS P+T+D+R+M'!I1128-'ACOS P+T+D+R+M'!I1128</f>
        <v>55.52914452632649</v>
      </c>
      <c r="J1128" s="58">
        <f>'CFCOS P+T+D+R+M'!J1128-'ACOS P+T+D+R+M'!J1128</f>
        <v>20.041816154025582</v>
      </c>
      <c r="K1128" s="58">
        <f>'CFCOS P+T+D+R+M'!K1128-'ACOS P+T+D+R+M'!K1128</f>
        <v>10.277115782312649</v>
      </c>
      <c r="L1128" s="58">
        <f>'CFCOS P+T+D+R+M'!L1128-'ACOS P+T+D+R+M'!L1128</f>
        <v>-18.550645207053947</v>
      </c>
      <c r="M1128" s="58">
        <f>'CFCOS P+T+D+R+M'!M1128-'ACOS P+T+D+R+M'!M1128</f>
        <v>-7.0201197609148949</v>
      </c>
      <c r="N1128" s="58">
        <f>'CFCOS P+T+D+R+M'!N1128-'ACOS P+T+D+R+M'!N1128</f>
        <v>0.55980681010794342</v>
      </c>
      <c r="O1128" s="58">
        <f>'CFCOS P+T+D+R+M'!O1128-'ACOS P+T+D+R+M'!O1128</f>
        <v>-1.0274309430208461E-2</v>
      </c>
      <c r="P1128" s="58">
        <f>'CFCOS P+T+D+R+M'!P1128-'ACOS P+T+D+R+M'!P1128</f>
        <v>-2.7297298223878386E-2</v>
      </c>
      <c r="Q1128" s="58">
        <f>'CFCOS P+T+D+R+M'!Q1128-'ACOS P+T+D+R+M'!Q1128</f>
        <v>10.489951238817866</v>
      </c>
      <c r="R1128" s="58">
        <f>'CFCOS P+T+D+R+M'!R1128-'ACOS P+T+D+R+M'!R1128</f>
        <v>-0.7980693282700031</v>
      </c>
      <c r="S1128" s="58">
        <f>'CFCOS P+T+D+R+M'!S1128-'ACOS P+T+D+R+M'!S1128</f>
        <v>-1.2934218800519375</v>
      </c>
      <c r="T1128" s="11">
        <f>'CFCOS P+T+D+R+M'!T1128-'ACOS P+T+D+R+M'!T1128</f>
        <v>0</v>
      </c>
      <c r="U1128" s="13"/>
      <c r="V1128" s="13">
        <v>1588</v>
      </c>
      <c r="W1128" s="13"/>
      <c r="X1128" s="13"/>
      <c r="Y1128" s="13"/>
      <c r="Z1128" s="13"/>
    </row>
    <row r="1129" spans="1:26">
      <c r="A1129" s="26">
        <v>1129</v>
      </c>
      <c r="B1129" s="6"/>
      <c r="C1129" s="6"/>
      <c r="D1129" s="6"/>
      <c r="E1129" s="6" t="s">
        <v>153</v>
      </c>
      <c r="F1129" s="47" t="s">
        <v>916</v>
      </c>
      <c r="G1129" s="17"/>
      <c r="H1129" s="58">
        <f>'CFCOS P+T+D+R+M'!H1129-'ACOS P+T+D+R+M'!H1129</f>
        <v>0</v>
      </c>
      <c r="I1129" s="58">
        <f>'CFCOS P+T+D+R+M'!I1129-'ACOS P+T+D+R+M'!I1129</f>
        <v>0</v>
      </c>
      <c r="J1129" s="58">
        <f>'CFCOS P+T+D+R+M'!J1129-'ACOS P+T+D+R+M'!J1129</f>
        <v>0</v>
      </c>
      <c r="K1129" s="58">
        <f>'CFCOS P+T+D+R+M'!K1129-'ACOS P+T+D+R+M'!K1129</f>
        <v>0</v>
      </c>
      <c r="L1129" s="58">
        <f>'CFCOS P+T+D+R+M'!L1129-'ACOS P+T+D+R+M'!L1129</f>
        <v>0</v>
      </c>
      <c r="M1129" s="58">
        <f>'CFCOS P+T+D+R+M'!M1129-'ACOS P+T+D+R+M'!M1129</f>
        <v>0</v>
      </c>
      <c r="N1129" s="58">
        <f>'CFCOS P+T+D+R+M'!N1129-'ACOS P+T+D+R+M'!N1129</f>
        <v>0</v>
      </c>
      <c r="O1129" s="58">
        <f>'CFCOS P+T+D+R+M'!O1129-'ACOS P+T+D+R+M'!O1129</f>
        <v>0</v>
      </c>
      <c r="P1129" s="58">
        <f>'CFCOS P+T+D+R+M'!P1129-'ACOS P+T+D+R+M'!P1129</f>
        <v>0</v>
      </c>
      <c r="Q1129" s="58">
        <f>'CFCOS P+T+D+R+M'!Q1129-'ACOS P+T+D+R+M'!Q1129</f>
        <v>0</v>
      </c>
      <c r="R1129" s="58">
        <f>'CFCOS P+T+D+R+M'!R1129-'ACOS P+T+D+R+M'!R1129</f>
        <v>0</v>
      </c>
      <c r="S1129" s="58">
        <f>'CFCOS P+T+D+R+M'!S1129-'ACOS P+T+D+R+M'!S1129</f>
        <v>0</v>
      </c>
      <c r="T1129" s="11">
        <f>'CFCOS P+T+D+R+M'!T1129-'ACOS P+T+D+R+M'!T1129</f>
        <v>0</v>
      </c>
      <c r="U1129" s="13"/>
      <c r="V1129" s="13">
        <v>1589</v>
      </c>
      <c r="W1129" s="13"/>
      <c r="X1129" s="13"/>
      <c r="Y1129" s="13"/>
      <c r="Z1129" s="13"/>
    </row>
    <row r="1130" spans="1:26">
      <c r="A1130" s="26">
        <v>1130</v>
      </c>
      <c r="B1130" s="6"/>
      <c r="C1130" s="6"/>
      <c r="D1130" s="6"/>
      <c r="E1130" s="6" t="s">
        <v>232</v>
      </c>
      <c r="F1130" s="47" t="s">
        <v>916</v>
      </c>
      <c r="G1130" s="17"/>
      <c r="H1130" s="58">
        <f>'CFCOS P+T+D+R+M'!H1130-'ACOS P+T+D+R+M'!H1130</f>
        <v>584.2138667962281</v>
      </c>
      <c r="I1130" s="58">
        <f>'CFCOS P+T+D+R+M'!I1130-'ACOS P+T+D+R+M'!I1130</f>
        <v>406.03291701152921</v>
      </c>
      <c r="J1130" s="58">
        <f>'CFCOS P+T+D+R+M'!J1130-'ACOS P+T+D+R+M'!J1130</f>
        <v>127.1215285826911</v>
      </c>
      <c r="K1130" s="58">
        <f>'CFCOS P+T+D+R+M'!K1130-'ACOS P+T+D+R+M'!K1130</f>
        <v>78.198829732362356</v>
      </c>
      <c r="L1130" s="58">
        <f>'CFCOS P+T+D+R+M'!L1130-'ACOS P+T+D+R+M'!L1130</f>
        <v>-36.565598700048554</v>
      </c>
      <c r="M1130" s="58">
        <f>'CFCOS P+T+D+R+M'!M1130-'ACOS P+T+D+R+M'!M1130</f>
        <v>-67.417402484599734</v>
      </c>
      <c r="N1130" s="58">
        <f>'CFCOS P+T+D+R+M'!N1130-'ACOS P+T+D+R+M'!N1130</f>
        <v>5.3843288799093898</v>
      </c>
      <c r="O1130" s="58">
        <f>'CFCOS P+T+D+R+M'!O1130-'ACOS P+T+D+R+M'!O1130</f>
        <v>-9.5874078658169992E-2</v>
      </c>
      <c r="P1130" s="58">
        <f>'CFCOS P+T+D+R+M'!P1130-'ACOS P+T+D+R+M'!P1130</f>
        <v>-0.14357142126928579</v>
      </c>
      <c r="Q1130" s="58">
        <f>'CFCOS P+T+D+R+M'!Q1130-'ACOS P+T+D+R+M'!Q1130</f>
        <v>87.904321648431505</v>
      </c>
      <c r="R1130" s="58">
        <f>'CFCOS P+T+D+R+M'!R1130-'ACOS P+T+D+R+M'!R1130</f>
        <v>-7.9019838466429064</v>
      </c>
      <c r="S1130" s="58">
        <f>'CFCOS P+T+D+R+M'!S1130-'ACOS P+T+D+R+M'!S1130</f>
        <v>-8.303628527384717</v>
      </c>
      <c r="T1130" s="11">
        <f>'CFCOS P+T+D+R+M'!T1130-'ACOS P+T+D+R+M'!T1130</f>
        <v>0</v>
      </c>
      <c r="U1130" s="13"/>
      <c r="V1130" s="13">
        <v>1590</v>
      </c>
      <c r="W1130" s="13"/>
      <c r="X1130" s="13"/>
      <c r="Y1130" s="13"/>
      <c r="Z1130" s="13"/>
    </row>
    <row r="1131" spans="1:26">
      <c r="A1131" s="26">
        <v>1131</v>
      </c>
      <c r="B1131" s="6"/>
      <c r="C1131" s="6"/>
      <c r="D1131" s="6" t="s">
        <v>645</v>
      </c>
      <c r="E1131" s="6"/>
      <c r="F1131" s="47">
        <v>0</v>
      </c>
      <c r="G1131" s="17"/>
      <c r="H1131" s="58">
        <f>'CFCOS P+T+D+R+M'!H1131-'ACOS P+T+D+R+M'!H1131</f>
        <v>27624.34238178283</v>
      </c>
      <c r="I1131" s="58">
        <f>'CFCOS P+T+D+R+M'!I1131-'ACOS P+T+D+R+M'!I1131</f>
        <v>28149.462174158543</v>
      </c>
      <c r="J1131" s="58">
        <f>'CFCOS P+T+D+R+M'!J1131-'ACOS P+T+D+R+M'!J1131</f>
        <v>-1373.6256033629179</v>
      </c>
      <c r="K1131" s="58">
        <f>'CFCOS P+T+D+R+M'!K1131-'ACOS P+T+D+R+M'!K1131</f>
        <v>8119.2801007302478</v>
      </c>
      <c r="L1131" s="58">
        <f>'CFCOS P+T+D+R+M'!L1131-'ACOS P+T+D+R+M'!L1131</f>
        <v>-2839.8621555928839</v>
      </c>
      <c r="M1131" s="58">
        <f>'CFCOS P+T+D+R+M'!M1131-'ACOS P+T+D+R+M'!M1131</f>
        <v>-9605.1878617377952</v>
      </c>
      <c r="N1131" s="58">
        <f>'CFCOS P+T+D+R+M'!N1131-'ACOS P+T+D+R+M'!N1131</f>
        <v>-366.37112555210479</v>
      </c>
      <c r="O1131" s="58">
        <f>'CFCOS P+T+D+R+M'!O1131-'ACOS P+T+D+R+M'!O1131</f>
        <v>-55.008724772771529</v>
      </c>
      <c r="P1131" s="58">
        <f>'CFCOS P+T+D+R+M'!P1131-'ACOS P+T+D+R+M'!P1131</f>
        <v>-33.105911328875663</v>
      </c>
      <c r="Q1131" s="58">
        <f>'CFCOS P+T+D+R+M'!Q1131-'ACOS P+T+D+R+M'!Q1131</f>
        <v>7900.1970987319946</v>
      </c>
      <c r="R1131" s="58">
        <f>'CFCOS P+T+D+R+M'!R1131-'ACOS P+T+D+R+M'!R1131</f>
        <v>-1091.6766528254375</v>
      </c>
      <c r="S1131" s="58">
        <f>'CFCOS P+T+D+R+M'!S1131-'ACOS P+T+D+R+M'!S1131</f>
        <v>-1179.758956672973</v>
      </c>
      <c r="T1131" s="11">
        <f>'CFCOS P+T+D+R+M'!T1131-'ACOS P+T+D+R+M'!T1131</f>
        <v>0</v>
      </c>
      <c r="U1131" s="13"/>
      <c r="V1131" s="13"/>
      <c r="W1131" s="13"/>
      <c r="X1131" s="13"/>
      <c r="Y1131" s="13"/>
      <c r="Z1131" s="13"/>
    </row>
    <row r="1132" spans="1:26">
      <c r="A1132" s="26">
        <v>1132</v>
      </c>
      <c r="B1132" s="6"/>
      <c r="C1132" s="6"/>
      <c r="D1132" s="6"/>
      <c r="E1132" s="6"/>
      <c r="F1132" s="47">
        <v>0</v>
      </c>
      <c r="G1132" s="17"/>
      <c r="H1132" s="54">
        <f>'CFCOS P+T+D+R+M'!H1132-'ACOS P+T+D+R+M'!H1132</f>
        <v>0</v>
      </c>
      <c r="I1132" s="54">
        <f>'CFCOS P+T+D+R+M'!I1132-'ACOS P+T+D+R+M'!I1132</f>
        <v>0</v>
      </c>
      <c r="J1132" s="54">
        <f>'CFCOS P+T+D+R+M'!J1132-'ACOS P+T+D+R+M'!J1132</f>
        <v>0</v>
      </c>
      <c r="K1132" s="54">
        <f>'CFCOS P+T+D+R+M'!K1132-'ACOS P+T+D+R+M'!K1132</f>
        <v>0</v>
      </c>
      <c r="L1132" s="54">
        <f>'CFCOS P+T+D+R+M'!L1132-'ACOS P+T+D+R+M'!L1132</f>
        <v>0</v>
      </c>
      <c r="M1132" s="54">
        <f>'CFCOS P+T+D+R+M'!M1132-'ACOS P+T+D+R+M'!M1132</f>
        <v>0</v>
      </c>
      <c r="N1132" s="54">
        <f>'CFCOS P+T+D+R+M'!N1132-'ACOS P+T+D+R+M'!N1132</f>
        <v>0</v>
      </c>
      <c r="O1132" s="54">
        <f>'CFCOS P+T+D+R+M'!O1132-'ACOS P+T+D+R+M'!O1132</f>
        <v>0</v>
      </c>
      <c r="P1132" s="54">
        <f>'CFCOS P+T+D+R+M'!P1132-'ACOS P+T+D+R+M'!P1132</f>
        <v>0</v>
      </c>
      <c r="Q1132" s="54">
        <f>'CFCOS P+T+D+R+M'!Q1132-'ACOS P+T+D+R+M'!Q1132</f>
        <v>0</v>
      </c>
      <c r="R1132" s="54">
        <f>'CFCOS P+T+D+R+M'!R1132-'ACOS P+T+D+R+M'!R1132</f>
        <v>0</v>
      </c>
      <c r="S1132" s="54">
        <f>'CFCOS P+T+D+R+M'!S1132-'ACOS P+T+D+R+M'!S1132</f>
        <v>0</v>
      </c>
      <c r="T1132" s="11">
        <f>'CFCOS P+T+D+R+M'!T1132-'ACOS P+T+D+R+M'!T1132</f>
        <v>0</v>
      </c>
    </row>
    <row r="1133" spans="1:26">
      <c r="A1133" s="26">
        <v>1133</v>
      </c>
      <c r="B1133" s="6"/>
      <c r="C1133" s="6" t="s">
        <v>646</v>
      </c>
      <c r="D1133" s="6" t="s">
        <v>647</v>
      </c>
      <c r="E1133" s="6"/>
      <c r="F1133" s="47">
        <v>0</v>
      </c>
      <c r="G1133" s="17"/>
      <c r="H1133" s="28">
        <f>'CFCOS P+T+D+R+M'!H1133-'ACOS P+T+D+R+M'!H1133</f>
        <v>0</v>
      </c>
      <c r="I1133" s="28">
        <f>'CFCOS P+T+D+R+M'!I1133-'ACOS P+T+D+R+M'!I1133</f>
        <v>0</v>
      </c>
      <c r="J1133" s="28">
        <f>'CFCOS P+T+D+R+M'!J1133-'ACOS P+T+D+R+M'!J1133</f>
        <v>0</v>
      </c>
      <c r="K1133" s="28">
        <f>'CFCOS P+T+D+R+M'!K1133-'ACOS P+T+D+R+M'!K1133</f>
        <v>0</v>
      </c>
      <c r="L1133" s="28">
        <f>'CFCOS P+T+D+R+M'!L1133-'ACOS P+T+D+R+M'!L1133</f>
        <v>0</v>
      </c>
      <c r="M1133" s="28">
        <f>'CFCOS P+T+D+R+M'!M1133-'ACOS P+T+D+R+M'!M1133</f>
        <v>0</v>
      </c>
      <c r="N1133" s="28">
        <f>'CFCOS P+T+D+R+M'!N1133-'ACOS P+T+D+R+M'!N1133</f>
        <v>0</v>
      </c>
      <c r="O1133" s="28">
        <f>'CFCOS P+T+D+R+M'!O1133-'ACOS P+T+D+R+M'!O1133</f>
        <v>0</v>
      </c>
      <c r="P1133" s="28">
        <f>'CFCOS P+T+D+R+M'!P1133-'ACOS P+T+D+R+M'!P1133</f>
        <v>0</v>
      </c>
      <c r="Q1133" s="28">
        <f>'CFCOS P+T+D+R+M'!Q1133-'ACOS P+T+D+R+M'!Q1133</f>
        <v>0</v>
      </c>
      <c r="R1133" s="28">
        <f>'CFCOS P+T+D+R+M'!R1133-'ACOS P+T+D+R+M'!R1133</f>
        <v>0</v>
      </c>
      <c r="S1133" s="28">
        <f>'CFCOS P+T+D+R+M'!S1133-'ACOS P+T+D+R+M'!S1133</f>
        <v>0</v>
      </c>
      <c r="T1133" s="11">
        <f>'CFCOS P+T+D+R+M'!T1133-'ACOS P+T+D+R+M'!T1133</f>
        <v>0</v>
      </c>
    </row>
    <row r="1134" spans="1:26">
      <c r="A1134" s="26">
        <v>1134</v>
      </c>
      <c r="B1134" s="6"/>
      <c r="C1134" s="6"/>
      <c r="D1134" s="6"/>
      <c r="E1134" s="6" t="s">
        <v>375</v>
      </c>
      <c r="F1134" s="47" t="s">
        <v>963</v>
      </c>
      <c r="G1134" s="17"/>
      <c r="H1134" s="58">
        <f>'CFCOS P+T+D+R+M'!H1134-'ACOS P+T+D+R+M'!H1134</f>
        <v>0</v>
      </c>
      <c r="I1134" s="58">
        <f>'CFCOS P+T+D+R+M'!I1134-'ACOS P+T+D+R+M'!I1134</f>
        <v>10207.5245969221</v>
      </c>
      <c r="J1134" s="58">
        <f>'CFCOS P+T+D+R+M'!J1134-'ACOS P+T+D+R+M'!J1134</f>
        <v>-8698.3737060986459</v>
      </c>
      <c r="K1134" s="58">
        <f>'CFCOS P+T+D+R+M'!K1134-'ACOS P+T+D+R+M'!K1134</f>
        <v>5297.64880796941</v>
      </c>
      <c r="L1134" s="58">
        <f>'CFCOS P+T+D+R+M'!L1134-'ACOS P+T+D+R+M'!L1134</f>
        <v>-1333.8604011719581</v>
      </c>
      <c r="M1134" s="58">
        <f>'CFCOS P+T+D+R+M'!M1134-'ACOS P+T+D+R+M'!M1134</f>
        <v>-7324.2043568771333</v>
      </c>
      <c r="N1134" s="58">
        <f>'CFCOS P+T+D+R+M'!N1134-'ACOS P+T+D+R+M'!N1134</f>
        <v>-745.11262556712609</v>
      </c>
      <c r="O1134" s="58">
        <f>'CFCOS P+T+D+R+M'!O1134-'ACOS P+T+D+R+M'!O1134</f>
        <v>-60.490518604081444</v>
      </c>
      <c r="P1134" s="58">
        <f>'CFCOS P+T+D+R+M'!P1134-'ACOS P+T+D+R+M'!P1134</f>
        <v>-31.070218915341684</v>
      </c>
      <c r="Q1134" s="58">
        <f>'CFCOS P+T+D+R+M'!Q1134-'ACOS P+T+D+R+M'!Q1134</f>
        <v>4400.963916959241</v>
      </c>
      <c r="R1134" s="58">
        <f>'CFCOS P+T+D+R+M'!R1134-'ACOS P+T+D+R+M'!R1134</f>
        <v>-818.20029702200554</v>
      </c>
      <c r="S1134" s="58">
        <f>'CFCOS P+T+D+R+M'!S1134-'ACOS P+T+D+R+M'!S1134</f>
        <v>-894.82519760116702</v>
      </c>
      <c r="T1134" s="11">
        <f>'CFCOS P+T+D+R+M'!T1134-'ACOS P+T+D+R+M'!T1134</f>
        <v>0</v>
      </c>
      <c r="U1134" s="13"/>
      <c r="V1134" s="13">
        <v>1594</v>
      </c>
      <c r="W1134" s="13"/>
      <c r="X1134" s="13"/>
      <c r="Y1134" s="13"/>
      <c r="Z1134" s="13"/>
    </row>
    <row r="1135" spans="1:26">
      <c r="A1135" s="26">
        <v>1135</v>
      </c>
      <c r="B1135" s="6"/>
      <c r="C1135" s="6"/>
      <c r="D1135" s="6"/>
      <c r="E1135" s="6" t="s">
        <v>241</v>
      </c>
      <c r="F1135" s="47" t="s">
        <v>964</v>
      </c>
      <c r="G1135" s="17"/>
      <c r="H1135" s="58">
        <f>'CFCOS P+T+D+R+M'!H1135-'ACOS P+T+D+R+M'!H1135</f>
        <v>412.50885645352537</v>
      </c>
      <c r="I1135" s="58">
        <f>'CFCOS P+T+D+R+M'!I1135-'ACOS P+T+D+R+M'!I1135</f>
        <v>286.5108944925596</v>
      </c>
      <c r="J1135" s="58">
        <f>'CFCOS P+T+D+R+M'!J1135-'ACOS P+T+D+R+M'!J1135</f>
        <v>89.786752932530362</v>
      </c>
      <c r="K1135" s="58">
        <f>'CFCOS P+T+D+R+M'!K1135-'ACOS P+T+D+R+M'!K1135</f>
        <v>55.185203249046026</v>
      </c>
      <c r="L1135" s="58">
        <f>'CFCOS P+T+D+R+M'!L1135-'ACOS P+T+D+R+M'!L1135</f>
        <v>-25.782636509895269</v>
      </c>
      <c r="M1135" s="58">
        <f>'CFCOS P+T+D+R+M'!M1135-'ACOS P+T+D+R+M'!M1135</f>
        <v>-47.441375734793837</v>
      </c>
      <c r="N1135" s="58">
        <f>'CFCOS P+T+D+R+M'!N1135-'ACOS P+T+D+R+M'!N1135</f>
        <v>3.8016765861220847</v>
      </c>
      <c r="O1135" s="58">
        <f>'CFCOS P+T+D+R+M'!O1135-'ACOS P+T+D+R+M'!O1135</f>
        <v>-6.7465599498262918E-2</v>
      </c>
      <c r="P1135" s="58">
        <f>'CFCOS P+T+D+R+M'!P1135-'ACOS P+T+D+R+M'!P1135</f>
        <v>-0.10100379488669375</v>
      </c>
      <c r="Q1135" s="58">
        <f>'CFCOS P+T+D+R+M'!Q1135-'ACOS P+T+D+R+M'!Q1135</f>
        <v>62.019760503197176</v>
      </c>
      <c r="R1135" s="58">
        <f>'CFCOS P+T+D+R+M'!R1135-'ACOS P+T+D+R+M'!R1135</f>
        <v>-5.5606505839987221</v>
      </c>
      <c r="S1135" s="58">
        <f>'CFCOS P+T+D+R+M'!S1135-'ACOS P+T+D+R+M'!S1135</f>
        <v>-5.8422990868821216</v>
      </c>
      <c r="T1135" s="11">
        <f>'CFCOS P+T+D+R+M'!T1135-'ACOS P+T+D+R+M'!T1135</f>
        <v>0</v>
      </c>
      <c r="U1135" s="13"/>
      <c r="V1135" s="13">
        <v>1595</v>
      </c>
      <c r="W1135" s="13"/>
      <c r="X1135" s="13"/>
      <c r="Y1135" s="13"/>
      <c r="Z1135" s="13"/>
    </row>
    <row r="1136" spans="1:26">
      <c r="A1136" s="26">
        <v>1136</v>
      </c>
      <c r="B1136" s="6"/>
      <c r="C1136" s="6"/>
      <c r="D1136" s="6"/>
      <c r="E1136" s="6" t="s">
        <v>241</v>
      </c>
      <c r="F1136" s="47" t="s">
        <v>964</v>
      </c>
      <c r="G1136" s="17"/>
      <c r="H1136" s="58">
        <f>'CFCOS P+T+D+R+M'!H1136-'ACOS P+T+D+R+M'!H1136</f>
        <v>796.39898349600844</v>
      </c>
      <c r="I1136" s="58">
        <f>'CFCOS P+T+D+R+M'!I1136-'ACOS P+T+D+R+M'!I1136</f>
        <v>553.14445148187224</v>
      </c>
      <c r="J1136" s="58">
        <f>'CFCOS P+T+D+R+M'!J1136-'ACOS P+T+D+R+M'!J1136</f>
        <v>173.34434800170129</v>
      </c>
      <c r="K1136" s="58">
        <f>'CFCOS P+T+D+R+M'!K1136-'ACOS P+T+D+R+M'!K1136</f>
        <v>106.54180894297315</v>
      </c>
      <c r="L1136" s="58">
        <f>'CFCOS P+T+D+R+M'!L1136-'ACOS P+T+D+R+M'!L1136</f>
        <v>-49.776544641626288</v>
      </c>
      <c r="M1136" s="58">
        <f>'CFCOS P+T+D+R+M'!M1136-'ACOS P+T+D+R+M'!M1136</f>
        <v>-91.591399359662319</v>
      </c>
      <c r="N1136" s="58">
        <f>'CFCOS P+T+D+R+M'!N1136-'ACOS P+T+D+R+M'!N1136</f>
        <v>7.3396033113021986</v>
      </c>
      <c r="O1136" s="58">
        <f>'CFCOS P+T+D+R+M'!O1136-'ACOS P+T+D+R+M'!O1136</f>
        <v>-0.13025062134002496</v>
      </c>
      <c r="P1136" s="58">
        <f>'CFCOS P+T+D+R+M'!P1136-'ACOS P+T+D+R+M'!P1136</f>
        <v>-0.19500022440379894</v>
      </c>
      <c r="Q1136" s="58">
        <f>'CFCOS P+T+D+R+M'!Q1136-'ACOS P+T+D+R+M'!Q1136</f>
        <v>119.73676067479391</v>
      </c>
      <c r="R1136" s="58">
        <f>'CFCOS P+T+D+R+M'!R1136-'ACOS P+T+D+R+M'!R1136</f>
        <v>-10.73551853103163</v>
      </c>
      <c r="S1136" s="58">
        <f>'CFCOS P+T+D+R+M'!S1136-'ACOS P+T+D+R+M'!S1136</f>
        <v>-11.279275538645379</v>
      </c>
      <c r="T1136" s="11">
        <f>'CFCOS P+T+D+R+M'!T1136-'ACOS P+T+D+R+M'!T1136</f>
        <v>0</v>
      </c>
      <c r="U1136" s="13"/>
      <c r="V1136" s="13">
        <v>1596</v>
      </c>
      <c r="W1136" s="13"/>
      <c r="X1136" s="13"/>
      <c r="Y1136" s="13"/>
      <c r="Z1136" s="13"/>
    </row>
    <row r="1137" spans="1:26">
      <c r="A1137" s="26">
        <v>1137</v>
      </c>
      <c r="B1137" s="6"/>
      <c r="C1137" s="6"/>
      <c r="D1137" s="6"/>
      <c r="E1137" s="6" t="s">
        <v>354</v>
      </c>
      <c r="F1137" s="47" t="s">
        <v>921</v>
      </c>
      <c r="G1137" s="17"/>
      <c r="H1137" s="58">
        <f>'CFCOS P+T+D+R+M'!H1137-'ACOS P+T+D+R+M'!H1137</f>
        <v>33306.480393625796</v>
      </c>
      <c r="I1137" s="58">
        <f>'CFCOS P+T+D+R+M'!I1137-'ACOS P+T+D+R+M'!I1137</f>
        <v>40038.164181932807</v>
      </c>
      <c r="J1137" s="58">
        <f>'CFCOS P+T+D+R+M'!J1137-'ACOS P+T+D+R+M'!J1137</f>
        <v>2775.2757188901305</v>
      </c>
      <c r="K1137" s="58">
        <f>'CFCOS P+T+D+R+M'!K1137-'ACOS P+T+D+R+M'!K1137</f>
        <v>4007.6496756826527</v>
      </c>
      <c r="L1137" s="58">
        <f>'CFCOS P+T+D+R+M'!L1137-'ACOS P+T+D+R+M'!L1137</f>
        <v>-1428.0124330009858</v>
      </c>
      <c r="M1137" s="58">
        <f>'CFCOS P+T+D+R+M'!M1137-'ACOS P+T+D+R+M'!M1137</f>
        <v>-16145.110153241083</v>
      </c>
      <c r="N1137" s="58">
        <f>'CFCOS P+T+D+R+M'!N1137-'ACOS P+T+D+R+M'!N1137</f>
        <v>424.62876056641107</v>
      </c>
      <c r="O1137" s="58">
        <f>'CFCOS P+T+D+R+M'!O1137-'ACOS P+T+D+R+M'!O1137</f>
        <v>0.18740431628248189</v>
      </c>
      <c r="P1137" s="58">
        <f>'CFCOS P+T+D+R+M'!P1137-'ACOS P+T+D+R+M'!P1137</f>
        <v>-21.755545947931751</v>
      </c>
      <c r="Q1137" s="58">
        <f>'CFCOS P+T+D+R+M'!Q1137-'ACOS P+T+D+R+M'!Q1137</f>
        <v>7619.762745060958</v>
      </c>
      <c r="R1137" s="58">
        <f>'CFCOS P+T+D+R+M'!R1137-'ACOS P+T+D+R+M'!R1137</f>
        <v>-1875.5354235629784</v>
      </c>
      <c r="S1137" s="58">
        <f>'CFCOS P+T+D+R+M'!S1137-'ACOS P+T+D+R+M'!S1137</f>
        <v>-2088.7745370699558</v>
      </c>
      <c r="T1137" s="11">
        <f>'CFCOS P+T+D+R+M'!T1137-'ACOS P+T+D+R+M'!T1137</f>
        <v>0</v>
      </c>
      <c r="U1137" s="13"/>
      <c r="V1137" s="13">
        <v>1597</v>
      </c>
      <c r="W1137" s="13"/>
      <c r="X1137" s="13"/>
      <c r="Y1137" s="13"/>
      <c r="Z1137" s="13"/>
    </row>
    <row r="1138" spans="1:26">
      <c r="A1138" s="26">
        <v>1138</v>
      </c>
      <c r="B1138" s="6"/>
      <c r="C1138" s="6"/>
      <c r="D1138" s="6"/>
      <c r="E1138" s="6" t="s">
        <v>353</v>
      </c>
      <c r="F1138" s="47" t="s">
        <v>949</v>
      </c>
      <c r="G1138" s="17"/>
      <c r="H1138" s="58">
        <f>'CFCOS P+T+D+R+M'!H1138-'ACOS P+T+D+R+M'!H1138</f>
        <v>0</v>
      </c>
      <c r="I1138" s="58">
        <f>'CFCOS P+T+D+R+M'!I1138-'ACOS P+T+D+R+M'!I1138</f>
        <v>0</v>
      </c>
      <c r="J1138" s="58">
        <f>'CFCOS P+T+D+R+M'!J1138-'ACOS P+T+D+R+M'!J1138</f>
        <v>0</v>
      </c>
      <c r="K1138" s="58">
        <f>'CFCOS P+T+D+R+M'!K1138-'ACOS P+T+D+R+M'!K1138</f>
        <v>0</v>
      </c>
      <c r="L1138" s="58">
        <f>'CFCOS P+T+D+R+M'!L1138-'ACOS P+T+D+R+M'!L1138</f>
        <v>0</v>
      </c>
      <c r="M1138" s="58">
        <f>'CFCOS P+T+D+R+M'!M1138-'ACOS P+T+D+R+M'!M1138</f>
        <v>0</v>
      </c>
      <c r="N1138" s="58">
        <f>'CFCOS P+T+D+R+M'!N1138-'ACOS P+T+D+R+M'!N1138</f>
        <v>0</v>
      </c>
      <c r="O1138" s="58">
        <f>'CFCOS P+T+D+R+M'!O1138-'ACOS P+T+D+R+M'!O1138</f>
        <v>0</v>
      </c>
      <c r="P1138" s="58">
        <f>'CFCOS P+T+D+R+M'!P1138-'ACOS P+T+D+R+M'!P1138</f>
        <v>0</v>
      </c>
      <c r="Q1138" s="58">
        <f>'CFCOS P+T+D+R+M'!Q1138-'ACOS P+T+D+R+M'!Q1138</f>
        <v>0</v>
      </c>
      <c r="R1138" s="58">
        <f>'CFCOS P+T+D+R+M'!R1138-'ACOS P+T+D+R+M'!R1138</f>
        <v>0</v>
      </c>
      <c r="S1138" s="58">
        <f>'CFCOS P+T+D+R+M'!S1138-'ACOS P+T+D+R+M'!S1138</f>
        <v>0</v>
      </c>
      <c r="T1138" s="11">
        <f>'CFCOS P+T+D+R+M'!T1138-'ACOS P+T+D+R+M'!T1138</f>
        <v>0</v>
      </c>
      <c r="U1138" s="13"/>
      <c r="V1138" s="13">
        <v>1598</v>
      </c>
      <c r="W1138" s="13"/>
      <c r="X1138" s="13"/>
      <c r="Y1138" s="13"/>
      <c r="Z1138" s="13"/>
    </row>
    <row r="1139" spans="1:26">
      <c r="A1139" s="26">
        <v>1139</v>
      </c>
      <c r="B1139" s="6"/>
      <c r="C1139" s="6"/>
      <c r="D1139" s="6"/>
      <c r="E1139" s="6" t="s">
        <v>241</v>
      </c>
      <c r="F1139" s="47" t="s">
        <v>964</v>
      </c>
      <c r="G1139" s="17"/>
      <c r="H1139" s="58">
        <f>'CFCOS P+T+D+R+M'!H1139-'ACOS P+T+D+R+M'!H1139</f>
        <v>92258.822864502668</v>
      </c>
      <c r="I1139" s="58">
        <f>'CFCOS P+T+D+R+M'!I1139-'ACOS P+T+D+R+M'!I1139</f>
        <v>64050.300706647336</v>
      </c>
      <c r="J1139" s="58">
        <f>'CFCOS P+T+D+R+M'!J1139-'ACOS P+T+D+R+M'!J1139</f>
        <v>20085.28007766977</v>
      </c>
      <c r="K1139" s="58">
        <f>'CFCOS P+T+D+R+M'!K1139-'ACOS P+T+D+R+M'!K1139</f>
        <v>12337.639249352738</v>
      </c>
      <c r="L1139" s="58">
        <f>'CFCOS P+T+D+R+M'!L1139-'ACOS P+T+D+R+M'!L1139</f>
        <v>-5760.7928226093354</v>
      </c>
      <c r="M1139" s="58">
        <f>'CFCOS P+T+D+R+M'!M1139-'ACOS P+T+D+R+M'!M1139</f>
        <v>-10585.445372620597</v>
      </c>
      <c r="N1139" s="58">
        <f>'CFCOS P+T+D+R+M'!N1139-'ACOS P+T+D+R+M'!N1139</f>
        <v>850.23207236162852</v>
      </c>
      <c r="O1139" s="58">
        <f>'CFCOS P+T+D+R+M'!O1139-'ACOS P+T+D+R+M'!O1139</f>
        <v>-15.053289387635232</v>
      </c>
      <c r="P1139" s="58">
        <f>'CFCOS P+T+D+R+M'!P1139-'ACOS P+T+D+R+M'!P1139</f>
        <v>-22.53249229899302</v>
      </c>
      <c r="Q1139" s="58">
        <f>'CFCOS P+T+D+R+M'!Q1139-'ACOS P+T+D+R+M'!Q1139</f>
        <v>13863.362762008794</v>
      </c>
      <c r="R1139" s="58">
        <f>'CFCOS P+T+D+R+M'!R1139-'ACOS P+T+D+R+M'!R1139</f>
        <v>-1240.7388810641132</v>
      </c>
      <c r="S1139" s="58">
        <f>'CFCOS P+T+D+R+M'!S1139-'ACOS P+T+D+R+M'!S1139</f>
        <v>-1303.4291455699131</v>
      </c>
      <c r="T1139" s="11">
        <f>'CFCOS P+T+D+R+M'!T1139-'ACOS P+T+D+R+M'!T1139</f>
        <v>0</v>
      </c>
      <c r="U1139" s="13"/>
      <c r="V1139" s="13">
        <v>1599</v>
      </c>
      <c r="W1139" s="13"/>
      <c r="X1139" s="13"/>
      <c r="Y1139" s="13"/>
      <c r="Z1139" s="13"/>
    </row>
    <row r="1140" spans="1:26">
      <c r="A1140" s="26">
        <v>1140</v>
      </c>
      <c r="B1140" s="6"/>
      <c r="C1140" s="6"/>
      <c r="D1140" s="6"/>
      <c r="E1140" s="6" t="s">
        <v>106</v>
      </c>
      <c r="F1140" s="47" t="s">
        <v>917</v>
      </c>
      <c r="G1140" s="17"/>
      <c r="H1140" s="58">
        <f>'CFCOS P+T+D+R+M'!H1140-'ACOS P+T+D+R+M'!H1140</f>
        <v>179.97475366250728</v>
      </c>
      <c r="I1140" s="58">
        <f>'CFCOS P+T+D+R+M'!I1140-'ACOS P+T+D+R+M'!I1140</f>
        <v>144.42387259147654</v>
      </c>
      <c r="J1140" s="58">
        <f>'CFCOS P+T+D+R+M'!J1140-'ACOS P+T+D+R+M'!J1140</f>
        <v>52.126081311384041</v>
      </c>
      <c r="K1140" s="58">
        <f>'CFCOS P+T+D+R+M'!K1140-'ACOS P+T+D+R+M'!K1140</f>
        <v>26.729402604947609</v>
      </c>
      <c r="L1140" s="58">
        <f>'CFCOS P+T+D+R+M'!L1140-'ACOS P+T+D+R+M'!L1140</f>
        <v>-48.247745264707248</v>
      </c>
      <c r="M1140" s="58">
        <f>'CFCOS P+T+D+R+M'!M1140-'ACOS P+T+D+R+M'!M1140</f>
        <v>-18.258391887287871</v>
      </c>
      <c r="N1140" s="58">
        <f>'CFCOS P+T+D+R+M'!N1140-'ACOS P+T+D+R+M'!N1140</f>
        <v>1.4559825855146755</v>
      </c>
      <c r="O1140" s="58">
        <f>'CFCOS P+T+D+R+M'!O1140-'ACOS P+T+D+R+M'!O1140</f>
        <v>-2.6722103658741503E-2</v>
      </c>
      <c r="P1140" s="58">
        <f>'CFCOS P+T+D+R+M'!P1140-'ACOS P+T+D+R+M'!P1140</f>
        <v>-7.0996619062057675E-2</v>
      </c>
      <c r="Q1140" s="58">
        <f>'CFCOS P+T+D+R+M'!Q1140-'ACOS P+T+D+R+M'!Q1140</f>
        <v>27.282959140267849</v>
      </c>
      <c r="R1140" s="58">
        <f>'CFCOS P+T+D+R+M'!R1140-'ACOS P+T+D+R+M'!R1140</f>
        <v>-2.0756715049083141</v>
      </c>
      <c r="S1140" s="58">
        <f>'CFCOS P+T+D+R+M'!S1140-'ACOS P+T+D+R+M'!S1140</f>
        <v>-3.364017191424864</v>
      </c>
      <c r="T1140" s="11">
        <f>'CFCOS P+T+D+R+M'!T1140-'ACOS P+T+D+R+M'!T1140</f>
        <v>0</v>
      </c>
      <c r="U1140" s="13"/>
      <c r="V1140" s="13">
        <v>1600</v>
      </c>
      <c r="W1140" s="13"/>
      <c r="X1140" s="13"/>
      <c r="Y1140" s="13"/>
      <c r="Z1140" s="13"/>
    </row>
    <row r="1141" spans="1:26">
      <c r="A1141" s="26">
        <v>1141</v>
      </c>
      <c r="B1141" s="6"/>
      <c r="C1141" s="6"/>
      <c r="D1141" s="6"/>
      <c r="E1141" s="6" t="s">
        <v>153</v>
      </c>
      <c r="F1141" s="47" t="s">
        <v>916</v>
      </c>
      <c r="G1141" s="17"/>
      <c r="H1141" s="58">
        <f>'CFCOS P+T+D+R+M'!H1141-'ACOS P+T+D+R+M'!H1141</f>
        <v>704.53456180467037</v>
      </c>
      <c r="I1141" s="58">
        <f>'CFCOS P+T+D+R+M'!I1141-'ACOS P+T+D+R+M'!I1141</f>
        <v>489.65668143713265</v>
      </c>
      <c r="J1141" s="58">
        <f>'CFCOS P+T+D+R+M'!J1141-'ACOS P+T+D+R+M'!J1141</f>
        <v>153.30260975676356</v>
      </c>
      <c r="K1141" s="58">
        <f>'CFCOS P+T+D+R+M'!K1141-'ACOS P+T+D+R+M'!K1141</f>
        <v>94.304126229078975</v>
      </c>
      <c r="L1141" s="58">
        <f>'CFCOS P+T+D+R+M'!L1141-'ACOS P+T+D+R+M'!L1141</f>
        <v>-44.096399489011901</v>
      </c>
      <c r="M1141" s="58">
        <f>'CFCOS P+T+D+R+M'!M1141-'ACOS P+T+D+R+M'!M1141</f>
        <v>-81.302229914494092</v>
      </c>
      <c r="N1141" s="58">
        <f>'CFCOS P+T+D+R+M'!N1141-'ACOS P+T+D+R+M'!N1141</f>
        <v>6.4932484550945446</v>
      </c>
      <c r="O1141" s="58">
        <f>'CFCOS P+T+D+R+M'!O1141-'ACOS P+T+D+R+M'!O1141</f>
        <v>-0.11561964861651575</v>
      </c>
      <c r="P1141" s="58">
        <f>'CFCOS P+T+D+R+M'!P1141-'ACOS P+T+D+R+M'!P1141</f>
        <v>-0.17314040990908097</v>
      </c>
      <c r="Q1141" s="58">
        <f>'CFCOS P+T+D+R+M'!Q1141-'ACOS P+T+D+R+M'!Q1141</f>
        <v>106.00849492489215</v>
      </c>
      <c r="R1141" s="58">
        <f>'CFCOS P+T+D+R+M'!R1141-'ACOS P+T+D+R+M'!R1141</f>
        <v>-9.5294224310600839</v>
      </c>
      <c r="S1141" s="58">
        <f>'CFCOS P+T+D+R+M'!S1141-'ACOS P+T+D+R+M'!S1141</f>
        <v>-10.013787105073789</v>
      </c>
      <c r="T1141" s="11">
        <f>'CFCOS P+T+D+R+M'!T1141-'ACOS P+T+D+R+M'!T1141</f>
        <v>0</v>
      </c>
      <c r="U1141" s="13"/>
      <c r="V1141" s="13">
        <v>1601</v>
      </c>
      <c r="W1141" s="13"/>
      <c r="X1141" s="13"/>
      <c r="Y1141" s="13"/>
      <c r="Z1141" s="13"/>
    </row>
    <row r="1142" spans="1:26">
      <c r="A1142" s="26">
        <v>1142</v>
      </c>
      <c r="B1142" s="6"/>
      <c r="C1142" s="6"/>
      <c r="D1142" s="6"/>
      <c r="E1142" s="6" t="s">
        <v>232</v>
      </c>
      <c r="F1142" s="47" t="s">
        <v>916</v>
      </c>
      <c r="G1142" s="17"/>
      <c r="H1142" s="58">
        <f>'CFCOS P+T+D+R+M'!H1142-'ACOS P+T+D+R+M'!H1142</f>
        <v>10.174111962400275</v>
      </c>
      <c r="I1142" s="58">
        <f>'CFCOS P+T+D+R+M'!I1142-'ACOS P+T+D+R+M'!I1142</f>
        <v>7.0710823430972596</v>
      </c>
      <c r="J1142" s="58">
        <f>'CFCOS P+T+D+R+M'!J1142-'ACOS P+T+D+R+M'!J1142</f>
        <v>2.2138273980463055</v>
      </c>
      <c r="K1142" s="58">
        <f>'CFCOS P+T+D+R+M'!K1142-'ACOS P+T+D+R+M'!K1142</f>
        <v>1.3618362970204316</v>
      </c>
      <c r="L1142" s="58">
        <f>'CFCOS P+T+D+R+M'!L1142-'ACOS P+T+D+R+M'!L1142</f>
        <v>-0.63679162082657292</v>
      </c>
      <c r="M1142" s="58">
        <f>'CFCOS P+T+D+R+M'!M1142-'ACOS P+T+D+R+M'!M1142</f>
        <v>-1.1740772345133337</v>
      </c>
      <c r="N1142" s="58">
        <f>'CFCOS P+T+D+R+M'!N1142-'ACOS P+T+D+R+M'!N1142</f>
        <v>9.3768340636970038E-2</v>
      </c>
      <c r="O1142" s="58">
        <f>'CFCOS P+T+D+R+M'!O1142-'ACOS P+T+D+R+M'!O1142</f>
        <v>-1.6696515882266283E-3</v>
      </c>
      <c r="P1142" s="58">
        <f>'CFCOS P+T+D+R+M'!P1142-'ACOS P+T+D+R+M'!P1142</f>
        <v>-2.5003030527250836E-3</v>
      </c>
      <c r="Q1142" s="58">
        <f>'CFCOS P+T+D+R+M'!Q1142-'ACOS P+T+D+R+M'!Q1142</f>
        <v>1.5308578951311347</v>
      </c>
      <c r="R1142" s="58">
        <f>'CFCOS P+T+D+R+M'!R1142-'ACOS P+T+D+R+M'!R1142</f>
        <v>-0.13761342027316914</v>
      </c>
      <c r="S1142" s="58">
        <f>'CFCOS P+T+D+R+M'!S1142-'ACOS P+T+D+R+M'!S1142</f>
        <v>-0.14460808127523705</v>
      </c>
      <c r="T1142" s="11">
        <f>'CFCOS P+T+D+R+M'!T1142-'ACOS P+T+D+R+M'!T1142</f>
        <v>0</v>
      </c>
      <c r="U1142" s="13"/>
      <c r="V1142" s="13">
        <v>1602</v>
      </c>
      <c r="W1142" s="13"/>
      <c r="X1142" s="13"/>
      <c r="Y1142" s="13"/>
      <c r="Z1142" s="13"/>
    </row>
    <row r="1143" spans="1:26">
      <c r="A1143" s="26">
        <v>1143</v>
      </c>
      <c r="B1143" s="6"/>
      <c r="C1143" s="6"/>
      <c r="D1143" s="6" t="s">
        <v>648</v>
      </c>
      <c r="E1143" s="6"/>
      <c r="F1143" s="47">
        <v>0</v>
      </c>
      <c r="G1143" s="17"/>
      <c r="H1143" s="58">
        <f>'CFCOS P+T+D+R+M'!H1143-'ACOS P+T+D+R+M'!H1143</f>
        <v>127668.89452549815</v>
      </c>
      <c r="I1143" s="58">
        <f>'CFCOS P+T+D+R+M'!I1143-'ACOS P+T+D+R+M'!I1143</f>
        <v>115776.79646785557</v>
      </c>
      <c r="J1143" s="58">
        <f>'CFCOS P+T+D+R+M'!J1143-'ACOS P+T+D+R+M'!J1143</f>
        <v>14632.955709867179</v>
      </c>
      <c r="K1143" s="58">
        <f>'CFCOS P+T+D+R+M'!K1143-'ACOS P+T+D+R+M'!K1143</f>
        <v>21927.060110326856</v>
      </c>
      <c r="L1143" s="58">
        <f>'CFCOS P+T+D+R+M'!L1143-'ACOS P+T+D+R+M'!L1143</f>
        <v>-8691.2057743082987</v>
      </c>
      <c r="M1143" s="58">
        <f>'CFCOS P+T+D+R+M'!M1143-'ACOS P+T+D+R+M'!M1143</f>
        <v>-34294.527356870472</v>
      </c>
      <c r="N1143" s="58">
        <f>'CFCOS P+T+D+R+M'!N1143-'ACOS P+T+D+R+M'!N1143</f>
        <v>548.93248663982376</v>
      </c>
      <c r="O1143" s="58">
        <f>'CFCOS P+T+D+R+M'!O1143-'ACOS P+T+D+R+M'!O1143</f>
        <v>-75.698131300145178</v>
      </c>
      <c r="P1143" s="58">
        <f>'CFCOS P+T+D+R+M'!P1143-'ACOS P+T+D+R+M'!P1143</f>
        <v>-75.90089851358789</v>
      </c>
      <c r="Q1143" s="58">
        <f>'CFCOS P+T+D+R+M'!Q1143-'ACOS P+T+D+R+M'!Q1143</f>
        <v>26200.668257167563</v>
      </c>
      <c r="R1143" s="58">
        <f>'CFCOS P+T+D+R+M'!R1143-'ACOS P+T+D+R+M'!R1143</f>
        <v>-3962.5134781203233</v>
      </c>
      <c r="S1143" s="58">
        <f>'CFCOS P+T+D+R+M'!S1143-'ACOS P+T+D+R+M'!S1143</f>
        <v>-4317.6728672445752</v>
      </c>
      <c r="T1143" s="11">
        <f>'CFCOS P+T+D+R+M'!T1143-'ACOS P+T+D+R+M'!T1143</f>
        <v>0</v>
      </c>
      <c r="U1143" s="13"/>
      <c r="V1143" s="13"/>
      <c r="W1143" s="13"/>
      <c r="X1143" s="13"/>
      <c r="Y1143" s="13"/>
      <c r="Z1143" s="13"/>
    </row>
    <row r="1144" spans="1:26">
      <c r="A1144" s="26">
        <v>1144</v>
      </c>
      <c r="B1144" s="6"/>
      <c r="C1144" s="6"/>
      <c r="D1144" s="6"/>
      <c r="E1144" s="6"/>
      <c r="F1144" s="47">
        <v>0</v>
      </c>
      <c r="H1144" s="61">
        <f>'CFCOS P+T+D+R+M'!H1144-'ACOS P+T+D+R+M'!H1144</f>
        <v>0</v>
      </c>
      <c r="I1144" s="61">
        <f>'CFCOS P+T+D+R+M'!I1144-'ACOS P+T+D+R+M'!I1144</f>
        <v>0</v>
      </c>
      <c r="J1144" s="61">
        <f>'CFCOS P+T+D+R+M'!J1144-'ACOS P+T+D+R+M'!J1144</f>
        <v>0</v>
      </c>
      <c r="K1144" s="61">
        <f>'CFCOS P+T+D+R+M'!K1144-'ACOS P+T+D+R+M'!K1144</f>
        <v>0</v>
      </c>
      <c r="L1144" s="63">
        <f>'CFCOS P+T+D+R+M'!L1144-'ACOS P+T+D+R+M'!L1144</f>
        <v>0</v>
      </c>
      <c r="M1144" s="61">
        <f>'CFCOS P+T+D+R+M'!M1144-'ACOS P+T+D+R+M'!M1144</f>
        <v>0</v>
      </c>
      <c r="N1144" s="61">
        <f>'CFCOS P+T+D+R+M'!N1144-'ACOS P+T+D+R+M'!N1144</f>
        <v>0</v>
      </c>
      <c r="O1144" s="61">
        <f>'CFCOS P+T+D+R+M'!O1144-'ACOS P+T+D+R+M'!O1144</f>
        <v>0</v>
      </c>
      <c r="P1144" s="61">
        <f>'CFCOS P+T+D+R+M'!P1144-'ACOS P+T+D+R+M'!P1144</f>
        <v>0</v>
      </c>
      <c r="Q1144" s="61">
        <f>'CFCOS P+T+D+R+M'!Q1144-'ACOS P+T+D+R+M'!Q1144</f>
        <v>0</v>
      </c>
      <c r="R1144" s="56">
        <f>'CFCOS P+T+D+R+M'!R1144-'ACOS P+T+D+R+M'!R1144</f>
        <v>0</v>
      </c>
      <c r="S1144" s="56">
        <f>'CFCOS P+T+D+R+M'!S1144-'ACOS P+T+D+R+M'!S1144</f>
        <v>0</v>
      </c>
      <c r="T1144" s="11">
        <f>'CFCOS P+T+D+R+M'!T1144-'ACOS P+T+D+R+M'!T1144</f>
        <v>0</v>
      </c>
    </row>
    <row r="1145" spans="1:26">
      <c r="A1145" s="26">
        <v>1145</v>
      </c>
      <c r="B1145" s="6"/>
      <c r="C1145" s="20" t="s">
        <v>150</v>
      </c>
      <c r="D1145" s="6"/>
      <c r="E1145" s="6"/>
      <c r="F1145" s="47">
        <v>0</v>
      </c>
      <c r="G1145" s="17"/>
      <c r="H1145" s="61" t="e">
        <f>'CFCOS P+T+D+R+M'!H1145-'ACOS P+T+D+R+M'!H1145</f>
        <v>#VALUE!</v>
      </c>
      <c r="I1145" s="61">
        <f>'CFCOS P+T+D+R+M'!I1145-'ACOS P+T+D+R+M'!I1145</f>
        <v>0</v>
      </c>
      <c r="J1145" s="61">
        <f>'CFCOS P+T+D+R+M'!J1145-'ACOS P+T+D+R+M'!J1145</f>
        <v>0</v>
      </c>
      <c r="K1145" s="61">
        <f>'CFCOS P+T+D+R+M'!K1145-'ACOS P+T+D+R+M'!K1145</f>
        <v>0</v>
      </c>
      <c r="L1145" s="61">
        <f>'CFCOS P+T+D+R+M'!L1145-'ACOS P+T+D+R+M'!L1145</f>
        <v>0</v>
      </c>
      <c r="M1145" s="61">
        <f>'CFCOS P+T+D+R+M'!M1145-'ACOS P+T+D+R+M'!M1145</f>
        <v>0</v>
      </c>
      <c r="N1145" s="61">
        <f>'CFCOS P+T+D+R+M'!N1145-'ACOS P+T+D+R+M'!N1145</f>
        <v>0</v>
      </c>
      <c r="O1145" s="61">
        <f>'CFCOS P+T+D+R+M'!O1145-'ACOS P+T+D+R+M'!O1145</f>
        <v>0</v>
      </c>
      <c r="P1145" s="61">
        <f>'CFCOS P+T+D+R+M'!P1145-'ACOS P+T+D+R+M'!P1145</f>
        <v>0</v>
      </c>
      <c r="Q1145" s="61">
        <f>'CFCOS P+T+D+R+M'!Q1145-'ACOS P+T+D+R+M'!Q1145</f>
        <v>0</v>
      </c>
      <c r="R1145" s="63">
        <f>'CFCOS P+T+D+R+M'!R1145-'ACOS P+T+D+R+M'!R1145</f>
        <v>0</v>
      </c>
      <c r="S1145" s="63">
        <f>'CFCOS P+T+D+R+M'!S1145-'ACOS P+T+D+R+M'!S1145</f>
        <v>0</v>
      </c>
      <c r="T1145" s="11">
        <f>'CFCOS P+T+D+R+M'!T1145-'ACOS P+T+D+R+M'!T1145</f>
        <v>0</v>
      </c>
    </row>
    <row r="1146" spans="1:26">
      <c r="A1146" s="26">
        <v>1146</v>
      </c>
      <c r="B1146" s="6"/>
      <c r="C1146" s="6"/>
      <c r="D1146" s="6"/>
      <c r="E1146" s="6"/>
      <c r="F1146" s="47">
        <v>0</v>
      </c>
      <c r="G1146" s="17"/>
      <c r="H1146" s="54">
        <f>'CFCOS P+T+D+R+M'!H1146-'ACOS P+T+D+R+M'!H1146</f>
        <v>0</v>
      </c>
      <c r="I1146" s="54">
        <f>'CFCOS P+T+D+R+M'!I1146-'ACOS P+T+D+R+M'!I1146</f>
        <v>0</v>
      </c>
      <c r="J1146" s="54">
        <f>'CFCOS P+T+D+R+M'!J1146-'ACOS P+T+D+R+M'!J1146</f>
        <v>0</v>
      </c>
      <c r="K1146" s="54">
        <f>'CFCOS P+T+D+R+M'!K1146-'ACOS P+T+D+R+M'!K1146</f>
        <v>0</v>
      </c>
      <c r="L1146" s="54">
        <f>'CFCOS P+T+D+R+M'!L1146-'ACOS P+T+D+R+M'!L1146</f>
        <v>0</v>
      </c>
      <c r="M1146" s="54">
        <f>'CFCOS P+T+D+R+M'!M1146-'ACOS P+T+D+R+M'!M1146</f>
        <v>0</v>
      </c>
      <c r="N1146" s="54">
        <f>'CFCOS P+T+D+R+M'!N1146-'ACOS P+T+D+R+M'!N1146</f>
        <v>0</v>
      </c>
      <c r="O1146" s="54">
        <f>'CFCOS P+T+D+R+M'!O1146-'ACOS P+T+D+R+M'!O1146</f>
        <v>0</v>
      </c>
      <c r="P1146" s="54">
        <f>'CFCOS P+T+D+R+M'!P1146-'ACOS P+T+D+R+M'!P1146</f>
        <v>0</v>
      </c>
      <c r="Q1146" s="54">
        <f>'CFCOS P+T+D+R+M'!Q1146-'ACOS P+T+D+R+M'!Q1146</f>
        <v>0</v>
      </c>
      <c r="R1146" s="56">
        <f>'CFCOS P+T+D+R+M'!R1146-'ACOS P+T+D+R+M'!R1146</f>
        <v>0</v>
      </c>
      <c r="S1146" s="56">
        <f>'CFCOS P+T+D+R+M'!S1146-'ACOS P+T+D+R+M'!S1146</f>
        <v>0</v>
      </c>
      <c r="T1146" s="11">
        <f>'CFCOS P+T+D+R+M'!T1146-'ACOS P+T+D+R+M'!T1146</f>
        <v>0</v>
      </c>
    </row>
    <row r="1147" spans="1:26">
      <c r="A1147" s="26">
        <v>1147</v>
      </c>
      <c r="B1147" s="6"/>
      <c r="C1147" s="16" t="s">
        <v>4</v>
      </c>
      <c r="D1147" s="6"/>
      <c r="E1147" s="16" t="s">
        <v>5</v>
      </c>
      <c r="F1147" s="47" t="s">
        <v>6</v>
      </c>
      <c r="G1147" s="17"/>
      <c r="H1147" s="16" t="e">
        <f>'CFCOS P+T+D+R+M'!H1147-'ACOS P+T+D+R+M'!H1147</f>
        <v>#VALUE!</v>
      </c>
      <c r="I1147" s="16" t="e">
        <f>'CFCOS P+T+D+R+M'!I1147-'ACOS P+T+D+R+M'!I1147</f>
        <v>#VALUE!</v>
      </c>
      <c r="J1147" s="16" t="e">
        <f>'CFCOS P+T+D+R+M'!J1147-'ACOS P+T+D+R+M'!J1147</f>
        <v>#VALUE!</v>
      </c>
      <c r="K1147" s="16" t="e">
        <f>'CFCOS P+T+D+R+M'!K1147-'ACOS P+T+D+R+M'!K1147</f>
        <v>#VALUE!</v>
      </c>
      <c r="L1147" s="16" t="e">
        <f>'CFCOS P+T+D+R+M'!L1147-'ACOS P+T+D+R+M'!L1147</f>
        <v>#VALUE!</v>
      </c>
      <c r="M1147" s="16" t="e">
        <f>'CFCOS P+T+D+R+M'!M1147-'ACOS P+T+D+R+M'!M1147</f>
        <v>#VALUE!</v>
      </c>
      <c r="N1147" s="16" t="e">
        <f>'CFCOS P+T+D+R+M'!N1147-'ACOS P+T+D+R+M'!N1147</f>
        <v>#VALUE!</v>
      </c>
      <c r="O1147" s="16" t="e">
        <f>'CFCOS P+T+D+R+M'!O1147-'ACOS P+T+D+R+M'!O1147</f>
        <v>#VALUE!</v>
      </c>
      <c r="P1147" s="16" t="e">
        <f>'CFCOS P+T+D+R+M'!P1147-'ACOS P+T+D+R+M'!P1147</f>
        <v>#VALUE!</v>
      </c>
      <c r="Q1147" s="16" t="e">
        <f>'CFCOS P+T+D+R+M'!Q1147-'ACOS P+T+D+R+M'!Q1147</f>
        <v>#VALUE!</v>
      </c>
      <c r="R1147" s="16" t="e">
        <f>'CFCOS P+T+D+R+M'!R1147-'ACOS P+T+D+R+M'!R1147</f>
        <v>#VALUE!</v>
      </c>
      <c r="S1147" s="16" t="e">
        <f>'CFCOS P+T+D+R+M'!S1147-'ACOS P+T+D+R+M'!S1147</f>
        <v>#VALUE!</v>
      </c>
      <c r="T1147" s="11">
        <f>'CFCOS P+T+D+R+M'!T1147-'ACOS P+T+D+R+M'!T1147</f>
        <v>0</v>
      </c>
    </row>
    <row r="1148" spans="1:26" ht="25.5">
      <c r="A1148" s="26">
        <v>1148</v>
      </c>
      <c r="B1148" s="6"/>
      <c r="C1148" s="49" t="s">
        <v>904</v>
      </c>
      <c r="D1148" s="20"/>
      <c r="E1148" s="21" t="s">
        <v>20</v>
      </c>
      <c r="F1148" s="47" t="s">
        <v>829</v>
      </c>
      <c r="G1148" s="22"/>
      <c r="H1148" s="86" t="e">
        <f>'CFCOS P+T+D+R+M'!H1148-'ACOS P+T+D+R+M'!H1148</f>
        <v>#VALUE!</v>
      </c>
      <c r="I1148" s="86" t="e">
        <f>'CFCOS P+T+D+R+M'!I1148-'ACOS P+T+D+R+M'!I1148</f>
        <v>#VALUE!</v>
      </c>
      <c r="J1148" s="86" t="e">
        <f>'CFCOS P+T+D+R+M'!J1148-'ACOS P+T+D+R+M'!J1148</f>
        <v>#VALUE!</v>
      </c>
      <c r="K1148" s="86" t="e">
        <f>'CFCOS P+T+D+R+M'!K1148-'ACOS P+T+D+R+M'!K1148</f>
        <v>#VALUE!</v>
      </c>
      <c r="L1148" s="86" t="e">
        <f>'CFCOS P+T+D+R+M'!L1148-'ACOS P+T+D+R+M'!L1148</f>
        <v>#VALUE!</v>
      </c>
      <c r="M1148" s="86" t="e">
        <f>'CFCOS P+T+D+R+M'!M1148-'ACOS P+T+D+R+M'!M1148</f>
        <v>#VALUE!</v>
      </c>
      <c r="N1148" s="86" t="e">
        <f>'CFCOS P+T+D+R+M'!N1148-'ACOS P+T+D+R+M'!N1148</f>
        <v>#VALUE!</v>
      </c>
      <c r="O1148" s="86" t="e">
        <f>'CFCOS P+T+D+R+M'!O1148-'ACOS P+T+D+R+M'!O1148</f>
        <v>#VALUE!</v>
      </c>
      <c r="P1148" s="86" t="e">
        <f>'CFCOS P+T+D+R+M'!P1148-'ACOS P+T+D+R+M'!P1148</f>
        <v>#VALUE!</v>
      </c>
      <c r="Q1148" s="86" t="e">
        <f>'CFCOS P+T+D+R+M'!Q1148-'ACOS P+T+D+R+M'!Q1148</f>
        <v>#VALUE!</v>
      </c>
      <c r="R1148" s="86" t="e">
        <f>'CFCOS P+T+D+R+M'!R1148-'ACOS P+T+D+R+M'!R1148</f>
        <v>#VALUE!</v>
      </c>
      <c r="S1148" s="86" t="e">
        <f>'CFCOS P+T+D+R+M'!S1148-'ACOS P+T+D+R+M'!S1148</f>
        <v>#VALUE!</v>
      </c>
      <c r="T1148" s="11">
        <f>'CFCOS P+T+D+R+M'!T1148-'ACOS P+T+D+R+M'!T1148</f>
        <v>0</v>
      </c>
    </row>
    <row r="1149" spans="1:26">
      <c r="A1149" s="26">
        <v>1149</v>
      </c>
      <c r="B1149" s="6"/>
      <c r="C1149" s="6" t="s">
        <v>649</v>
      </c>
      <c r="D1149" s="6" t="s">
        <v>650</v>
      </c>
      <c r="E1149" s="6"/>
      <c r="F1149" s="47">
        <v>0</v>
      </c>
      <c r="G1149" s="17"/>
      <c r="H1149" s="28">
        <f>'CFCOS P+T+D+R+M'!H1149-'ACOS P+T+D+R+M'!H1149</f>
        <v>0</v>
      </c>
      <c r="I1149" s="28">
        <f>'CFCOS P+T+D+R+M'!I1149-'ACOS P+T+D+R+M'!I1149</f>
        <v>0</v>
      </c>
      <c r="J1149" s="28">
        <f>'CFCOS P+T+D+R+M'!J1149-'ACOS P+T+D+R+M'!J1149</f>
        <v>0</v>
      </c>
      <c r="K1149" s="28">
        <f>'CFCOS P+T+D+R+M'!K1149-'ACOS P+T+D+R+M'!K1149</f>
        <v>0</v>
      </c>
      <c r="L1149" s="28">
        <f>'CFCOS P+T+D+R+M'!L1149-'ACOS P+T+D+R+M'!L1149</f>
        <v>0</v>
      </c>
      <c r="M1149" s="28">
        <f>'CFCOS P+T+D+R+M'!M1149-'ACOS P+T+D+R+M'!M1149</f>
        <v>0</v>
      </c>
      <c r="N1149" s="28">
        <f>'CFCOS P+T+D+R+M'!N1149-'ACOS P+T+D+R+M'!N1149</f>
        <v>0</v>
      </c>
      <c r="O1149" s="28">
        <f>'CFCOS P+T+D+R+M'!O1149-'ACOS P+T+D+R+M'!O1149</f>
        <v>0</v>
      </c>
      <c r="P1149" s="28">
        <f>'CFCOS P+T+D+R+M'!P1149-'ACOS P+T+D+R+M'!P1149</f>
        <v>0</v>
      </c>
      <c r="Q1149" s="28">
        <f>'CFCOS P+T+D+R+M'!Q1149-'ACOS P+T+D+R+M'!Q1149</f>
        <v>0</v>
      </c>
      <c r="R1149" s="28">
        <f>'CFCOS P+T+D+R+M'!R1149-'ACOS P+T+D+R+M'!R1149</f>
        <v>0</v>
      </c>
      <c r="S1149" s="28">
        <f>'CFCOS P+T+D+R+M'!S1149-'ACOS P+T+D+R+M'!S1149</f>
        <v>0</v>
      </c>
      <c r="T1149" s="11">
        <f>'CFCOS P+T+D+R+M'!T1149-'ACOS P+T+D+R+M'!T1149</f>
        <v>0</v>
      </c>
    </row>
    <row r="1150" spans="1:26">
      <c r="A1150" s="26">
        <v>1150</v>
      </c>
      <c r="B1150" s="6"/>
      <c r="C1150" s="6"/>
      <c r="D1150" s="6"/>
      <c r="E1150" s="6" t="s">
        <v>375</v>
      </c>
      <c r="F1150" s="47" t="s">
        <v>963</v>
      </c>
      <c r="G1150" s="17"/>
      <c r="H1150" s="58">
        <f>'CFCOS P+T+D+R+M'!H1150-'ACOS P+T+D+R+M'!H1150</f>
        <v>0</v>
      </c>
      <c r="I1150" s="58">
        <f>'CFCOS P+T+D+R+M'!I1150-'ACOS P+T+D+R+M'!I1150</f>
        <v>180.02926091861445</v>
      </c>
      <c r="J1150" s="58">
        <f>'CFCOS P+T+D+R+M'!J1150-'ACOS P+T+D+R+M'!J1150</f>
        <v>-153.41249238571618</v>
      </c>
      <c r="K1150" s="58">
        <f>'CFCOS P+T+D+R+M'!K1150-'ACOS P+T+D+R+M'!K1150</f>
        <v>93.43419067467039</v>
      </c>
      <c r="L1150" s="58">
        <f>'CFCOS P+T+D+R+M'!L1150-'ACOS P+T+D+R+M'!L1150</f>
        <v>-23.525184770460328</v>
      </c>
      <c r="M1150" s="58">
        <f>'CFCOS P+T+D+R+M'!M1150-'ACOS P+T+D+R+M'!M1150</f>
        <v>-129.17638205674302</v>
      </c>
      <c r="N1150" s="58">
        <f>'CFCOS P+T+D+R+M'!N1150-'ACOS P+T+D+R+M'!N1150</f>
        <v>-13.141489301180627</v>
      </c>
      <c r="O1150" s="58">
        <f>'CFCOS P+T+D+R+M'!O1150-'ACOS P+T+D+R+M'!O1150</f>
        <v>-1.0668662371051596</v>
      </c>
      <c r="P1150" s="58">
        <f>'CFCOS P+T+D+R+M'!P1150-'ACOS P+T+D+R+M'!P1150</f>
        <v>-0.54798286252434991</v>
      </c>
      <c r="Q1150" s="58">
        <f>'CFCOS P+T+D+R+M'!Q1150-'ACOS P+T+D+R+M'!Q1150</f>
        <v>77.619433955478598</v>
      </c>
      <c r="R1150" s="58">
        <f>'CFCOS P+T+D+R+M'!R1150-'ACOS P+T+D+R+M'!R1150</f>
        <v>-14.430530473636281</v>
      </c>
      <c r="S1150" s="58">
        <f>'CFCOS P+T+D+R+M'!S1150-'ACOS P+T+D+R+M'!S1150</f>
        <v>-15.781957461466845</v>
      </c>
      <c r="T1150" s="11">
        <f>'CFCOS P+T+D+R+M'!T1150-'ACOS P+T+D+R+M'!T1150</f>
        <v>0</v>
      </c>
      <c r="U1150" s="13"/>
      <c r="V1150" s="13">
        <v>1606</v>
      </c>
      <c r="W1150" s="13"/>
      <c r="X1150" s="13"/>
      <c r="Y1150" s="13"/>
      <c r="Z1150" s="13"/>
    </row>
    <row r="1151" spans="1:26">
      <c r="A1151" s="26">
        <v>1151</v>
      </c>
      <c r="B1151" s="6"/>
      <c r="C1151" s="6"/>
      <c r="D1151" s="6"/>
      <c r="E1151" s="6" t="s">
        <v>241</v>
      </c>
      <c r="F1151" s="47" t="s">
        <v>964</v>
      </c>
      <c r="G1151" s="17"/>
      <c r="H1151" s="58">
        <f>'CFCOS P+T+D+R+M'!H1151-'ACOS P+T+D+R+M'!H1151</f>
        <v>0</v>
      </c>
      <c r="I1151" s="58">
        <f>'CFCOS P+T+D+R+M'!I1151-'ACOS P+T+D+R+M'!I1151</f>
        <v>0</v>
      </c>
      <c r="J1151" s="58">
        <f>'CFCOS P+T+D+R+M'!J1151-'ACOS P+T+D+R+M'!J1151</f>
        <v>0</v>
      </c>
      <c r="K1151" s="58">
        <f>'CFCOS P+T+D+R+M'!K1151-'ACOS P+T+D+R+M'!K1151</f>
        <v>0</v>
      </c>
      <c r="L1151" s="58">
        <f>'CFCOS P+T+D+R+M'!L1151-'ACOS P+T+D+R+M'!L1151</f>
        <v>0</v>
      </c>
      <c r="M1151" s="58">
        <f>'CFCOS P+T+D+R+M'!M1151-'ACOS P+T+D+R+M'!M1151</f>
        <v>0</v>
      </c>
      <c r="N1151" s="58">
        <f>'CFCOS P+T+D+R+M'!N1151-'ACOS P+T+D+R+M'!N1151</f>
        <v>0</v>
      </c>
      <c r="O1151" s="58">
        <f>'CFCOS P+T+D+R+M'!O1151-'ACOS P+T+D+R+M'!O1151</f>
        <v>0</v>
      </c>
      <c r="P1151" s="58">
        <f>'CFCOS P+T+D+R+M'!P1151-'ACOS P+T+D+R+M'!P1151</f>
        <v>0</v>
      </c>
      <c r="Q1151" s="58">
        <f>'CFCOS P+T+D+R+M'!Q1151-'ACOS P+T+D+R+M'!Q1151</f>
        <v>0</v>
      </c>
      <c r="R1151" s="58">
        <f>'CFCOS P+T+D+R+M'!R1151-'ACOS P+T+D+R+M'!R1151</f>
        <v>0</v>
      </c>
      <c r="S1151" s="58">
        <f>'CFCOS P+T+D+R+M'!S1151-'ACOS P+T+D+R+M'!S1151</f>
        <v>0</v>
      </c>
      <c r="T1151" s="11">
        <f>'CFCOS P+T+D+R+M'!T1151-'ACOS P+T+D+R+M'!T1151</f>
        <v>0</v>
      </c>
      <c r="U1151" s="13"/>
      <c r="V1151" s="13">
        <v>1607</v>
      </c>
      <c r="W1151" s="13"/>
      <c r="X1151" s="13"/>
      <c r="Y1151" s="13"/>
      <c r="Z1151" s="13"/>
    </row>
    <row r="1152" spans="1:26">
      <c r="A1152" s="26">
        <v>1152</v>
      </c>
      <c r="B1152" s="6"/>
      <c r="C1152" s="6"/>
      <c r="D1152" s="6"/>
      <c r="E1152" s="6" t="s">
        <v>241</v>
      </c>
      <c r="F1152" s="47" t="s">
        <v>964</v>
      </c>
      <c r="G1152" s="17"/>
      <c r="H1152" s="58">
        <f>'CFCOS P+T+D+R+M'!H1152-'ACOS P+T+D+R+M'!H1152</f>
        <v>0</v>
      </c>
      <c r="I1152" s="58">
        <f>'CFCOS P+T+D+R+M'!I1152-'ACOS P+T+D+R+M'!I1152</f>
        <v>0</v>
      </c>
      <c r="J1152" s="58">
        <f>'CFCOS P+T+D+R+M'!J1152-'ACOS P+T+D+R+M'!J1152</f>
        <v>0</v>
      </c>
      <c r="K1152" s="58">
        <f>'CFCOS P+T+D+R+M'!K1152-'ACOS P+T+D+R+M'!K1152</f>
        <v>0</v>
      </c>
      <c r="L1152" s="58">
        <f>'CFCOS P+T+D+R+M'!L1152-'ACOS P+T+D+R+M'!L1152</f>
        <v>0</v>
      </c>
      <c r="M1152" s="58">
        <f>'CFCOS P+T+D+R+M'!M1152-'ACOS P+T+D+R+M'!M1152</f>
        <v>0</v>
      </c>
      <c r="N1152" s="58">
        <f>'CFCOS P+T+D+R+M'!N1152-'ACOS P+T+D+R+M'!N1152</f>
        <v>0</v>
      </c>
      <c r="O1152" s="58">
        <f>'CFCOS P+T+D+R+M'!O1152-'ACOS P+T+D+R+M'!O1152</f>
        <v>0</v>
      </c>
      <c r="P1152" s="58">
        <f>'CFCOS P+T+D+R+M'!P1152-'ACOS P+T+D+R+M'!P1152</f>
        <v>0</v>
      </c>
      <c r="Q1152" s="58">
        <f>'CFCOS P+T+D+R+M'!Q1152-'ACOS P+T+D+R+M'!Q1152</f>
        <v>0</v>
      </c>
      <c r="R1152" s="58">
        <f>'CFCOS P+T+D+R+M'!R1152-'ACOS P+T+D+R+M'!R1152</f>
        <v>0</v>
      </c>
      <c r="S1152" s="58">
        <f>'CFCOS P+T+D+R+M'!S1152-'ACOS P+T+D+R+M'!S1152</f>
        <v>0</v>
      </c>
      <c r="T1152" s="11">
        <f>'CFCOS P+T+D+R+M'!T1152-'ACOS P+T+D+R+M'!T1152</f>
        <v>0</v>
      </c>
      <c r="U1152" s="13"/>
      <c r="V1152" s="13">
        <v>1608</v>
      </c>
      <c r="W1152" s="13"/>
      <c r="X1152" s="13"/>
      <c r="Y1152" s="13"/>
      <c r="Z1152" s="13"/>
    </row>
    <row r="1153" spans="1:26">
      <c r="A1153" s="26">
        <v>1153</v>
      </c>
      <c r="B1153" s="6"/>
      <c r="C1153" s="6"/>
      <c r="D1153" s="6"/>
      <c r="E1153" s="6" t="s">
        <v>353</v>
      </c>
      <c r="F1153" s="47" t="s">
        <v>949</v>
      </c>
      <c r="G1153" s="17"/>
      <c r="H1153" s="58">
        <f>'CFCOS P+T+D+R+M'!H1153-'ACOS P+T+D+R+M'!H1153</f>
        <v>0</v>
      </c>
      <c r="I1153" s="58">
        <f>'CFCOS P+T+D+R+M'!I1153-'ACOS P+T+D+R+M'!I1153</f>
        <v>0</v>
      </c>
      <c r="J1153" s="58">
        <f>'CFCOS P+T+D+R+M'!J1153-'ACOS P+T+D+R+M'!J1153</f>
        <v>0</v>
      </c>
      <c r="K1153" s="58">
        <f>'CFCOS P+T+D+R+M'!K1153-'ACOS P+T+D+R+M'!K1153</f>
        <v>0</v>
      </c>
      <c r="L1153" s="58">
        <f>'CFCOS P+T+D+R+M'!L1153-'ACOS P+T+D+R+M'!L1153</f>
        <v>0</v>
      </c>
      <c r="M1153" s="58">
        <f>'CFCOS P+T+D+R+M'!M1153-'ACOS P+T+D+R+M'!M1153</f>
        <v>0</v>
      </c>
      <c r="N1153" s="58">
        <f>'CFCOS P+T+D+R+M'!N1153-'ACOS P+T+D+R+M'!N1153</f>
        <v>0</v>
      </c>
      <c r="O1153" s="58">
        <f>'CFCOS P+T+D+R+M'!O1153-'ACOS P+T+D+R+M'!O1153</f>
        <v>0</v>
      </c>
      <c r="P1153" s="58">
        <f>'CFCOS P+T+D+R+M'!P1153-'ACOS P+T+D+R+M'!P1153</f>
        <v>0</v>
      </c>
      <c r="Q1153" s="58">
        <f>'CFCOS P+T+D+R+M'!Q1153-'ACOS P+T+D+R+M'!Q1153</f>
        <v>0</v>
      </c>
      <c r="R1153" s="58">
        <f>'CFCOS P+T+D+R+M'!R1153-'ACOS P+T+D+R+M'!R1153</f>
        <v>0</v>
      </c>
      <c r="S1153" s="58">
        <f>'CFCOS P+T+D+R+M'!S1153-'ACOS P+T+D+R+M'!S1153</f>
        <v>0</v>
      </c>
      <c r="T1153" s="11">
        <f>'CFCOS P+T+D+R+M'!T1153-'ACOS P+T+D+R+M'!T1153</f>
        <v>0</v>
      </c>
      <c r="U1153" s="13"/>
      <c r="V1153" s="13">
        <v>1609</v>
      </c>
      <c r="W1153" s="13"/>
      <c r="X1153" s="13"/>
      <c r="Y1153" s="13"/>
      <c r="Z1153" s="13"/>
    </row>
    <row r="1154" spans="1:26">
      <c r="A1154" s="26">
        <v>1154</v>
      </c>
      <c r="B1154" s="6"/>
      <c r="C1154" s="6"/>
      <c r="D1154" s="6"/>
      <c r="E1154" s="6" t="s">
        <v>354</v>
      </c>
      <c r="F1154" s="47" t="s">
        <v>921</v>
      </c>
      <c r="G1154" s="17"/>
      <c r="H1154" s="58">
        <f>'CFCOS P+T+D+R+M'!H1154-'ACOS P+T+D+R+M'!H1154</f>
        <v>1062.6901533531491</v>
      </c>
      <c r="I1154" s="58">
        <f>'CFCOS P+T+D+R+M'!I1154-'ACOS P+T+D+R+M'!I1154</f>
        <v>1277.4740030057728</v>
      </c>
      <c r="J1154" s="58">
        <f>'CFCOS P+T+D+R+M'!J1154-'ACOS P+T+D+R+M'!J1154</f>
        <v>88.549079471733421</v>
      </c>
      <c r="K1154" s="58">
        <f>'CFCOS P+T+D+R+M'!K1154-'ACOS P+T+D+R+M'!K1154</f>
        <v>127.86970577809552</v>
      </c>
      <c r="L1154" s="58">
        <f>'CFCOS P+T+D+R+M'!L1154-'ACOS P+T+D+R+M'!L1154</f>
        <v>-45.562747353717896</v>
      </c>
      <c r="M1154" s="58">
        <f>'CFCOS P+T+D+R+M'!M1154-'ACOS P+T+D+R+M'!M1154</f>
        <v>-515.1324721761921</v>
      </c>
      <c r="N1154" s="58">
        <f>'CFCOS P+T+D+R+M'!N1154-'ACOS P+T+D+R+M'!N1154</f>
        <v>13.54837849426076</v>
      </c>
      <c r="O1154" s="58">
        <f>'CFCOS P+T+D+R+M'!O1154-'ACOS P+T+D+R+M'!O1154</f>
        <v>5.9793985810756567E-3</v>
      </c>
      <c r="P1154" s="58">
        <f>'CFCOS P+T+D+R+M'!P1154-'ACOS P+T+D+R+M'!P1154</f>
        <v>-0.69414132584608979</v>
      </c>
      <c r="Q1154" s="58">
        <f>'CFCOS P+T+D+R+M'!Q1154-'ACOS P+T+D+R+M'!Q1154</f>
        <v>243.11925920621434</v>
      </c>
      <c r="R1154" s="58">
        <f>'CFCOS P+T+D+R+M'!R1154-'ACOS P+T+D+R+M'!R1154</f>
        <v>-59.841598491664627</v>
      </c>
      <c r="S1154" s="58">
        <f>'CFCOS P+T+D+R+M'!S1154-'ACOS P+T+D+R+M'!S1154</f>
        <v>-66.64529265434976</v>
      </c>
      <c r="T1154" s="11">
        <f>'CFCOS P+T+D+R+M'!T1154-'ACOS P+T+D+R+M'!T1154</f>
        <v>0</v>
      </c>
      <c r="U1154" s="13"/>
      <c r="V1154" s="13">
        <v>1610</v>
      </c>
      <c r="W1154" s="13"/>
      <c r="X1154" s="13"/>
      <c r="Y1154" s="13"/>
      <c r="Z1154" s="13"/>
    </row>
    <row r="1155" spans="1:26">
      <c r="A1155" s="26">
        <v>1155</v>
      </c>
      <c r="B1155" s="6"/>
      <c r="C1155" s="6"/>
      <c r="D1155" s="6"/>
      <c r="E1155" s="6" t="s">
        <v>171</v>
      </c>
      <c r="F1155" s="47" t="s">
        <v>917</v>
      </c>
      <c r="G1155" s="17"/>
      <c r="H1155" s="58">
        <f>'CFCOS P+T+D+R+M'!H1155-'ACOS P+T+D+R+M'!H1155</f>
        <v>0.98941018616494603</v>
      </c>
      <c r="I1155" s="58">
        <f>'CFCOS P+T+D+R+M'!I1155-'ACOS P+T+D+R+M'!I1155</f>
        <v>0.79396941937397969</v>
      </c>
      <c r="J1155" s="58">
        <f>'CFCOS P+T+D+R+M'!J1155-'ACOS P+T+D+R+M'!J1155</f>
        <v>0.28656283598004961</v>
      </c>
      <c r="K1155" s="58">
        <f>'CFCOS P+T+D+R+M'!K1155-'ACOS P+T+D+R+M'!K1155</f>
        <v>0.14694473902173399</v>
      </c>
      <c r="L1155" s="58">
        <f>'CFCOS P+T+D+R+M'!L1155-'ACOS P+T+D+R+M'!L1155</f>
        <v>-0.26524170558893356</v>
      </c>
      <c r="M1155" s="58">
        <f>'CFCOS P+T+D+R+M'!M1155-'ACOS P+T+D+R+M'!M1155</f>
        <v>-0.10037540570911574</v>
      </c>
      <c r="N1155" s="58">
        <f>'CFCOS P+T+D+R+M'!N1155-'ACOS P+T+D+R+M'!N1155</f>
        <v>8.0042559951953862E-3</v>
      </c>
      <c r="O1155" s="58">
        <f>'CFCOS P+T+D+R+M'!O1155-'ACOS P+T+D+R+M'!O1155</f>
        <v>-1.4690461310645775E-4</v>
      </c>
      <c r="P1155" s="58">
        <f>'CFCOS P+T+D+R+M'!P1155-'ACOS P+T+D+R+M'!P1155</f>
        <v>-3.9030351009672337E-4</v>
      </c>
      <c r="Q1155" s="58">
        <f>'CFCOS P+T+D+R+M'!Q1155-'ACOS P+T+D+R+M'!Q1155</f>
        <v>0.14998791293096048</v>
      </c>
      <c r="R1155" s="58">
        <f>'CFCOS P+T+D+R+M'!R1155-'ACOS P+T+D+R+M'!R1155</f>
        <v>-1.1410992310285195E-2</v>
      </c>
      <c r="S1155" s="58">
        <f>'CFCOS P+T+D+R+M'!S1155-'ACOS P+T+D+R+M'!S1155</f>
        <v>-1.8493665405266313E-2</v>
      </c>
      <c r="T1155" s="11">
        <f>'CFCOS P+T+D+R+M'!T1155-'ACOS P+T+D+R+M'!T1155</f>
        <v>0</v>
      </c>
      <c r="U1155" s="13"/>
      <c r="V1155" s="13">
        <v>1611</v>
      </c>
      <c r="W1155" s="13"/>
      <c r="X1155" s="13"/>
      <c r="Y1155" s="13"/>
      <c r="Z1155" s="13"/>
    </row>
    <row r="1156" spans="1:26">
      <c r="A1156" s="26">
        <v>1156</v>
      </c>
      <c r="B1156" s="6"/>
      <c r="C1156" s="6"/>
      <c r="D1156" s="6"/>
      <c r="E1156" s="6" t="s">
        <v>232</v>
      </c>
      <c r="F1156" s="47" t="s">
        <v>964</v>
      </c>
      <c r="G1156" s="17"/>
      <c r="H1156" s="58">
        <f>'CFCOS P+T+D+R+M'!H1156-'ACOS P+T+D+R+M'!H1156</f>
        <v>1448.8239549284335</v>
      </c>
      <c r="I1156" s="58">
        <f>'CFCOS P+T+D+R+M'!I1156-'ACOS P+T+D+R+M'!I1156</f>
        <v>1005.8399522446562</v>
      </c>
      <c r="J1156" s="58">
        <f>'CFCOS P+T+D+R+M'!J1156-'ACOS P+T+D+R+M'!J1156</f>
        <v>315.41736621456221</v>
      </c>
      <c r="K1156" s="58">
        <f>'CFCOS P+T+D+R+M'!K1156-'ACOS P+T+D+R+M'!K1156</f>
        <v>193.74913679508609</v>
      </c>
      <c r="L1156" s="58">
        <f>'CFCOS P+T+D+R+M'!L1156-'ACOS P+T+D+R+M'!L1156</f>
        <v>-90.466953529582497</v>
      </c>
      <c r="M1156" s="58">
        <f>'CFCOS P+T+D+R+M'!M1156-'ACOS P+T+D+R+M'!M1156</f>
        <v>-166.23284747480648</v>
      </c>
      <c r="N1156" s="58">
        <f>'CFCOS P+T+D+R+M'!N1156-'ACOS P+T+D+R+M'!N1156</f>
        <v>13.351965215244491</v>
      </c>
      <c r="O1156" s="58">
        <f>'CFCOS P+T+D+R+M'!O1156-'ACOS P+T+D+R+M'!O1156</f>
        <v>-0.23639545344417456</v>
      </c>
      <c r="P1156" s="58">
        <f>'CFCOS P+T+D+R+M'!P1156-'ACOS P+T+D+R+M'!P1156</f>
        <v>-0.35384815883651299</v>
      </c>
      <c r="Q1156" s="58">
        <f>'CFCOS P+T+D+R+M'!Q1156-'ACOS P+T+D+R+M'!Q1156</f>
        <v>217.70895662697149</v>
      </c>
      <c r="R1156" s="58">
        <f>'CFCOS P+T+D+R+M'!R1156-'ACOS P+T+D+R+M'!R1156</f>
        <v>-19.484447740433097</v>
      </c>
      <c r="S1156" s="58">
        <f>'CFCOS P+T+D+R+M'!S1156-'ACOS P+T+D+R+M'!S1156</f>
        <v>-20.468929810944246</v>
      </c>
      <c r="T1156" s="11">
        <f>'CFCOS P+T+D+R+M'!T1156-'ACOS P+T+D+R+M'!T1156</f>
        <v>0</v>
      </c>
      <c r="U1156" s="13"/>
      <c r="V1156" s="13">
        <v>1612</v>
      </c>
      <c r="W1156" s="13"/>
      <c r="X1156" s="13"/>
      <c r="Y1156" s="13"/>
      <c r="Z1156" s="13"/>
    </row>
    <row r="1157" spans="1:26">
      <c r="A1157" s="26">
        <v>1157</v>
      </c>
      <c r="B1157" s="6"/>
      <c r="C1157" s="6"/>
      <c r="D1157" s="6" t="s">
        <v>651</v>
      </c>
      <c r="E1157" s="6"/>
      <c r="F1157" s="47">
        <v>0</v>
      </c>
      <c r="G1157" s="17"/>
      <c r="H1157" s="58">
        <f>'CFCOS P+T+D+R+M'!H1157-'ACOS P+T+D+R+M'!H1157</f>
        <v>2512.5035184673034</v>
      </c>
      <c r="I1157" s="58">
        <f>'CFCOS P+T+D+R+M'!I1157-'ACOS P+T+D+R+M'!I1157</f>
        <v>2464.137185588479</v>
      </c>
      <c r="J1157" s="58">
        <f>'CFCOS P+T+D+R+M'!J1157-'ACOS P+T+D+R+M'!J1157</f>
        <v>250.84051613649353</v>
      </c>
      <c r="K1157" s="58">
        <f>'CFCOS P+T+D+R+M'!K1157-'ACOS P+T+D+R+M'!K1157</f>
        <v>415.19997798689292</v>
      </c>
      <c r="L1157" s="58">
        <f>'CFCOS P+T+D+R+M'!L1157-'ACOS P+T+D+R+M'!L1157</f>
        <v>-159.82012735935132</v>
      </c>
      <c r="M1157" s="58">
        <f>'CFCOS P+T+D+R+M'!M1157-'ACOS P+T+D+R+M'!M1157</f>
        <v>-810.64207711344352</v>
      </c>
      <c r="N1157" s="58">
        <f>'CFCOS P+T+D+R+M'!N1157-'ACOS P+T+D+R+M'!N1157</f>
        <v>13.766858664319443</v>
      </c>
      <c r="O1157" s="58">
        <f>'CFCOS P+T+D+R+M'!O1157-'ACOS P+T+D+R+M'!O1157</f>
        <v>-1.297429196581561</v>
      </c>
      <c r="P1157" s="58">
        <f>'CFCOS P+T+D+R+M'!P1157-'ACOS P+T+D+R+M'!P1157</f>
        <v>-1.5963626507168556</v>
      </c>
      <c r="Q1157" s="58">
        <f>'CFCOS P+T+D+R+M'!Q1157-'ACOS P+T+D+R+M'!Q1157</f>
        <v>538.59763770154677</v>
      </c>
      <c r="R1157" s="58">
        <f>'CFCOS P+T+D+R+M'!R1157-'ACOS P+T+D+R+M'!R1157</f>
        <v>-93.767987698040088</v>
      </c>
      <c r="S1157" s="58">
        <f>'CFCOS P+T+D+R+M'!S1157-'ACOS P+T+D+R+M'!S1157</f>
        <v>-102.91467359217495</v>
      </c>
      <c r="T1157" s="11">
        <f>'CFCOS P+T+D+R+M'!T1157-'ACOS P+T+D+R+M'!T1157</f>
        <v>0</v>
      </c>
      <c r="U1157" s="13"/>
      <c r="V1157" s="13"/>
      <c r="W1157" s="13"/>
      <c r="X1157" s="13"/>
      <c r="Y1157" s="13"/>
      <c r="Z1157" s="13"/>
    </row>
    <row r="1158" spans="1:26">
      <c r="A1158" s="26">
        <v>1158</v>
      </c>
      <c r="B1158" s="6"/>
      <c r="C1158" s="6"/>
      <c r="D1158" s="6"/>
      <c r="E1158" s="6"/>
      <c r="F1158" s="47">
        <v>0</v>
      </c>
      <c r="G1158" s="17"/>
      <c r="H1158" s="28">
        <f>'CFCOS P+T+D+R+M'!H1158-'ACOS P+T+D+R+M'!H1158</f>
        <v>0</v>
      </c>
      <c r="I1158" s="28">
        <f>'CFCOS P+T+D+R+M'!I1158-'ACOS P+T+D+R+M'!I1158</f>
        <v>0</v>
      </c>
      <c r="J1158" s="28">
        <f>'CFCOS P+T+D+R+M'!J1158-'ACOS P+T+D+R+M'!J1158</f>
        <v>0</v>
      </c>
      <c r="K1158" s="28">
        <f>'CFCOS P+T+D+R+M'!K1158-'ACOS P+T+D+R+M'!K1158</f>
        <v>0</v>
      </c>
      <c r="L1158" s="28">
        <f>'CFCOS P+T+D+R+M'!L1158-'ACOS P+T+D+R+M'!L1158</f>
        <v>0</v>
      </c>
      <c r="M1158" s="28">
        <f>'CFCOS P+T+D+R+M'!M1158-'ACOS P+T+D+R+M'!M1158</f>
        <v>0</v>
      </c>
      <c r="N1158" s="28">
        <f>'CFCOS P+T+D+R+M'!N1158-'ACOS P+T+D+R+M'!N1158</f>
        <v>0</v>
      </c>
      <c r="O1158" s="28">
        <f>'CFCOS P+T+D+R+M'!O1158-'ACOS P+T+D+R+M'!O1158</f>
        <v>0</v>
      </c>
      <c r="P1158" s="28">
        <f>'CFCOS P+T+D+R+M'!P1158-'ACOS P+T+D+R+M'!P1158</f>
        <v>0</v>
      </c>
      <c r="Q1158" s="28">
        <f>'CFCOS P+T+D+R+M'!Q1158-'ACOS P+T+D+R+M'!Q1158</f>
        <v>0</v>
      </c>
      <c r="R1158" s="28">
        <f>'CFCOS P+T+D+R+M'!R1158-'ACOS P+T+D+R+M'!R1158</f>
        <v>0</v>
      </c>
      <c r="S1158" s="28">
        <f>'CFCOS P+T+D+R+M'!S1158-'ACOS P+T+D+R+M'!S1158</f>
        <v>0</v>
      </c>
      <c r="T1158" s="11">
        <f>'CFCOS P+T+D+R+M'!T1158-'ACOS P+T+D+R+M'!T1158</f>
        <v>0</v>
      </c>
    </row>
    <row r="1159" spans="1:26">
      <c r="A1159" s="26">
        <v>1159</v>
      </c>
      <c r="B1159" s="6"/>
      <c r="C1159" s="6" t="s">
        <v>652</v>
      </c>
      <c r="D1159" s="6" t="s">
        <v>653</v>
      </c>
      <c r="E1159" s="6"/>
      <c r="F1159" s="47" t="s">
        <v>917</v>
      </c>
      <c r="G1159" s="17"/>
      <c r="H1159" s="58">
        <f>'CFCOS P+T+D+R+M'!H1159-'ACOS P+T+D+R+M'!H1159</f>
        <v>186475.47283548117</v>
      </c>
      <c r="I1159" s="58">
        <f>'CFCOS P+T+D+R+M'!I1159-'ACOS P+T+D+R+M'!I1159</f>
        <v>149640.48780269176</v>
      </c>
      <c r="J1159" s="58">
        <f>'CFCOS P+T+D+R+M'!J1159-'ACOS P+T+D+R+M'!J1159</f>
        <v>54008.884367346764</v>
      </c>
      <c r="K1159" s="58">
        <f>'CFCOS P+T+D+R+M'!K1159-'ACOS P+T+D+R+M'!K1159</f>
        <v>27694.87324157916</v>
      </c>
      <c r="L1159" s="58">
        <f>'CFCOS P+T+D+R+M'!L1159-'ACOS P+T+D+R+M'!L1159</f>
        <v>-49990.462153114728</v>
      </c>
      <c r="M1159" s="58">
        <f>'CFCOS P+T+D+R+M'!M1159-'ACOS P+T+D+R+M'!M1159</f>
        <v>-18917.888154368848</v>
      </c>
      <c r="N1159" s="58">
        <f>'CFCOS P+T+D+R+M'!N1159-'ACOS P+T+D+R+M'!N1159</f>
        <v>1508.5729278631043</v>
      </c>
      <c r="O1159" s="58">
        <f>'CFCOS P+T+D+R+M'!O1159-'ACOS P+T+D+R+M'!O1159</f>
        <v>-27.687310656176123</v>
      </c>
      <c r="P1159" s="58">
        <f>'CFCOS P+T+D+R+M'!P1159-'ACOS P+T+D+R+M'!P1159</f>
        <v>-73.561029199365294</v>
      </c>
      <c r="Q1159" s="58">
        <f>'CFCOS P+T+D+R+M'!Q1159-'ACOS P+T+D+R+M'!Q1159</f>
        <v>28268.424334520474</v>
      </c>
      <c r="R1159" s="58">
        <f>'CFCOS P+T+D+R+M'!R1159-'ACOS P+T+D+R+M'!R1159</f>
        <v>-2150.6451180079021</v>
      </c>
      <c r="S1159" s="58">
        <f>'CFCOS P+T+D+R+M'!S1159-'ACOS P+T+D+R+M'!S1159</f>
        <v>-3485.5260731400922</v>
      </c>
      <c r="T1159" s="11">
        <f>'CFCOS P+T+D+R+M'!T1159-'ACOS P+T+D+R+M'!T1159</f>
        <v>0</v>
      </c>
      <c r="U1159" s="13"/>
      <c r="V1159" s="13">
        <v>1620</v>
      </c>
      <c r="W1159" s="13"/>
      <c r="X1159" s="13"/>
      <c r="Y1159" s="13"/>
      <c r="Z1159" s="13"/>
    </row>
    <row r="1160" spans="1:26">
      <c r="A1160" s="26">
        <v>1160</v>
      </c>
      <c r="B1160" s="6"/>
      <c r="C1160" s="6" t="s">
        <v>654</v>
      </c>
      <c r="D1160" s="6" t="s">
        <v>655</v>
      </c>
      <c r="E1160" s="6"/>
      <c r="F1160" s="47" t="s">
        <v>917</v>
      </c>
      <c r="G1160" s="17"/>
      <c r="H1160" s="58">
        <f>'CFCOS P+T+D+R+M'!H1160-'ACOS P+T+D+R+M'!H1160</f>
        <v>0</v>
      </c>
      <c r="I1160" s="58">
        <f>'CFCOS P+T+D+R+M'!I1160-'ACOS P+T+D+R+M'!I1160</f>
        <v>0</v>
      </c>
      <c r="J1160" s="58">
        <f>'CFCOS P+T+D+R+M'!J1160-'ACOS P+T+D+R+M'!J1160</f>
        <v>0</v>
      </c>
      <c r="K1160" s="58">
        <f>'CFCOS P+T+D+R+M'!K1160-'ACOS P+T+D+R+M'!K1160</f>
        <v>0</v>
      </c>
      <c r="L1160" s="58">
        <f>'CFCOS P+T+D+R+M'!L1160-'ACOS P+T+D+R+M'!L1160</f>
        <v>0</v>
      </c>
      <c r="M1160" s="58">
        <f>'CFCOS P+T+D+R+M'!M1160-'ACOS P+T+D+R+M'!M1160</f>
        <v>0</v>
      </c>
      <c r="N1160" s="58">
        <f>'CFCOS P+T+D+R+M'!N1160-'ACOS P+T+D+R+M'!N1160</f>
        <v>0</v>
      </c>
      <c r="O1160" s="58">
        <f>'CFCOS P+T+D+R+M'!O1160-'ACOS P+T+D+R+M'!O1160</f>
        <v>0</v>
      </c>
      <c r="P1160" s="58">
        <f>'CFCOS P+T+D+R+M'!P1160-'ACOS P+T+D+R+M'!P1160</f>
        <v>0</v>
      </c>
      <c r="Q1160" s="58">
        <f>'CFCOS P+T+D+R+M'!Q1160-'ACOS P+T+D+R+M'!Q1160</f>
        <v>0</v>
      </c>
      <c r="R1160" s="58">
        <f>'CFCOS P+T+D+R+M'!R1160-'ACOS P+T+D+R+M'!R1160</f>
        <v>0</v>
      </c>
      <c r="S1160" s="58">
        <f>'CFCOS P+T+D+R+M'!S1160-'ACOS P+T+D+R+M'!S1160</f>
        <v>0</v>
      </c>
      <c r="T1160" s="11">
        <f>'CFCOS P+T+D+R+M'!T1160-'ACOS P+T+D+R+M'!T1160</f>
        <v>0</v>
      </c>
      <c r="U1160" s="13"/>
      <c r="V1160" s="13">
        <v>1623</v>
      </c>
      <c r="W1160" s="13"/>
      <c r="X1160" s="13"/>
      <c r="Y1160" s="13"/>
      <c r="Z1160" s="13"/>
    </row>
    <row r="1161" spans="1:26">
      <c r="A1161" s="26">
        <v>1161</v>
      </c>
      <c r="B1161" s="6"/>
      <c r="C1161" s="6"/>
      <c r="D1161" s="6" t="s">
        <v>656</v>
      </c>
      <c r="E1161" s="6"/>
      <c r="F1161" s="47" t="s">
        <v>917</v>
      </c>
      <c r="G1161" s="17"/>
      <c r="H1161" s="58">
        <f>'CFCOS P+T+D+R+M'!H1161-'ACOS P+T+D+R+M'!H1161</f>
        <v>0</v>
      </c>
      <c r="I1161" s="58">
        <f>'CFCOS P+T+D+R+M'!I1161-'ACOS P+T+D+R+M'!I1161</f>
        <v>0</v>
      </c>
      <c r="J1161" s="58">
        <f>'CFCOS P+T+D+R+M'!J1161-'ACOS P+T+D+R+M'!J1161</f>
        <v>0</v>
      </c>
      <c r="K1161" s="58">
        <f>'CFCOS P+T+D+R+M'!K1161-'ACOS P+T+D+R+M'!K1161</f>
        <v>0</v>
      </c>
      <c r="L1161" s="58">
        <f>'CFCOS P+T+D+R+M'!L1161-'ACOS P+T+D+R+M'!L1161</f>
        <v>0</v>
      </c>
      <c r="M1161" s="58">
        <f>'CFCOS P+T+D+R+M'!M1161-'ACOS P+T+D+R+M'!M1161</f>
        <v>0</v>
      </c>
      <c r="N1161" s="58">
        <f>'CFCOS P+T+D+R+M'!N1161-'ACOS P+T+D+R+M'!N1161</f>
        <v>0</v>
      </c>
      <c r="O1161" s="58">
        <f>'CFCOS P+T+D+R+M'!O1161-'ACOS P+T+D+R+M'!O1161</f>
        <v>0</v>
      </c>
      <c r="P1161" s="58">
        <f>'CFCOS P+T+D+R+M'!P1161-'ACOS P+T+D+R+M'!P1161</f>
        <v>0</v>
      </c>
      <c r="Q1161" s="58">
        <f>'CFCOS P+T+D+R+M'!Q1161-'ACOS P+T+D+R+M'!Q1161</f>
        <v>0</v>
      </c>
      <c r="R1161" s="58">
        <f>'CFCOS P+T+D+R+M'!R1161-'ACOS P+T+D+R+M'!R1161</f>
        <v>0</v>
      </c>
      <c r="S1161" s="58">
        <f>'CFCOS P+T+D+R+M'!S1161-'ACOS P+T+D+R+M'!S1161</f>
        <v>0</v>
      </c>
      <c r="T1161" s="11">
        <f>'CFCOS P+T+D+R+M'!T1161-'ACOS P+T+D+R+M'!T1161</f>
        <v>0</v>
      </c>
      <c r="U1161" s="13"/>
      <c r="V1161" s="13">
        <v>1626</v>
      </c>
      <c r="W1161" s="13"/>
      <c r="X1161" s="13"/>
      <c r="Y1161" s="13"/>
      <c r="Z1161" s="13"/>
    </row>
    <row r="1162" spans="1:26">
      <c r="A1162" s="26">
        <v>1162</v>
      </c>
      <c r="B1162" s="6"/>
      <c r="C1162" s="6"/>
      <c r="D1162" s="6"/>
      <c r="E1162" s="6"/>
      <c r="F1162" s="47">
        <v>0</v>
      </c>
      <c r="G1162" s="17"/>
      <c r="H1162" s="28">
        <f>'CFCOS P+T+D+R+M'!H1162-'ACOS P+T+D+R+M'!H1162</f>
        <v>0</v>
      </c>
      <c r="I1162" s="28">
        <f>'CFCOS P+T+D+R+M'!I1162-'ACOS P+T+D+R+M'!I1162</f>
        <v>0</v>
      </c>
      <c r="J1162" s="28">
        <f>'CFCOS P+T+D+R+M'!J1162-'ACOS P+T+D+R+M'!J1162</f>
        <v>0</v>
      </c>
      <c r="K1162" s="28">
        <f>'CFCOS P+T+D+R+M'!K1162-'ACOS P+T+D+R+M'!K1162</f>
        <v>0</v>
      </c>
      <c r="L1162" s="28">
        <f>'CFCOS P+T+D+R+M'!L1162-'ACOS P+T+D+R+M'!L1162</f>
        <v>0</v>
      </c>
      <c r="M1162" s="28">
        <f>'CFCOS P+T+D+R+M'!M1162-'ACOS P+T+D+R+M'!M1162</f>
        <v>0</v>
      </c>
      <c r="N1162" s="28">
        <f>'CFCOS P+T+D+R+M'!N1162-'ACOS P+T+D+R+M'!N1162</f>
        <v>0</v>
      </c>
      <c r="O1162" s="28">
        <f>'CFCOS P+T+D+R+M'!O1162-'ACOS P+T+D+R+M'!O1162</f>
        <v>0</v>
      </c>
      <c r="P1162" s="28">
        <f>'CFCOS P+T+D+R+M'!P1162-'ACOS P+T+D+R+M'!P1162</f>
        <v>0</v>
      </c>
      <c r="Q1162" s="28">
        <f>'CFCOS P+T+D+R+M'!Q1162-'ACOS P+T+D+R+M'!Q1162</f>
        <v>0</v>
      </c>
      <c r="R1162" s="28">
        <f>'CFCOS P+T+D+R+M'!R1162-'ACOS P+T+D+R+M'!R1162</f>
        <v>0</v>
      </c>
      <c r="S1162" s="28">
        <f>'CFCOS P+T+D+R+M'!S1162-'ACOS P+T+D+R+M'!S1162</f>
        <v>0</v>
      </c>
      <c r="T1162" s="11">
        <f>'CFCOS P+T+D+R+M'!T1162-'ACOS P+T+D+R+M'!T1162</f>
        <v>0</v>
      </c>
    </row>
    <row r="1163" spans="1:26">
      <c r="A1163" s="26">
        <v>1163</v>
      </c>
      <c r="B1163" s="6"/>
      <c r="C1163" s="6" t="s">
        <v>657</v>
      </c>
      <c r="D1163" s="6" t="s">
        <v>658</v>
      </c>
      <c r="E1163" s="6"/>
      <c r="F1163" s="47">
        <v>0</v>
      </c>
      <c r="G1163" s="17"/>
      <c r="H1163" s="58">
        <f>'CFCOS P+T+D+R+M'!H1163-'ACOS P+T+D+R+M'!H1163</f>
        <v>0</v>
      </c>
      <c r="I1163" s="58">
        <f>'CFCOS P+T+D+R+M'!I1163-'ACOS P+T+D+R+M'!I1163</f>
        <v>0</v>
      </c>
      <c r="J1163" s="58">
        <f>'CFCOS P+T+D+R+M'!J1163-'ACOS P+T+D+R+M'!J1163</f>
        <v>0</v>
      </c>
      <c r="K1163" s="58">
        <f>'CFCOS P+T+D+R+M'!K1163-'ACOS P+T+D+R+M'!K1163</f>
        <v>0</v>
      </c>
      <c r="L1163" s="58">
        <f>'CFCOS P+T+D+R+M'!L1163-'ACOS P+T+D+R+M'!L1163</f>
        <v>0</v>
      </c>
      <c r="M1163" s="58">
        <f>'CFCOS P+T+D+R+M'!M1163-'ACOS P+T+D+R+M'!M1163</f>
        <v>0</v>
      </c>
      <c r="N1163" s="58">
        <f>'CFCOS P+T+D+R+M'!N1163-'ACOS P+T+D+R+M'!N1163</f>
        <v>0</v>
      </c>
      <c r="O1163" s="58">
        <f>'CFCOS P+T+D+R+M'!O1163-'ACOS P+T+D+R+M'!O1163</f>
        <v>0</v>
      </c>
      <c r="P1163" s="58">
        <f>'CFCOS P+T+D+R+M'!P1163-'ACOS P+T+D+R+M'!P1163</f>
        <v>0</v>
      </c>
      <c r="Q1163" s="58">
        <f>'CFCOS P+T+D+R+M'!Q1163-'ACOS P+T+D+R+M'!Q1163</f>
        <v>0</v>
      </c>
      <c r="R1163" s="58">
        <f>'CFCOS P+T+D+R+M'!R1163-'ACOS P+T+D+R+M'!R1163</f>
        <v>0</v>
      </c>
      <c r="S1163" s="58">
        <f>'CFCOS P+T+D+R+M'!S1163-'ACOS P+T+D+R+M'!S1163</f>
        <v>0</v>
      </c>
      <c r="T1163" s="11">
        <f>'CFCOS P+T+D+R+M'!T1163-'ACOS P+T+D+R+M'!T1163</f>
        <v>0</v>
      </c>
      <c r="U1163" s="13"/>
      <c r="V1163" s="13"/>
      <c r="W1163" s="13"/>
      <c r="X1163" s="13"/>
      <c r="Y1163" s="13"/>
      <c r="Z1163" s="13"/>
    </row>
    <row r="1164" spans="1:26">
      <c r="A1164" s="26">
        <v>1164</v>
      </c>
      <c r="B1164" s="6"/>
      <c r="C1164" s="6"/>
      <c r="D1164" s="6"/>
      <c r="E1164" s="6" t="s">
        <v>375</v>
      </c>
      <c r="F1164" s="47" t="s">
        <v>963</v>
      </c>
      <c r="G1164" s="17"/>
      <c r="H1164" s="58">
        <f>'CFCOS P+T+D+R+M'!H1164-'ACOS P+T+D+R+M'!H1164</f>
        <v>0</v>
      </c>
      <c r="I1164" s="58">
        <f>'CFCOS P+T+D+R+M'!I1164-'ACOS P+T+D+R+M'!I1164</f>
        <v>1226.02003266057</v>
      </c>
      <c r="J1164" s="58">
        <f>'CFCOS P+T+D+R+M'!J1164-'ACOS P+T+D+R+M'!J1164</f>
        <v>-1044.7567687914707</v>
      </c>
      <c r="K1164" s="58">
        <f>'CFCOS P+T+D+R+M'!K1164-'ACOS P+T+D+R+M'!K1164</f>
        <v>636.29761583218351</v>
      </c>
      <c r="L1164" s="58">
        <f>'CFCOS P+T+D+R+M'!L1164-'ACOS P+T+D+R+M'!L1164</f>
        <v>-160.2092218423204</v>
      </c>
      <c r="M1164" s="58">
        <f>'CFCOS P+T+D+R+M'!M1164-'ACOS P+T+D+R+M'!M1164</f>
        <v>-879.70606189261889</v>
      </c>
      <c r="N1164" s="58">
        <f>'CFCOS P+T+D+R+M'!N1164-'ACOS P+T+D+R+M'!N1164</f>
        <v>-89.495057970169</v>
      </c>
      <c r="O1164" s="58">
        <f>'CFCOS P+T+D+R+M'!O1164-'ACOS P+T+D+R+M'!O1164</f>
        <v>-7.2654821343248841</v>
      </c>
      <c r="P1164" s="58">
        <f>'CFCOS P+T+D+R+M'!P1164-'ACOS P+T+D+R+M'!P1164</f>
        <v>-3.7318265018766397</v>
      </c>
      <c r="Q1164" s="58">
        <f>'CFCOS P+T+D+R+M'!Q1164-'ACOS P+T+D+R+M'!Q1164</f>
        <v>528.59729839244392</v>
      </c>
      <c r="R1164" s="58">
        <f>'CFCOS P+T+D+R+M'!R1164-'ACOS P+T+D+R+M'!R1164</f>
        <v>-98.273577041414683</v>
      </c>
      <c r="S1164" s="58">
        <f>'CFCOS P+T+D+R+M'!S1164-'ACOS P+T+D+R+M'!S1164</f>
        <v>-107.47695071135968</v>
      </c>
      <c r="T1164" s="11">
        <f>'CFCOS P+T+D+R+M'!T1164-'ACOS P+T+D+R+M'!T1164</f>
        <v>0</v>
      </c>
      <c r="U1164" s="13"/>
      <c r="V1164" s="13">
        <v>1631</v>
      </c>
      <c r="W1164" s="13"/>
      <c r="X1164" s="13"/>
      <c r="Y1164" s="13"/>
      <c r="Z1164" s="13"/>
    </row>
    <row r="1165" spans="1:26">
      <c r="A1165" s="26">
        <v>1165</v>
      </c>
      <c r="B1165" s="6"/>
      <c r="C1165" s="6"/>
      <c r="D1165" s="6"/>
      <c r="E1165" s="6" t="s">
        <v>241</v>
      </c>
      <c r="F1165" s="47" t="s">
        <v>964</v>
      </c>
      <c r="G1165" s="17"/>
      <c r="H1165" s="58">
        <f>'CFCOS P+T+D+R+M'!H1165-'ACOS P+T+D+R+M'!H1165</f>
        <v>7754.6673847008497</v>
      </c>
      <c r="I1165" s="58">
        <f>'CFCOS P+T+D+R+M'!I1165-'ACOS P+T+D+R+M'!I1165</f>
        <v>5389.5506382461172</v>
      </c>
      <c r="J1165" s="58">
        <f>'CFCOS P+T+D+R+M'!J1165-'ACOS P+T+D+R+M'!J1165</f>
        <v>1687.3703751664143</v>
      </c>
      <c r="K1165" s="58">
        <f>'CFCOS P+T+D+R+M'!K1165-'ACOS P+T+D+R+M'!K1165</f>
        <v>1037.986170668446</v>
      </c>
      <c r="L1165" s="58">
        <f>'CFCOS P+T+D+R+M'!L1165-'ACOS P+T+D+R+M'!L1165</f>
        <v>-485.3600226853905</v>
      </c>
      <c r="M1165" s="58">
        <f>'CFCOS P+T+D+R+M'!M1165-'ACOS P+T+D+R+M'!M1165</f>
        <v>-894.87696530681569</v>
      </c>
      <c r="N1165" s="58">
        <f>'CFCOS P+T+D+R+M'!N1165-'ACOS P+T+D+R+M'!N1165</f>
        <v>71.469853638540371</v>
      </c>
      <c r="O1165" s="58">
        <f>'CFCOS P+T+D+R+M'!O1165-'ACOS P+T+D+R+M'!O1165</f>
        <v>-1.2726017526529176</v>
      </c>
      <c r="P1165" s="58">
        <f>'CFCOS P+T+D+R+M'!P1165-'ACOS P+T+D+R+M'!P1165</f>
        <v>-1.9057209716679608</v>
      </c>
      <c r="Q1165" s="58">
        <f>'CFCOS P+T+D+R+M'!Q1165-'ACOS P+T+D+R+M'!Q1165</f>
        <v>1166.8137557219015</v>
      </c>
      <c r="R1165" s="58">
        <f>'CFCOS P+T+D+R+M'!R1165-'ACOS P+T+D+R+M'!R1165</f>
        <v>-104.88839771307539</v>
      </c>
      <c r="S1165" s="58">
        <f>'CFCOS P+T+D+R+M'!S1165-'ACOS P+T+D+R+M'!S1165</f>
        <v>-110.21970031133969</v>
      </c>
      <c r="T1165" s="11">
        <f>'CFCOS P+T+D+R+M'!T1165-'ACOS P+T+D+R+M'!T1165</f>
        <v>0</v>
      </c>
      <c r="U1165" s="13"/>
      <c r="V1165" s="13">
        <v>1632</v>
      </c>
      <c r="W1165" s="13"/>
      <c r="X1165" s="13"/>
      <c r="Y1165" s="13"/>
      <c r="Z1165" s="13"/>
    </row>
    <row r="1166" spans="1:26">
      <c r="A1166" s="26">
        <v>1166</v>
      </c>
      <c r="B1166" s="6"/>
      <c r="C1166" s="6"/>
      <c r="D1166" s="6"/>
      <c r="E1166" s="6" t="s">
        <v>354</v>
      </c>
      <c r="F1166" s="47" t="s">
        <v>921</v>
      </c>
      <c r="G1166" s="17"/>
      <c r="H1166" s="58">
        <f>'CFCOS P+T+D+R+M'!H1166-'ACOS P+T+D+R+M'!H1166</f>
        <v>869.25481102452613</v>
      </c>
      <c r="I1166" s="58">
        <f>'CFCOS P+T+D+R+M'!I1166-'ACOS P+T+D+R+M'!I1166</f>
        <v>1044.942798771197</v>
      </c>
      <c r="J1166" s="58">
        <f>'CFCOS P+T+D+R+M'!J1166-'ACOS P+T+D+R+M'!J1166</f>
        <v>72.431002677301876</v>
      </c>
      <c r="K1166" s="58">
        <f>'CFCOS P+T+D+R+M'!K1166-'ACOS P+T+D+R+M'!K1166</f>
        <v>104.59432279595057</v>
      </c>
      <c r="L1166" s="58">
        <f>'CFCOS P+T+D+R+M'!L1166-'ACOS P+T+D+R+M'!L1166</f>
        <v>-37.26922397440012</v>
      </c>
      <c r="M1166" s="58">
        <f>'CFCOS P+T+D+R+M'!M1166-'ACOS P+T+D+R+M'!M1166</f>
        <v>-421.36588764008775</v>
      </c>
      <c r="N1166" s="58">
        <f>'CFCOS P+T+D+R+M'!N1166-'ACOS P+T+D+R+M'!N1166</f>
        <v>11.082245516774492</v>
      </c>
      <c r="O1166" s="58">
        <f>'CFCOS P+T+D+R+M'!O1166-'ACOS P+T+D+R+M'!O1166</f>
        <v>4.8910032405160564E-3</v>
      </c>
      <c r="P1166" s="58">
        <f>'CFCOS P+T+D+R+M'!P1166-'ACOS P+T+D+R+M'!P1166</f>
        <v>-0.56779079501075103</v>
      </c>
      <c r="Q1166" s="58">
        <f>'CFCOS P+T+D+R+M'!Q1166-'ACOS P+T+D+R+M'!Q1166</f>
        <v>198.86566658294032</v>
      </c>
      <c r="R1166" s="58">
        <f>'CFCOS P+T+D+R+M'!R1166-'ACOS P+T+D+R+M'!R1166</f>
        <v>-48.948978424366942</v>
      </c>
      <c r="S1166" s="58">
        <f>'CFCOS P+T+D+R+M'!S1166-'ACOS P+T+D+R+M'!S1166</f>
        <v>-54.514235489175917</v>
      </c>
      <c r="T1166" s="11">
        <f>'CFCOS P+T+D+R+M'!T1166-'ACOS P+T+D+R+M'!T1166</f>
        <v>0</v>
      </c>
      <c r="U1166" s="13"/>
      <c r="V1166" s="13">
        <v>1633</v>
      </c>
      <c r="W1166" s="13"/>
      <c r="X1166" s="13"/>
      <c r="Y1166" s="13"/>
      <c r="Z1166" s="13"/>
    </row>
    <row r="1167" spans="1:26">
      <c r="A1167" s="26">
        <v>1167</v>
      </c>
      <c r="B1167" s="6"/>
      <c r="C1167" s="6"/>
      <c r="D1167" s="6"/>
      <c r="E1167" s="6"/>
      <c r="F1167" s="47">
        <v>0</v>
      </c>
      <c r="G1167" s="17"/>
      <c r="H1167" s="58">
        <f>'CFCOS P+T+D+R+M'!H1167-'ACOS P+T+D+R+M'!H1167</f>
        <v>0</v>
      </c>
      <c r="I1167" s="58">
        <f>'CFCOS P+T+D+R+M'!I1167-'ACOS P+T+D+R+M'!I1167</f>
        <v>0</v>
      </c>
      <c r="J1167" s="58">
        <f>'CFCOS P+T+D+R+M'!J1167-'ACOS P+T+D+R+M'!J1167</f>
        <v>0</v>
      </c>
      <c r="K1167" s="58">
        <f>'CFCOS P+T+D+R+M'!K1167-'ACOS P+T+D+R+M'!K1167</f>
        <v>0</v>
      </c>
      <c r="L1167" s="58">
        <f>'CFCOS P+T+D+R+M'!L1167-'ACOS P+T+D+R+M'!L1167</f>
        <v>0</v>
      </c>
      <c r="M1167" s="58">
        <f>'CFCOS P+T+D+R+M'!M1167-'ACOS P+T+D+R+M'!M1167</f>
        <v>0</v>
      </c>
      <c r="N1167" s="58">
        <f>'CFCOS P+T+D+R+M'!N1167-'ACOS P+T+D+R+M'!N1167</f>
        <v>0</v>
      </c>
      <c r="O1167" s="58">
        <f>'CFCOS P+T+D+R+M'!O1167-'ACOS P+T+D+R+M'!O1167</f>
        <v>0</v>
      </c>
      <c r="P1167" s="58">
        <f>'CFCOS P+T+D+R+M'!P1167-'ACOS P+T+D+R+M'!P1167</f>
        <v>0</v>
      </c>
      <c r="Q1167" s="58">
        <f>'CFCOS P+T+D+R+M'!Q1167-'ACOS P+T+D+R+M'!Q1167</f>
        <v>0</v>
      </c>
      <c r="R1167" s="58">
        <f>'CFCOS P+T+D+R+M'!R1167-'ACOS P+T+D+R+M'!R1167</f>
        <v>0</v>
      </c>
      <c r="S1167" s="58">
        <f>'CFCOS P+T+D+R+M'!S1167-'ACOS P+T+D+R+M'!S1167</f>
        <v>0</v>
      </c>
      <c r="T1167" s="11">
        <f>'CFCOS P+T+D+R+M'!T1167-'ACOS P+T+D+R+M'!T1167</f>
        <v>0</v>
      </c>
      <c r="U1167" s="13"/>
      <c r="V1167" s="13"/>
      <c r="W1167" s="13"/>
      <c r="X1167" s="13"/>
      <c r="Y1167" s="13"/>
      <c r="Z1167" s="13"/>
    </row>
    <row r="1168" spans="1:26">
      <c r="A1168" s="26">
        <v>1168</v>
      </c>
      <c r="B1168" s="6"/>
      <c r="C1168" s="6"/>
      <c r="D1168" s="6" t="s">
        <v>656</v>
      </c>
      <c r="E1168" s="6"/>
      <c r="F1168" s="47">
        <v>0</v>
      </c>
      <c r="G1168" s="17"/>
      <c r="H1168" s="58">
        <f>'CFCOS P+T+D+R+M'!H1168-'ACOS P+T+D+R+M'!H1168</f>
        <v>-8623.922195725143</v>
      </c>
      <c r="I1168" s="58">
        <f>'CFCOS P+T+D+R+M'!I1168-'ACOS P+T+D+R+M'!I1168</f>
        <v>-7660.5134696774185</v>
      </c>
      <c r="J1168" s="58">
        <f>'CFCOS P+T+D+R+M'!J1168-'ACOS P+T+D+R+M'!J1168</f>
        <v>-715.04460905119777</v>
      </c>
      <c r="K1168" s="58">
        <f>'CFCOS P+T+D+R+M'!K1168-'ACOS P+T+D+R+M'!K1168</f>
        <v>-1778.878109296551</v>
      </c>
      <c r="L1168" s="58">
        <f>'CFCOS P+T+D+R+M'!L1168-'ACOS P+T+D+R+M'!L1168</f>
        <v>682.83846850213013</v>
      </c>
      <c r="M1168" s="58">
        <f>'CFCOS P+T+D+R+M'!M1168-'ACOS P+T+D+R+M'!M1168</f>
        <v>2195.9489148391876</v>
      </c>
      <c r="N1168" s="58">
        <f>'CFCOS P+T+D+R+M'!N1168-'ACOS P+T+D+R+M'!N1168</f>
        <v>6.94295881484868</v>
      </c>
      <c r="O1168" s="58">
        <f>'CFCOS P+T+D+R+M'!O1168-'ACOS P+T+D+R+M'!O1168</f>
        <v>8.5331928837367741</v>
      </c>
      <c r="P1168" s="58">
        <f>'CFCOS P+T+D+R+M'!P1168-'ACOS P+T+D+R+M'!P1168</f>
        <v>6.205338268556261</v>
      </c>
      <c r="Q1168" s="58">
        <f>'CFCOS P+T+D+R+M'!Q1168-'ACOS P+T+D+R+M'!Q1168</f>
        <v>-1894.2767206972931</v>
      </c>
      <c r="R1168" s="58">
        <f>'CFCOS P+T+D+R+M'!R1168-'ACOS P+T+D+R+M'!R1168</f>
        <v>252.11095317883883</v>
      </c>
      <c r="S1168" s="58">
        <f>'CFCOS P+T+D+R+M'!S1168-'ACOS P+T+D+R+M'!S1168</f>
        <v>272.21088651186437</v>
      </c>
      <c r="T1168" s="11">
        <f>'CFCOS P+T+D+R+M'!T1168-'ACOS P+T+D+R+M'!T1168</f>
        <v>0</v>
      </c>
      <c r="U1168" s="13"/>
      <c r="V1168" s="13"/>
      <c r="W1168" s="13"/>
      <c r="X1168" s="13"/>
      <c r="Y1168" s="13"/>
      <c r="Z1168" s="13"/>
    </row>
    <row r="1169" spans="1:26">
      <c r="A1169" s="26">
        <v>1169</v>
      </c>
      <c r="B1169" s="6"/>
      <c r="C1169" s="6"/>
      <c r="D1169" s="6"/>
      <c r="E1169" s="6"/>
      <c r="F1169" s="47">
        <v>0</v>
      </c>
      <c r="G1169" s="17"/>
      <c r="H1169" s="28">
        <f>'CFCOS P+T+D+R+M'!H1169-'ACOS P+T+D+R+M'!H1169</f>
        <v>0</v>
      </c>
      <c r="I1169" s="28">
        <f>'CFCOS P+T+D+R+M'!I1169-'ACOS P+T+D+R+M'!I1169</f>
        <v>0</v>
      </c>
      <c r="J1169" s="28">
        <f>'CFCOS P+T+D+R+M'!J1169-'ACOS P+T+D+R+M'!J1169</f>
        <v>0</v>
      </c>
      <c r="K1169" s="28">
        <f>'CFCOS P+T+D+R+M'!K1169-'ACOS P+T+D+R+M'!K1169</f>
        <v>0</v>
      </c>
      <c r="L1169" s="28">
        <f>'CFCOS P+T+D+R+M'!L1169-'ACOS P+T+D+R+M'!L1169</f>
        <v>0</v>
      </c>
      <c r="M1169" s="28">
        <f>'CFCOS P+T+D+R+M'!M1169-'ACOS P+T+D+R+M'!M1169</f>
        <v>0</v>
      </c>
      <c r="N1169" s="28">
        <f>'CFCOS P+T+D+R+M'!N1169-'ACOS P+T+D+R+M'!N1169</f>
        <v>0</v>
      </c>
      <c r="O1169" s="28">
        <f>'CFCOS P+T+D+R+M'!O1169-'ACOS P+T+D+R+M'!O1169</f>
        <v>0</v>
      </c>
      <c r="P1169" s="28">
        <f>'CFCOS P+T+D+R+M'!P1169-'ACOS P+T+D+R+M'!P1169</f>
        <v>0</v>
      </c>
      <c r="Q1169" s="28">
        <f>'CFCOS P+T+D+R+M'!Q1169-'ACOS P+T+D+R+M'!Q1169</f>
        <v>0</v>
      </c>
      <c r="R1169" s="28">
        <f>'CFCOS P+T+D+R+M'!R1169-'ACOS P+T+D+R+M'!R1169</f>
        <v>0</v>
      </c>
      <c r="S1169" s="28">
        <f>'CFCOS P+T+D+R+M'!S1169-'ACOS P+T+D+R+M'!S1169</f>
        <v>0</v>
      </c>
      <c r="T1169" s="11">
        <f>'CFCOS P+T+D+R+M'!T1169-'ACOS P+T+D+R+M'!T1169</f>
        <v>0</v>
      </c>
    </row>
    <row r="1170" spans="1:26">
      <c r="A1170" s="26">
        <v>1170</v>
      </c>
      <c r="B1170" s="6"/>
      <c r="C1170" s="6" t="s">
        <v>659</v>
      </c>
      <c r="D1170" s="6" t="s">
        <v>660</v>
      </c>
      <c r="E1170" s="6"/>
      <c r="F1170" s="47" t="s">
        <v>917</v>
      </c>
      <c r="G1170" s="17"/>
      <c r="H1170" s="58">
        <f>'CFCOS P+T+D+R+M'!H1170-'ACOS P+T+D+R+M'!H1170</f>
        <v>0</v>
      </c>
      <c r="I1170" s="58">
        <f>'CFCOS P+T+D+R+M'!I1170-'ACOS P+T+D+R+M'!I1170</f>
        <v>0</v>
      </c>
      <c r="J1170" s="58">
        <f>'CFCOS P+T+D+R+M'!J1170-'ACOS P+T+D+R+M'!J1170</f>
        <v>0</v>
      </c>
      <c r="K1170" s="58">
        <f>'CFCOS P+T+D+R+M'!K1170-'ACOS P+T+D+R+M'!K1170</f>
        <v>0</v>
      </c>
      <c r="L1170" s="58">
        <f>'CFCOS P+T+D+R+M'!L1170-'ACOS P+T+D+R+M'!L1170</f>
        <v>0</v>
      </c>
      <c r="M1170" s="58">
        <f>'CFCOS P+T+D+R+M'!M1170-'ACOS P+T+D+R+M'!M1170</f>
        <v>0</v>
      </c>
      <c r="N1170" s="58">
        <f>'CFCOS P+T+D+R+M'!N1170-'ACOS P+T+D+R+M'!N1170</f>
        <v>0</v>
      </c>
      <c r="O1170" s="58">
        <f>'CFCOS P+T+D+R+M'!O1170-'ACOS P+T+D+R+M'!O1170</f>
        <v>0</v>
      </c>
      <c r="P1170" s="58">
        <f>'CFCOS P+T+D+R+M'!P1170-'ACOS P+T+D+R+M'!P1170</f>
        <v>0</v>
      </c>
      <c r="Q1170" s="58">
        <f>'CFCOS P+T+D+R+M'!Q1170-'ACOS P+T+D+R+M'!Q1170</f>
        <v>0</v>
      </c>
      <c r="R1170" s="58">
        <f>'CFCOS P+T+D+R+M'!R1170-'ACOS P+T+D+R+M'!R1170</f>
        <v>0</v>
      </c>
      <c r="S1170" s="58">
        <f>'CFCOS P+T+D+R+M'!S1170-'ACOS P+T+D+R+M'!S1170</f>
        <v>0</v>
      </c>
      <c r="T1170" s="11">
        <f>'CFCOS P+T+D+R+M'!T1170-'ACOS P+T+D+R+M'!T1170</f>
        <v>0</v>
      </c>
      <c r="U1170" s="13"/>
      <c r="V1170" s="13">
        <v>1640</v>
      </c>
      <c r="W1170" s="13"/>
      <c r="X1170" s="13"/>
      <c r="Y1170" s="13"/>
      <c r="Z1170" s="13"/>
    </row>
    <row r="1171" spans="1:26">
      <c r="A1171" s="26">
        <v>1171</v>
      </c>
      <c r="B1171" s="6"/>
      <c r="C1171" s="6"/>
      <c r="D1171" s="6" t="s">
        <v>656</v>
      </c>
      <c r="E1171" s="6"/>
      <c r="F1171" s="47" t="s">
        <v>917</v>
      </c>
      <c r="G1171" s="17"/>
      <c r="H1171" s="58">
        <f>'CFCOS P+T+D+R+M'!H1171-'ACOS P+T+D+R+M'!H1171</f>
        <v>0</v>
      </c>
      <c r="I1171" s="58">
        <f>'CFCOS P+T+D+R+M'!I1171-'ACOS P+T+D+R+M'!I1171</f>
        <v>0</v>
      </c>
      <c r="J1171" s="58">
        <f>'CFCOS P+T+D+R+M'!J1171-'ACOS P+T+D+R+M'!J1171</f>
        <v>0</v>
      </c>
      <c r="K1171" s="58">
        <f>'CFCOS P+T+D+R+M'!K1171-'ACOS P+T+D+R+M'!K1171</f>
        <v>0</v>
      </c>
      <c r="L1171" s="58">
        <f>'CFCOS P+T+D+R+M'!L1171-'ACOS P+T+D+R+M'!L1171</f>
        <v>0</v>
      </c>
      <c r="M1171" s="58">
        <f>'CFCOS P+T+D+R+M'!M1171-'ACOS P+T+D+R+M'!M1171</f>
        <v>0</v>
      </c>
      <c r="N1171" s="58">
        <f>'CFCOS P+T+D+R+M'!N1171-'ACOS P+T+D+R+M'!N1171</f>
        <v>0</v>
      </c>
      <c r="O1171" s="58">
        <f>'CFCOS P+T+D+R+M'!O1171-'ACOS P+T+D+R+M'!O1171</f>
        <v>0</v>
      </c>
      <c r="P1171" s="58">
        <f>'CFCOS P+T+D+R+M'!P1171-'ACOS P+T+D+R+M'!P1171</f>
        <v>0</v>
      </c>
      <c r="Q1171" s="58">
        <f>'CFCOS P+T+D+R+M'!Q1171-'ACOS P+T+D+R+M'!Q1171</f>
        <v>0</v>
      </c>
      <c r="R1171" s="58">
        <f>'CFCOS P+T+D+R+M'!R1171-'ACOS P+T+D+R+M'!R1171</f>
        <v>0</v>
      </c>
      <c r="S1171" s="58">
        <f>'CFCOS P+T+D+R+M'!S1171-'ACOS P+T+D+R+M'!S1171</f>
        <v>0</v>
      </c>
      <c r="T1171" s="11">
        <f>'CFCOS P+T+D+R+M'!T1171-'ACOS P+T+D+R+M'!T1171</f>
        <v>0</v>
      </c>
      <c r="U1171" s="13"/>
      <c r="V1171" s="13">
        <v>1643</v>
      </c>
      <c r="W1171" s="13"/>
      <c r="X1171" s="13"/>
      <c r="Y1171" s="13"/>
      <c r="Z1171" s="13"/>
    </row>
    <row r="1172" spans="1:26">
      <c r="A1172" s="26">
        <v>1172</v>
      </c>
      <c r="B1172" s="6"/>
      <c r="F1172" s="47">
        <v>0</v>
      </c>
      <c r="H1172" s="56">
        <f>'CFCOS P+T+D+R+M'!H1172-'ACOS P+T+D+R+M'!H1172</f>
        <v>0</v>
      </c>
      <c r="I1172" s="56">
        <f>'CFCOS P+T+D+R+M'!I1172-'ACOS P+T+D+R+M'!I1172</f>
        <v>0</v>
      </c>
      <c r="J1172" s="56">
        <f>'CFCOS P+T+D+R+M'!J1172-'ACOS P+T+D+R+M'!J1172</f>
        <v>0</v>
      </c>
      <c r="K1172" s="56">
        <f>'CFCOS P+T+D+R+M'!K1172-'ACOS P+T+D+R+M'!K1172</f>
        <v>0</v>
      </c>
      <c r="L1172" s="56">
        <f>'CFCOS P+T+D+R+M'!L1172-'ACOS P+T+D+R+M'!L1172</f>
        <v>0</v>
      </c>
      <c r="M1172" s="56">
        <f>'CFCOS P+T+D+R+M'!M1172-'ACOS P+T+D+R+M'!M1172</f>
        <v>0</v>
      </c>
      <c r="N1172" s="56">
        <f>'CFCOS P+T+D+R+M'!N1172-'ACOS P+T+D+R+M'!N1172</f>
        <v>0</v>
      </c>
      <c r="O1172" s="56">
        <f>'CFCOS P+T+D+R+M'!O1172-'ACOS P+T+D+R+M'!O1172</f>
        <v>0</v>
      </c>
      <c r="P1172" s="56">
        <f>'CFCOS P+T+D+R+M'!P1172-'ACOS P+T+D+R+M'!P1172</f>
        <v>0</v>
      </c>
      <c r="Q1172" s="56">
        <f>'CFCOS P+T+D+R+M'!Q1172-'ACOS P+T+D+R+M'!Q1172</f>
        <v>0</v>
      </c>
      <c r="R1172" s="56">
        <f>'CFCOS P+T+D+R+M'!R1172-'ACOS P+T+D+R+M'!R1172</f>
        <v>0</v>
      </c>
      <c r="S1172" s="56">
        <f>'CFCOS P+T+D+R+M'!S1172-'ACOS P+T+D+R+M'!S1172</f>
        <v>0</v>
      </c>
      <c r="T1172" s="11">
        <f>'CFCOS P+T+D+R+M'!T1172-'ACOS P+T+D+R+M'!T1172</f>
        <v>0</v>
      </c>
    </row>
    <row r="1173" spans="1:26">
      <c r="A1173" s="26">
        <v>1173</v>
      </c>
      <c r="B1173" s="6"/>
      <c r="C1173" s="6" t="s">
        <v>661</v>
      </c>
      <c r="D1173" s="6" t="s">
        <v>662</v>
      </c>
      <c r="E1173" s="6"/>
      <c r="F1173" s="47" t="s">
        <v>921</v>
      </c>
      <c r="G1173" s="17"/>
      <c r="H1173" s="58">
        <f>'CFCOS P+T+D+R+M'!H1173-'ACOS P+T+D+R+M'!H1173</f>
        <v>3220.4768459084444</v>
      </c>
      <c r="I1173" s="58">
        <f>'CFCOS P+T+D+R+M'!I1173-'ACOS P+T+D+R+M'!I1173</f>
        <v>3768.284469098784</v>
      </c>
      <c r="J1173" s="58">
        <f>'CFCOS P+T+D+R+M'!J1173-'ACOS P+T+D+R+M'!J1173</f>
        <v>295.62582850817125</v>
      </c>
      <c r="K1173" s="58">
        <f>'CFCOS P+T+D+R+M'!K1173-'ACOS P+T+D+R+M'!K1173</f>
        <v>390.22900463224505</v>
      </c>
      <c r="L1173" s="58">
        <f>'CFCOS P+T+D+R+M'!L1173-'ACOS P+T+D+R+M'!L1173</f>
        <v>-142.04957829743216</v>
      </c>
      <c r="M1173" s="58">
        <f>'CFCOS P+T+D+R+M'!M1173-'ACOS P+T+D+R+M'!M1173</f>
        <v>-1485.9971995054511</v>
      </c>
      <c r="N1173" s="58">
        <f>'CFCOS P+T+D+R+M'!N1173-'ACOS P+T+D+R+M'!N1173</f>
        <v>40.341031003663375</v>
      </c>
      <c r="O1173" s="58">
        <f>'CFCOS P+T+D+R+M'!O1173-'ACOS P+T+D+R+M'!O1173</f>
        <v>-1.6142768052759493E-2</v>
      </c>
      <c r="P1173" s="58">
        <f>'CFCOS P+T+D+R+M'!P1173-'ACOS P+T+D+R+M'!P1173</f>
        <v>-2.0205752020908676</v>
      </c>
      <c r="Q1173" s="58">
        <f>'CFCOS P+T+D+R+M'!Q1173-'ACOS P+T+D+R+M'!Q1173</f>
        <v>720.83437457476975</v>
      </c>
      <c r="R1173" s="58">
        <f>'CFCOS P+T+D+R+M'!R1173-'ACOS P+T+D+R+M'!R1173</f>
        <v>-172.64875126782863</v>
      </c>
      <c r="S1173" s="58">
        <f>'CFCOS P+T+D+R+M'!S1173-'ACOS P+T+D+R+M'!S1173</f>
        <v>-192.10561486878578</v>
      </c>
      <c r="T1173" s="11">
        <f>'CFCOS P+T+D+R+M'!T1173-'ACOS P+T+D+R+M'!T1173</f>
        <v>0</v>
      </c>
      <c r="U1173" s="13"/>
      <c r="V1173" s="13">
        <v>1653</v>
      </c>
      <c r="W1173" s="13"/>
      <c r="X1173" s="13"/>
      <c r="Y1173" s="13"/>
      <c r="Z1173" s="13"/>
    </row>
    <row r="1174" spans="1:26">
      <c r="A1174" s="26">
        <v>1174</v>
      </c>
      <c r="B1174" s="6"/>
      <c r="C1174" s="6" t="s">
        <v>663</v>
      </c>
      <c r="D1174" s="6" t="s">
        <v>664</v>
      </c>
      <c r="E1174" s="6"/>
      <c r="F1174" s="47" t="s">
        <v>921</v>
      </c>
      <c r="G1174" s="17"/>
      <c r="H1174" s="85">
        <f>'CFCOS P+T+D+R+M'!H1174-'ACOS P+T+D+R+M'!H1174</f>
        <v>0</v>
      </c>
      <c r="I1174" s="85">
        <f>'CFCOS P+T+D+R+M'!I1174-'ACOS P+T+D+R+M'!I1174</f>
        <v>0</v>
      </c>
      <c r="J1174" s="85">
        <f>'CFCOS P+T+D+R+M'!J1174-'ACOS P+T+D+R+M'!J1174</f>
        <v>0</v>
      </c>
      <c r="K1174" s="85">
        <f>'CFCOS P+T+D+R+M'!K1174-'ACOS P+T+D+R+M'!K1174</f>
        <v>0</v>
      </c>
      <c r="L1174" s="85">
        <f>'CFCOS P+T+D+R+M'!L1174-'ACOS P+T+D+R+M'!L1174</f>
        <v>0</v>
      </c>
      <c r="M1174" s="85">
        <f>'CFCOS P+T+D+R+M'!M1174-'ACOS P+T+D+R+M'!M1174</f>
        <v>0</v>
      </c>
      <c r="N1174" s="85">
        <f>'CFCOS P+T+D+R+M'!N1174-'ACOS P+T+D+R+M'!N1174</f>
        <v>0</v>
      </c>
      <c r="O1174" s="85">
        <f>'CFCOS P+T+D+R+M'!O1174-'ACOS P+T+D+R+M'!O1174</f>
        <v>0</v>
      </c>
      <c r="P1174" s="85">
        <f>'CFCOS P+T+D+R+M'!P1174-'ACOS P+T+D+R+M'!P1174</f>
        <v>0</v>
      </c>
      <c r="Q1174" s="85">
        <f>'CFCOS P+T+D+R+M'!Q1174-'ACOS P+T+D+R+M'!Q1174</f>
        <v>0</v>
      </c>
      <c r="R1174" s="85">
        <f>'CFCOS P+T+D+R+M'!R1174-'ACOS P+T+D+R+M'!R1174</f>
        <v>0</v>
      </c>
      <c r="S1174" s="85">
        <f>'CFCOS P+T+D+R+M'!S1174-'ACOS P+T+D+R+M'!S1174</f>
        <v>0</v>
      </c>
      <c r="T1174" s="11">
        <f>'CFCOS P+T+D+R+M'!T1174-'ACOS P+T+D+R+M'!T1174</f>
        <v>0</v>
      </c>
      <c r="U1174" s="13"/>
      <c r="V1174" s="13">
        <v>1661</v>
      </c>
      <c r="W1174" s="13"/>
      <c r="X1174" s="13"/>
      <c r="Y1174" s="13"/>
      <c r="Z1174" s="13"/>
    </row>
    <row r="1175" spans="1:26">
      <c r="A1175" s="26">
        <v>1175</v>
      </c>
      <c r="B1175" s="6"/>
      <c r="C1175" s="6"/>
      <c r="D1175" s="6"/>
      <c r="E1175" s="6"/>
      <c r="F1175" s="47">
        <v>0</v>
      </c>
      <c r="G1175" s="17"/>
      <c r="H1175" s="28">
        <f>'CFCOS P+T+D+R+M'!H1175-'ACOS P+T+D+R+M'!H1175</f>
        <v>0</v>
      </c>
      <c r="I1175" s="28">
        <f>'CFCOS P+T+D+R+M'!I1175-'ACOS P+T+D+R+M'!I1175</f>
        <v>0</v>
      </c>
      <c r="J1175" s="28">
        <f>'CFCOS P+T+D+R+M'!J1175-'ACOS P+T+D+R+M'!J1175</f>
        <v>0</v>
      </c>
      <c r="K1175" s="28">
        <f>'CFCOS P+T+D+R+M'!K1175-'ACOS P+T+D+R+M'!K1175</f>
        <v>0</v>
      </c>
      <c r="L1175" s="28">
        <f>'CFCOS P+T+D+R+M'!L1175-'ACOS P+T+D+R+M'!L1175</f>
        <v>0</v>
      </c>
      <c r="M1175" s="28">
        <f>'CFCOS P+T+D+R+M'!M1175-'ACOS P+T+D+R+M'!M1175</f>
        <v>0</v>
      </c>
      <c r="N1175" s="28">
        <f>'CFCOS P+T+D+R+M'!N1175-'ACOS P+T+D+R+M'!N1175</f>
        <v>0</v>
      </c>
      <c r="O1175" s="28">
        <f>'CFCOS P+T+D+R+M'!O1175-'ACOS P+T+D+R+M'!O1175</f>
        <v>0</v>
      </c>
      <c r="P1175" s="28">
        <f>'CFCOS P+T+D+R+M'!P1175-'ACOS P+T+D+R+M'!P1175</f>
        <v>0</v>
      </c>
      <c r="Q1175" s="28">
        <f>'CFCOS P+T+D+R+M'!Q1175-'ACOS P+T+D+R+M'!Q1175</f>
        <v>0</v>
      </c>
      <c r="R1175" s="28">
        <f>'CFCOS P+T+D+R+M'!R1175-'ACOS P+T+D+R+M'!R1175</f>
        <v>0</v>
      </c>
      <c r="S1175" s="28">
        <f>'CFCOS P+T+D+R+M'!S1175-'ACOS P+T+D+R+M'!S1175</f>
        <v>0</v>
      </c>
      <c r="T1175" s="11">
        <f>'CFCOS P+T+D+R+M'!T1175-'ACOS P+T+D+R+M'!T1175</f>
        <v>0</v>
      </c>
    </row>
    <row r="1176" spans="1:26">
      <c r="A1176" s="26">
        <v>1176</v>
      </c>
      <c r="B1176" s="6"/>
      <c r="C1176" s="6" t="s">
        <v>665</v>
      </c>
      <c r="D1176" s="6"/>
      <c r="E1176" s="6"/>
      <c r="F1176" s="47">
        <v>0</v>
      </c>
      <c r="G1176" s="17"/>
      <c r="H1176" s="28">
        <f>'CFCOS P+T+D+R+M'!H1176-'ACOS P+T+D+R+M'!H1176</f>
        <v>466507.04062390327</v>
      </c>
      <c r="I1176" s="28">
        <f>'CFCOS P+T+D+R+M'!I1176-'ACOS P+T+D+R+M'!I1176</f>
        <v>440958.24680629373</v>
      </c>
      <c r="J1176" s="28">
        <f>'CFCOS P+T+D+R+M'!J1176-'ACOS P+T+D+R+M'!J1176</f>
        <v>66745.999187976122</v>
      </c>
      <c r="K1176" s="28">
        <f>'CFCOS P+T+D+R+M'!K1176-'ACOS P+T+D+R+M'!K1176</f>
        <v>83641.206727474928</v>
      </c>
      <c r="L1176" s="28">
        <f>'CFCOS P+T+D+R+M'!L1176-'ACOS P+T+D+R+M'!L1176</f>
        <v>-70438.247242786456</v>
      </c>
      <c r="M1176" s="28">
        <f>'CFCOS P+T+D+R+M'!M1176-'ACOS P+T+D+R+M'!M1176</f>
        <v>-121152.39753223956</v>
      </c>
      <c r="N1176" s="28">
        <f>'CFCOS P+T+D+R+M'!N1176-'ACOS P+T+D+R+M'!N1176</f>
        <v>1677.4833127241582</v>
      </c>
      <c r="O1176" s="28">
        <f>'CFCOS P+T+D+R+M'!O1176-'ACOS P+T+D+R+M'!O1176</f>
        <v>-282.6387649893295</v>
      </c>
      <c r="P1176" s="28">
        <f>'CFCOS P+T+D+R+M'!P1176-'ACOS P+T+D+R+M'!P1176</f>
        <v>-306.40886561898515</v>
      </c>
      <c r="Q1176" s="28">
        <f>'CFCOS P+T+D+R+M'!Q1176-'ACOS P+T+D+R+M'!Q1176</f>
        <v>95986.288112193346</v>
      </c>
      <c r="R1176" s="28">
        <f>'CFCOS P+T+D+R+M'!R1176-'ACOS P+T+D+R+M'!R1176</f>
        <v>-13923.150635885075</v>
      </c>
      <c r="S1176" s="28">
        <f>'CFCOS P+T+D+R+M'!S1176-'ACOS P+T+D+R+M'!S1176</f>
        <v>-16399.340481188148</v>
      </c>
      <c r="T1176" s="11">
        <f>'CFCOS P+T+D+R+M'!T1176-'ACOS P+T+D+R+M'!T1176</f>
        <v>0</v>
      </c>
      <c r="U1176" s="13"/>
      <c r="V1176" s="13"/>
      <c r="W1176" s="13"/>
      <c r="X1176" s="13"/>
      <c r="Y1176" s="13"/>
      <c r="Z1176" s="13"/>
    </row>
    <row r="1177" spans="1:26">
      <c r="A1177" s="26">
        <v>1177</v>
      </c>
      <c r="B1177" s="6"/>
      <c r="C1177" s="6"/>
      <c r="D1177" s="6"/>
      <c r="E1177" s="6"/>
      <c r="F1177" s="47">
        <v>0</v>
      </c>
      <c r="G1177" s="17"/>
      <c r="H1177" s="28">
        <f>'CFCOS P+T+D+R+M'!H1177-'ACOS P+T+D+R+M'!H1177</f>
        <v>0</v>
      </c>
      <c r="I1177" s="28">
        <f>'CFCOS P+T+D+R+M'!I1177-'ACOS P+T+D+R+M'!I1177</f>
        <v>0</v>
      </c>
      <c r="J1177" s="28">
        <f>'CFCOS P+T+D+R+M'!J1177-'ACOS P+T+D+R+M'!J1177</f>
        <v>0</v>
      </c>
      <c r="K1177" s="28">
        <f>'CFCOS P+T+D+R+M'!K1177-'ACOS P+T+D+R+M'!K1177</f>
        <v>0</v>
      </c>
      <c r="L1177" s="28">
        <f>'CFCOS P+T+D+R+M'!L1177-'ACOS P+T+D+R+M'!L1177</f>
        <v>0</v>
      </c>
      <c r="M1177" s="28">
        <f>'CFCOS P+T+D+R+M'!M1177-'ACOS P+T+D+R+M'!M1177</f>
        <v>0</v>
      </c>
      <c r="N1177" s="28">
        <f>'CFCOS P+T+D+R+M'!N1177-'ACOS P+T+D+R+M'!N1177</f>
        <v>0</v>
      </c>
      <c r="O1177" s="28">
        <f>'CFCOS P+T+D+R+M'!O1177-'ACOS P+T+D+R+M'!O1177</f>
        <v>0</v>
      </c>
      <c r="P1177" s="28">
        <f>'CFCOS P+T+D+R+M'!P1177-'ACOS P+T+D+R+M'!P1177</f>
        <v>0</v>
      </c>
      <c r="Q1177" s="28">
        <f>'CFCOS P+T+D+R+M'!Q1177-'ACOS P+T+D+R+M'!Q1177</f>
        <v>0</v>
      </c>
      <c r="R1177" s="28">
        <f>'CFCOS P+T+D+R+M'!R1177-'ACOS P+T+D+R+M'!R1177</f>
        <v>0</v>
      </c>
      <c r="S1177" s="28">
        <f>'CFCOS P+T+D+R+M'!S1177-'ACOS P+T+D+R+M'!S1177</f>
        <v>0</v>
      </c>
      <c r="T1177" s="11">
        <f>'CFCOS P+T+D+R+M'!T1177-'ACOS P+T+D+R+M'!T1177</f>
        <v>0</v>
      </c>
    </row>
    <row r="1178" spans="1:26">
      <c r="A1178" s="26">
        <v>1178</v>
      </c>
      <c r="C1178" s="36"/>
      <c r="D1178" s="36"/>
      <c r="E1178" s="36"/>
      <c r="F1178" s="47">
        <v>0</v>
      </c>
      <c r="H1178" s="28">
        <f>'CFCOS P+T+D+R+M'!H1178-'ACOS P+T+D+R+M'!H1178</f>
        <v>0</v>
      </c>
      <c r="I1178" s="56">
        <f>'CFCOS P+T+D+R+M'!I1178-'ACOS P+T+D+R+M'!I1178</f>
        <v>0</v>
      </c>
      <c r="J1178" s="28">
        <f>'CFCOS P+T+D+R+M'!J1178-'ACOS P+T+D+R+M'!J1178</f>
        <v>0</v>
      </c>
      <c r="K1178" s="28">
        <f>'CFCOS P+T+D+R+M'!K1178-'ACOS P+T+D+R+M'!K1178</f>
        <v>0</v>
      </c>
      <c r="L1178" s="28">
        <f>'CFCOS P+T+D+R+M'!L1178-'ACOS P+T+D+R+M'!L1178</f>
        <v>0</v>
      </c>
      <c r="M1178" s="28">
        <f>'CFCOS P+T+D+R+M'!M1178-'ACOS P+T+D+R+M'!M1178</f>
        <v>0</v>
      </c>
      <c r="N1178" s="28">
        <f>'CFCOS P+T+D+R+M'!N1178-'ACOS P+T+D+R+M'!N1178</f>
        <v>0</v>
      </c>
      <c r="O1178" s="28">
        <f>'CFCOS P+T+D+R+M'!O1178-'ACOS P+T+D+R+M'!O1178</f>
        <v>0</v>
      </c>
      <c r="P1178" s="28">
        <f>'CFCOS P+T+D+R+M'!P1178-'ACOS P+T+D+R+M'!P1178</f>
        <v>0</v>
      </c>
      <c r="Q1178" s="28">
        <f>'CFCOS P+T+D+R+M'!Q1178-'ACOS P+T+D+R+M'!Q1178</f>
        <v>0</v>
      </c>
      <c r="R1178" s="28">
        <f>'CFCOS P+T+D+R+M'!R1178-'ACOS P+T+D+R+M'!R1178</f>
        <v>0</v>
      </c>
      <c r="S1178" s="28">
        <f>'CFCOS P+T+D+R+M'!S1178-'ACOS P+T+D+R+M'!S1178</f>
        <v>0</v>
      </c>
      <c r="T1178" s="11">
        <f>'CFCOS P+T+D+R+M'!T1178-'ACOS P+T+D+R+M'!T1178</f>
        <v>0</v>
      </c>
    </row>
    <row r="1179" spans="1:26">
      <c r="A1179" s="26">
        <v>1179</v>
      </c>
      <c r="B1179" s="6"/>
      <c r="C1179" s="6"/>
      <c r="D1179" s="6"/>
      <c r="E1179" s="6"/>
      <c r="F1179" s="47">
        <v>0</v>
      </c>
      <c r="G1179" s="17"/>
      <c r="H1179" s="62">
        <f>'CFCOS P+T+D+R+M'!H1179-'ACOS P+T+D+R+M'!H1179</f>
        <v>0</v>
      </c>
      <c r="I1179" s="62">
        <f>'CFCOS P+T+D+R+M'!I1179-'ACOS P+T+D+R+M'!I1179</f>
        <v>0</v>
      </c>
      <c r="J1179" s="62">
        <f>'CFCOS P+T+D+R+M'!J1179-'ACOS P+T+D+R+M'!J1179</f>
        <v>0</v>
      </c>
      <c r="K1179" s="62">
        <f>'CFCOS P+T+D+R+M'!K1179-'ACOS P+T+D+R+M'!K1179</f>
        <v>0</v>
      </c>
      <c r="L1179" s="62">
        <f>'CFCOS P+T+D+R+M'!L1179-'ACOS P+T+D+R+M'!L1179</f>
        <v>0</v>
      </c>
      <c r="M1179" s="62">
        <f>'CFCOS P+T+D+R+M'!M1179-'ACOS P+T+D+R+M'!M1179</f>
        <v>0</v>
      </c>
      <c r="N1179" s="62">
        <f>'CFCOS P+T+D+R+M'!N1179-'ACOS P+T+D+R+M'!N1179</f>
        <v>0</v>
      </c>
      <c r="O1179" s="62">
        <f>'CFCOS P+T+D+R+M'!O1179-'ACOS P+T+D+R+M'!O1179</f>
        <v>0</v>
      </c>
      <c r="P1179" s="62">
        <f>'CFCOS P+T+D+R+M'!P1179-'ACOS P+T+D+R+M'!P1179</f>
        <v>0</v>
      </c>
      <c r="Q1179" s="62">
        <f>'CFCOS P+T+D+R+M'!Q1179-'ACOS P+T+D+R+M'!Q1179</f>
        <v>0</v>
      </c>
      <c r="R1179" s="62">
        <f>'CFCOS P+T+D+R+M'!R1179-'ACOS P+T+D+R+M'!R1179</f>
        <v>0</v>
      </c>
      <c r="S1179" s="62">
        <f>'CFCOS P+T+D+R+M'!S1179-'ACOS P+T+D+R+M'!S1179</f>
        <v>0</v>
      </c>
      <c r="T1179" s="11">
        <f>'CFCOS P+T+D+R+M'!T1179-'ACOS P+T+D+R+M'!T1179</f>
        <v>0</v>
      </c>
    </row>
    <row r="1180" spans="1:26">
      <c r="A1180" s="26">
        <v>1180</v>
      </c>
      <c r="B1180" s="6"/>
      <c r="C1180" s="6"/>
      <c r="D1180" s="6"/>
      <c r="E1180" s="6"/>
      <c r="F1180" s="47">
        <v>0</v>
      </c>
      <c r="G1180" s="17"/>
      <c r="H1180" s="61" t="e">
        <f>'CFCOS P+T+D+R+M'!H1180-'ACOS P+T+D+R+M'!H1180</f>
        <v>#VALUE!</v>
      </c>
      <c r="I1180" s="63">
        <f>'CFCOS P+T+D+R+M'!I1180-'ACOS P+T+D+R+M'!I1180</f>
        <v>0</v>
      </c>
      <c r="J1180" s="61">
        <f>'CFCOS P+T+D+R+M'!J1180-'ACOS P+T+D+R+M'!J1180</f>
        <v>0</v>
      </c>
      <c r="K1180" s="61">
        <f>'CFCOS P+T+D+R+M'!K1180-'ACOS P+T+D+R+M'!K1180</f>
        <v>0</v>
      </c>
      <c r="L1180" s="61">
        <f>'CFCOS P+T+D+R+M'!L1180-'ACOS P+T+D+R+M'!L1180</f>
        <v>0</v>
      </c>
      <c r="M1180" s="61">
        <f>'CFCOS P+T+D+R+M'!M1180-'ACOS P+T+D+R+M'!M1180</f>
        <v>0</v>
      </c>
      <c r="N1180" s="61">
        <f>'CFCOS P+T+D+R+M'!N1180-'ACOS P+T+D+R+M'!N1180</f>
        <v>0</v>
      </c>
      <c r="O1180" s="61">
        <f>'CFCOS P+T+D+R+M'!O1180-'ACOS P+T+D+R+M'!O1180</f>
        <v>0</v>
      </c>
      <c r="P1180" s="61">
        <f>'CFCOS P+T+D+R+M'!P1180-'ACOS P+T+D+R+M'!P1180</f>
        <v>0</v>
      </c>
      <c r="Q1180" s="61">
        <f>'CFCOS P+T+D+R+M'!Q1180-'ACOS P+T+D+R+M'!Q1180</f>
        <v>0</v>
      </c>
      <c r="R1180" s="61">
        <f>'CFCOS P+T+D+R+M'!R1180-'ACOS P+T+D+R+M'!R1180</f>
        <v>0</v>
      </c>
      <c r="S1180" s="61">
        <f>'CFCOS P+T+D+R+M'!S1180-'ACOS P+T+D+R+M'!S1180</f>
        <v>0</v>
      </c>
      <c r="T1180" s="11">
        <f>'CFCOS P+T+D+R+M'!T1180-'ACOS P+T+D+R+M'!T1180</f>
        <v>0</v>
      </c>
    </row>
    <row r="1181" spans="1:26">
      <c r="A1181" s="26">
        <v>1181</v>
      </c>
      <c r="B1181" s="6"/>
      <c r="F1181" s="47">
        <v>0</v>
      </c>
      <c r="H1181" s="56">
        <f>'CFCOS P+T+D+R+M'!H1181-'ACOS P+T+D+R+M'!H1181</f>
        <v>0</v>
      </c>
      <c r="I1181" s="56">
        <f>'CFCOS P+T+D+R+M'!I1181-'ACOS P+T+D+R+M'!I1181</f>
        <v>0</v>
      </c>
      <c r="J1181" s="56">
        <f>'CFCOS P+T+D+R+M'!J1181-'ACOS P+T+D+R+M'!J1181</f>
        <v>0</v>
      </c>
      <c r="K1181" s="56">
        <f>'CFCOS P+T+D+R+M'!K1181-'ACOS P+T+D+R+M'!K1181</f>
        <v>0</v>
      </c>
      <c r="L1181" s="56">
        <f>'CFCOS P+T+D+R+M'!L1181-'ACOS P+T+D+R+M'!L1181</f>
        <v>0</v>
      </c>
      <c r="M1181" s="56">
        <f>'CFCOS P+T+D+R+M'!M1181-'ACOS P+T+D+R+M'!M1181</f>
        <v>0</v>
      </c>
      <c r="N1181" s="56">
        <f>'CFCOS P+T+D+R+M'!N1181-'ACOS P+T+D+R+M'!N1181</f>
        <v>0</v>
      </c>
      <c r="O1181" s="56">
        <f>'CFCOS P+T+D+R+M'!O1181-'ACOS P+T+D+R+M'!O1181</f>
        <v>0</v>
      </c>
      <c r="P1181" s="56">
        <f>'CFCOS P+T+D+R+M'!P1181-'ACOS P+T+D+R+M'!P1181</f>
        <v>0</v>
      </c>
      <c r="Q1181" s="56">
        <f>'CFCOS P+T+D+R+M'!Q1181-'ACOS P+T+D+R+M'!Q1181</f>
        <v>0</v>
      </c>
      <c r="R1181" s="56">
        <f>'CFCOS P+T+D+R+M'!R1181-'ACOS P+T+D+R+M'!R1181</f>
        <v>0</v>
      </c>
      <c r="S1181" s="56">
        <f>'CFCOS P+T+D+R+M'!S1181-'ACOS P+T+D+R+M'!S1181</f>
        <v>0</v>
      </c>
      <c r="T1181" s="11">
        <f>'CFCOS P+T+D+R+M'!T1181-'ACOS P+T+D+R+M'!T1181</f>
        <v>0</v>
      </c>
    </row>
    <row r="1182" spans="1:26">
      <c r="A1182" s="26">
        <v>1182</v>
      </c>
      <c r="B1182" s="6"/>
      <c r="C1182" s="6" t="s">
        <v>666</v>
      </c>
      <c r="D1182" s="6" t="s">
        <v>667</v>
      </c>
      <c r="E1182" s="6"/>
      <c r="F1182" s="47">
        <v>0</v>
      </c>
      <c r="G1182" s="17"/>
      <c r="H1182" s="28">
        <f>'CFCOS P+T+D+R+M'!H1182-'ACOS P+T+D+R+M'!H1182</f>
        <v>0</v>
      </c>
      <c r="I1182" s="28">
        <f>'CFCOS P+T+D+R+M'!I1182-'ACOS P+T+D+R+M'!I1182</f>
        <v>0</v>
      </c>
      <c r="J1182" s="28">
        <f>'CFCOS P+T+D+R+M'!J1182-'ACOS P+T+D+R+M'!J1182</f>
        <v>0</v>
      </c>
      <c r="K1182" s="28">
        <f>'CFCOS P+T+D+R+M'!K1182-'ACOS P+T+D+R+M'!K1182</f>
        <v>0</v>
      </c>
      <c r="L1182" s="28">
        <f>'CFCOS P+T+D+R+M'!L1182-'ACOS P+T+D+R+M'!L1182</f>
        <v>0</v>
      </c>
      <c r="M1182" s="28">
        <f>'CFCOS P+T+D+R+M'!M1182-'ACOS P+T+D+R+M'!M1182</f>
        <v>0</v>
      </c>
      <c r="N1182" s="28">
        <f>'CFCOS P+T+D+R+M'!N1182-'ACOS P+T+D+R+M'!N1182</f>
        <v>0</v>
      </c>
      <c r="O1182" s="28">
        <f>'CFCOS P+T+D+R+M'!O1182-'ACOS P+T+D+R+M'!O1182</f>
        <v>0</v>
      </c>
      <c r="P1182" s="28">
        <f>'CFCOS P+T+D+R+M'!P1182-'ACOS P+T+D+R+M'!P1182</f>
        <v>0</v>
      </c>
      <c r="Q1182" s="28">
        <f>'CFCOS P+T+D+R+M'!Q1182-'ACOS P+T+D+R+M'!Q1182</f>
        <v>0</v>
      </c>
      <c r="R1182" s="28">
        <f>'CFCOS P+T+D+R+M'!R1182-'ACOS P+T+D+R+M'!R1182</f>
        <v>0</v>
      </c>
      <c r="S1182" s="28">
        <f>'CFCOS P+T+D+R+M'!S1182-'ACOS P+T+D+R+M'!S1182</f>
        <v>0</v>
      </c>
      <c r="T1182" s="11">
        <f>'CFCOS P+T+D+R+M'!T1182-'ACOS P+T+D+R+M'!T1182</f>
        <v>0</v>
      </c>
    </row>
    <row r="1183" spans="1:26">
      <c r="A1183" s="26">
        <v>1183</v>
      </c>
      <c r="B1183" s="6"/>
      <c r="C1183" s="6"/>
      <c r="D1183" s="6"/>
      <c r="E1183" s="6" t="s">
        <v>375</v>
      </c>
      <c r="F1183" s="47" t="s">
        <v>963</v>
      </c>
      <c r="G1183" s="17"/>
      <c r="H1183" s="58">
        <f>'CFCOS P+T+D+R+M'!H1183-'ACOS P+T+D+R+M'!H1183</f>
        <v>0</v>
      </c>
      <c r="I1183" s="58">
        <f>'CFCOS P+T+D+R+M'!I1183-'ACOS P+T+D+R+M'!I1183</f>
        <v>0</v>
      </c>
      <c r="J1183" s="58">
        <f>'CFCOS P+T+D+R+M'!J1183-'ACOS P+T+D+R+M'!J1183</f>
        <v>0</v>
      </c>
      <c r="K1183" s="58">
        <f>'CFCOS P+T+D+R+M'!K1183-'ACOS P+T+D+R+M'!K1183</f>
        <v>0</v>
      </c>
      <c r="L1183" s="58">
        <f>'CFCOS P+T+D+R+M'!L1183-'ACOS P+T+D+R+M'!L1183</f>
        <v>0</v>
      </c>
      <c r="M1183" s="58">
        <f>'CFCOS P+T+D+R+M'!M1183-'ACOS P+T+D+R+M'!M1183</f>
        <v>0</v>
      </c>
      <c r="N1183" s="58">
        <f>'CFCOS P+T+D+R+M'!N1183-'ACOS P+T+D+R+M'!N1183</f>
        <v>0</v>
      </c>
      <c r="O1183" s="58">
        <f>'CFCOS P+T+D+R+M'!O1183-'ACOS P+T+D+R+M'!O1183</f>
        <v>0</v>
      </c>
      <c r="P1183" s="58">
        <f>'CFCOS P+T+D+R+M'!P1183-'ACOS P+T+D+R+M'!P1183</f>
        <v>0</v>
      </c>
      <c r="Q1183" s="58">
        <f>'CFCOS P+T+D+R+M'!Q1183-'ACOS P+T+D+R+M'!Q1183</f>
        <v>0</v>
      </c>
      <c r="R1183" s="58">
        <f>'CFCOS P+T+D+R+M'!R1183-'ACOS P+T+D+R+M'!R1183</f>
        <v>0</v>
      </c>
      <c r="S1183" s="58">
        <f>'CFCOS P+T+D+R+M'!S1183-'ACOS P+T+D+R+M'!S1183</f>
        <v>0</v>
      </c>
      <c r="T1183" s="11">
        <f>'CFCOS P+T+D+R+M'!T1183-'ACOS P+T+D+R+M'!T1183</f>
        <v>0</v>
      </c>
      <c r="U1183" s="13"/>
      <c r="V1183" s="13">
        <v>1666</v>
      </c>
      <c r="W1183" s="13"/>
      <c r="X1183" s="13"/>
      <c r="Y1183" s="13"/>
      <c r="Z1183" s="13"/>
    </row>
    <row r="1184" spans="1:26">
      <c r="A1184" s="26">
        <v>1184</v>
      </c>
      <c r="B1184" s="6"/>
      <c r="C1184" s="6"/>
      <c r="D1184" s="6"/>
      <c r="E1184" s="6" t="s">
        <v>354</v>
      </c>
      <c r="F1184" s="47" t="s">
        <v>921</v>
      </c>
      <c r="G1184" s="17"/>
      <c r="H1184" s="58">
        <f>'CFCOS P+T+D+R+M'!H1184-'ACOS P+T+D+R+M'!H1184</f>
        <v>0</v>
      </c>
      <c r="I1184" s="58">
        <f>'CFCOS P+T+D+R+M'!I1184-'ACOS P+T+D+R+M'!I1184</f>
        <v>0</v>
      </c>
      <c r="J1184" s="58">
        <f>'CFCOS P+T+D+R+M'!J1184-'ACOS P+T+D+R+M'!J1184</f>
        <v>0</v>
      </c>
      <c r="K1184" s="58">
        <f>'CFCOS P+T+D+R+M'!K1184-'ACOS P+T+D+R+M'!K1184</f>
        <v>0</v>
      </c>
      <c r="L1184" s="58">
        <f>'CFCOS P+T+D+R+M'!L1184-'ACOS P+T+D+R+M'!L1184</f>
        <v>0</v>
      </c>
      <c r="M1184" s="58">
        <f>'CFCOS P+T+D+R+M'!M1184-'ACOS P+T+D+R+M'!M1184</f>
        <v>0</v>
      </c>
      <c r="N1184" s="58">
        <f>'CFCOS P+T+D+R+M'!N1184-'ACOS P+T+D+R+M'!N1184</f>
        <v>0</v>
      </c>
      <c r="O1184" s="58">
        <f>'CFCOS P+T+D+R+M'!O1184-'ACOS P+T+D+R+M'!O1184</f>
        <v>0</v>
      </c>
      <c r="P1184" s="58">
        <f>'CFCOS P+T+D+R+M'!P1184-'ACOS P+T+D+R+M'!P1184</f>
        <v>0</v>
      </c>
      <c r="Q1184" s="58">
        <f>'CFCOS P+T+D+R+M'!Q1184-'ACOS P+T+D+R+M'!Q1184</f>
        <v>0</v>
      </c>
      <c r="R1184" s="58">
        <f>'CFCOS P+T+D+R+M'!R1184-'ACOS P+T+D+R+M'!R1184</f>
        <v>0</v>
      </c>
      <c r="S1184" s="58">
        <f>'CFCOS P+T+D+R+M'!S1184-'ACOS P+T+D+R+M'!S1184</f>
        <v>0</v>
      </c>
      <c r="T1184" s="11">
        <f>'CFCOS P+T+D+R+M'!T1184-'ACOS P+T+D+R+M'!T1184</f>
        <v>0</v>
      </c>
      <c r="U1184" s="13"/>
      <c r="V1184" s="13">
        <v>1667</v>
      </c>
      <c r="W1184" s="13"/>
      <c r="X1184" s="13"/>
      <c r="Y1184" s="13"/>
      <c r="Z1184" s="13"/>
    </row>
    <row r="1185" spans="1:26">
      <c r="A1185" s="26">
        <v>1185</v>
      </c>
      <c r="B1185" s="6"/>
      <c r="C1185" s="6"/>
      <c r="D1185" s="6"/>
      <c r="E1185" s="6" t="s">
        <v>241</v>
      </c>
      <c r="F1185" s="47" t="s">
        <v>964</v>
      </c>
      <c r="G1185" s="17"/>
      <c r="H1185" s="58">
        <f>'CFCOS P+T+D+R+M'!H1185-'ACOS P+T+D+R+M'!H1185</f>
        <v>0</v>
      </c>
      <c r="I1185" s="58">
        <f>'CFCOS P+T+D+R+M'!I1185-'ACOS P+T+D+R+M'!I1185</f>
        <v>0</v>
      </c>
      <c r="J1185" s="58">
        <f>'CFCOS P+T+D+R+M'!J1185-'ACOS P+T+D+R+M'!J1185</f>
        <v>0</v>
      </c>
      <c r="K1185" s="58">
        <f>'CFCOS P+T+D+R+M'!K1185-'ACOS P+T+D+R+M'!K1185</f>
        <v>0</v>
      </c>
      <c r="L1185" s="58">
        <f>'CFCOS P+T+D+R+M'!L1185-'ACOS P+T+D+R+M'!L1185</f>
        <v>0</v>
      </c>
      <c r="M1185" s="58">
        <f>'CFCOS P+T+D+R+M'!M1185-'ACOS P+T+D+R+M'!M1185</f>
        <v>0</v>
      </c>
      <c r="N1185" s="58">
        <f>'CFCOS P+T+D+R+M'!N1185-'ACOS P+T+D+R+M'!N1185</f>
        <v>0</v>
      </c>
      <c r="O1185" s="58">
        <f>'CFCOS P+T+D+R+M'!O1185-'ACOS P+T+D+R+M'!O1185</f>
        <v>0</v>
      </c>
      <c r="P1185" s="58">
        <f>'CFCOS P+T+D+R+M'!P1185-'ACOS P+T+D+R+M'!P1185</f>
        <v>0</v>
      </c>
      <c r="Q1185" s="58">
        <f>'CFCOS P+T+D+R+M'!Q1185-'ACOS P+T+D+R+M'!Q1185</f>
        <v>0</v>
      </c>
      <c r="R1185" s="58">
        <f>'CFCOS P+T+D+R+M'!R1185-'ACOS P+T+D+R+M'!R1185</f>
        <v>0</v>
      </c>
      <c r="S1185" s="58">
        <f>'CFCOS P+T+D+R+M'!S1185-'ACOS P+T+D+R+M'!S1185</f>
        <v>0</v>
      </c>
      <c r="T1185" s="11">
        <f>'CFCOS P+T+D+R+M'!T1185-'ACOS P+T+D+R+M'!T1185</f>
        <v>0</v>
      </c>
      <c r="U1185" s="13"/>
      <c r="V1185" s="13">
        <v>1668</v>
      </c>
      <c r="W1185" s="13"/>
      <c r="X1185" s="13"/>
      <c r="Y1185" s="13"/>
      <c r="Z1185" s="13"/>
    </row>
    <row r="1186" spans="1:26">
      <c r="A1186" s="26">
        <v>1186</v>
      </c>
      <c r="B1186" s="6"/>
      <c r="C1186" s="6"/>
      <c r="D1186" s="6" t="s">
        <v>668</v>
      </c>
      <c r="E1186" s="6"/>
      <c r="F1186" s="47">
        <v>0</v>
      </c>
      <c r="G1186" s="17"/>
      <c r="H1186" s="58">
        <f>'CFCOS P+T+D+R+M'!H1186-'ACOS P+T+D+R+M'!H1186</f>
        <v>0</v>
      </c>
      <c r="I1186" s="28">
        <f>'CFCOS P+T+D+R+M'!I1186-'ACOS P+T+D+R+M'!I1186</f>
        <v>0</v>
      </c>
      <c r="J1186" s="28">
        <f>'CFCOS P+T+D+R+M'!J1186-'ACOS P+T+D+R+M'!J1186</f>
        <v>0</v>
      </c>
      <c r="K1186" s="28">
        <f>'CFCOS P+T+D+R+M'!K1186-'ACOS P+T+D+R+M'!K1186</f>
        <v>0</v>
      </c>
      <c r="L1186" s="28">
        <f>'CFCOS P+T+D+R+M'!L1186-'ACOS P+T+D+R+M'!L1186</f>
        <v>0</v>
      </c>
      <c r="M1186" s="28">
        <f>'CFCOS P+T+D+R+M'!M1186-'ACOS P+T+D+R+M'!M1186</f>
        <v>0</v>
      </c>
      <c r="N1186" s="28">
        <f>'CFCOS P+T+D+R+M'!N1186-'ACOS P+T+D+R+M'!N1186</f>
        <v>0</v>
      </c>
      <c r="O1186" s="28">
        <f>'CFCOS P+T+D+R+M'!O1186-'ACOS P+T+D+R+M'!O1186</f>
        <v>0</v>
      </c>
      <c r="P1186" s="28">
        <f>'CFCOS P+T+D+R+M'!P1186-'ACOS P+T+D+R+M'!P1186</f>
        <v>0</v>
      </c>
      <c r="Q1186" s="28">
        <f>'CFCOS P+T+D+R+M'!Q1186-'ACOS P+T+D+R+M'!Q1186</f>
        <v>0</v>
      </c>
      <c r="R1186" s="28">
        <f>'CFCOS P+T+D+R+M'!R1186-'ACOS P+T+D+R+M'!R1186</f>
        <v>0</v>
      </c>
      <c r="S1186" s="28">
        <f>'CFCOS P+T+D+R+M'!S1186-'ACOS P+T+D+R+M'!S1186</f>
        <v>0</v>
      </c>
      <c r="T1186" s="11">
        <f>'CFCOS P+T+D+R+M'!T1186-'ACOS P+T+D+R+M'!T1186</f>
        <v>0</v>
      </c>
      <c r="U1186" s="13"/>
      <c r="V1186" s="13"/>
      <c r="W1186" s="13"/>
      <c r="X1186" s="13"/>
      <c r="Y1186" s="13"/>
      <c r="Z1186" s="13"/>
    </row>
    <row r="1187" spans="1:26">
      <c r="A1187" s="26">
        <v>1187</v>
      </c>
      <c r="B1187" s="6"/>
      <c r="C1187" s="6"/>
      <c r="D1187" s="6"/>
      <c r="E1187" s="6"/>
      <c r="F1187" s="47">
        <v>0</v>
      </c>
      <c r="G1187" s="17"/>
      <c r="H1187" s="28">
        <f>'CFCOS P+T+D+R+M'!H1187-'ACOS P+T+D+R+M'!H1187</f>
        <v>0</v>
      </c>
      <c r="I1187" s="28">
        <f>'CFCOS P+T+D+R+M'!I1187-'ACOS P+T+D+R+M'!I1187</f>
        <v>0</v>
      </c>
      <c r="J1187" s="28">
        <f>'CFCOS P+T+D+R+M'!J1187-'ACOS P+T+D+R+M'!J1187</f>
        <v>0</v>
      </c>
      <c r="K1187" s="28">
        <f>'CFCOS P+T+D+R+M'!K1187-'ACOS P+T+D+R+M'!K1187</f>
        <v>0</v>
      </c>
      <c r="L1187" s="28">
        <f>'CFCOS P+T+D+R+M'!L1187-'ACOS P+T+D+R+M'!L1187</f>
        <v>0</v>
      </c>
      <c r="M1187" s="28">
        <f>'CFCOS P+T+D+R+M'!M1187-'ACOS P+T+D+R+M'!M1187</f>
        <v>0</v>
      </c>
      <c r="N1187" s="28">
        <f>'CFCOS P+T+D+R+M'!N1187-'ACOS P+T+D+R+M'!N1187</f>
        <v>0</v>
      </c>
      <c r="O1187" s="28">
        <f>'CFCOS P+T+D+R+M'!O1187-'ACOS P+T+D+R+M'!O1187</f>
        <v>0</v>
      </c>
      <c r="P1187" s="28">
        <f>'CFCOS P+T+D+R+M'!P1187-'ACOS P+T+D+R+M'!P1187</f>
        <v>0</v>
      </c>
      <c r="Q1187" s="28">
        <f>'CFCOS P+T+D+R+M'!Q1187-'ACOS P+T+D+R+M'!Q1187</f>
        <v>0</v>
      </c>
      <c r="R1187" s="28">
        <f>'CFCOS P+T+D+R+M'!R1187-'ACOS P+T+D+R+M'!R1187</f>
        <v>0</v>
      </c>
      <c r="S1187" s="28">
        <f>'CFCOS P+T+D+R+M'!S1187-'ACOS P+T+D+R+M'!S1187</f>
        <v>0</v>
      </c>
      <c r="T1187" s="11">
        <f>'CFCOS P+T+D+R+M'!T1187-'ACOS P+T+D+R+M'!T1187</f>
        <v>0</v>
      </c>
    </row>
    <row r="1188" spans="1:26">
      <c r="A1188" s="26">
        <v>1188</v>
      </c>
      <c r="B1188" s="6"/>
      <c r="C1188" s="6" t="s">
        <v>669</v>
      </c>
      <c r="D1188" s="6" t="s">
        <v>670</v>
      </c>
      <c r="E1188" s="6"/>
      <c r="F1188" s="47">
        <v>0</v>
      </c>
      <c r="H1188" s="56">
        <f>'CFCOS P+T+D+R+M'!H1188-'ACOS P+T+D+R+M'!H1188</f>
        <v>0</v>
      </c>
      <c r="I1188" s="56">
        <f>'CFCOS P+T+D+R+M'!I1188-'ACOS P+T+D+R+M'!I1188</f>
        <v>0</v>
      </c>
      <c r="J1188" s="56">
        <f>'CFCOS P+T+D+R+M'!J1188-'ACOS P+T+D+R+M'!J1188</f>
        <v>0</v>
      </c>
      <c r="K1188" s="56">
        <f>'CFCOS P+T+D+R+M'!K1188-'ACOS P+T+D+R+M'!K1188</f>
        <v>0</v>
      </c>
      <c r="L1188" s="56">
        <f>'CFCOS P+T+D+R+M'!L1188-'ACOS P+T+D+R+M'!L1188</f>
        <v>0</v>
      </c>
      <c r="M1188" s="56">
        <f>'CFCOS P+T+D+R+M'!M1188-'ACOS P+T+D+R+M'!M1188</f>
        <v>0</v>
      </c>
      <c r="N1188" s="56">
        <f>'CFCOS P+T+D+R+M'!N1188-'ACOS P+T+D+R+M'!N1188</f>
        <v>0</v>
      </c>
      <c r="O1188" s="56">
        <f>'CFCOS P+T+D+R+M'!O1188-'ACOS P+T+D+R+M'!O1188</f>
        <v>0</v>
      </c>
      <c r="P1188" s="56">
        <f>'CFCOS P+T+D+R+M'!P1188-'ACOS P+T+D+R+M'!P1188</f>
        <v>0</v>
      </c>
      <c r="Q1188" s="56">
        <f>'CFCOS P+T+D+R+M'!Q1188-'ACOS P+T+D+R+M'!Q1188</f>
        <v>0</v>
      </c>
      <c r="R1188" s="56">
        <f>'CFCOS P+T+D+R+M'!R1188-'ACOS P+T+D+R+M'!R1188</f>
        <v>0</v>
      </c>
      <c r="S1188" s="56">
        <f>'CFCOS P+T+D+R+M'!S1188-'ACOS P+T+D+R+M'!S1188</f>
        <v>0</v>
      </c>
      <c r="T1188" s="11">
        <f>'CFCOS P+T+D+R+M'!T1188-'ACOS P+T+D+R+M'!T1188</f>
        <v>0</v>
      </c>
    </row>
    <row r="1189" spans="1:26">
      <c r="A1189" s="26">
        <v>1189</v>
      </c>
      <c r="B1189" s="6"/>
      <c r="C1189" s="6"/>
      <c r="D1189" s="6"/>
      <c r="E1189" s="6" t="s">
        <v>375</v>
      </c>
      <c r="F1189" s="47" t="s">
        <v>963</v>
      </c>
      <c r="G1189" s="17"/>
      <c r="H1189" s="58">
        <f>'CFCOS P+T+D+R+M'!H1189-'ACOS P+T+D+R+M'!H1189</f>
        <v>0</v>
      </c>
      <c r="I1189" s="58">
        <f>'CFCOS P+T+D+R+M'!I1189-'ACOS P+T+D+R+M'!I1189</f>
        <v>0</v>
      </c>
      <c r="J1189" s="58">
        <f>'CFCOS P+T+D+R+M'!J1189-'ACOS P+T+D+R+M'!J1189</f>
        <v>0</v>
      </c>
      <c r="K1189" s="58">
        <f>'CFCOS P+T+D+R+M'!K1189-'ACOS P+T+D+R+M'!K1189</f>
        <v>0</v>
      </c>
      <c r="L1189" s="58">
        <f>'CFCOS P+T+D+R+M'!L1189-'ACOS P+T+D+R+M'!L1189</f>
        <v>0</v>
      </c>
      <c r="M1189" s="58">
        <f>'CFCOS P+T+D+R+M'!M1189-'ACOS P+T+D+R+M'!M1189</f>
        <v>0</v>
      </c>
      <c r="N1189" s="58">
        <f>'CFCOS P+T+D+R+M'!N1189-'ACOS P+T+D+R+M'!N1189</f>
        <v>0</v>
      </c>
      <c r="O1189" s="58">
        <f>'CFCOS P+T+D+R+M'!O1189-'ACOS P+T+D+R+M'!O1189</f>
        <v>0</v>
      </c>
      <c r="P1189" s="58">
        <f>'CFCOS P+T+D+R+M'!P1189-'ACOS P+T+D+R+M'!P1189</f>
        <v>0</v>
      </c>
      <c r="Q1189" s="58">
        <f>'CFCOS P+T+D+R+M'!Q1189-'ACOS P+T+D+R+M'!Q1189</f>
        <v>0</v>
      </c>
      <c r="R1189" s="58">
        <f>'CFCOS P+T+D+R+M'!R1189-'ACOS P+T+D+R+M'!R1189</f>
        <v>0</v>
      </c>
      <c r="S1189" s="58">
        <f>'CFCOS P+T+D+R+M'!S1189-'ACOS P+T+D+R+M'!S1189</f>
        <v>0</v>
      </c>
      <c r="T1189" s="11">
        <f>'CFCOS P+T+D+R+M'!T1189-'ACOS P+T+D+R+M'!T1189</f>
        <v>0</v>
      </c>
      <c r="U1189" s="13"/>
      <c r="V1189" s="13">
        <v>1671</v>
      </c>
      <c r="W1189" s="13"/>
      <c r="X1189" s="13"/>
      <c r="Y1189" s="13"/>
      <c r="Z1189" s="13"/>
    </row>
    <row r="1190" spans="1:26">
      <c r="A1190" s="26">
        <v>1190</v>
      </c>
      <c r="B1190" s="6"/>
      <c r="C1190" s="6"/>
      <c r="D1190" s="6"/>
      <c r="E1190" s="6" t="s">
        <v>241</v>
      </c>
      <c r="F1190" s="47" t="s">
        <v>964</v>
      </c>
      <c r="G1190" s="17"/>
      <c r="H1190" s="58">
        <f>'CFCOS P+T+D+R+M'!H1190-'ACOS P+T+D+R+M'!H1190</f>
        <v>6422.9879837594926</v>
      </c>
      <c r="I1190" s="58">
        <f>'CFCOS P+T+D+R+M'!I1190-'ACOS P+T+D+R+M'!I1190</f>
        <v>4462.6201844667085</v>
      </c>
      <c r="J1190" s="58">
        <f>'CFCOS P+T+D+R+M'!J1190-'ACOS P+T+D+R+M'!J1190</f>
        <v>1397.8104403868783</v>
      </c>
      <c r="K1190" s="58">
        <f>'CFCOS P+T+D+R+M'!K1190-'ACOS P+T+D+R+M'!K1190</f>
        <v>859.50725679699099</v>
      </c>
      <c r="L1190" s="58">
        <f>'CFCOS P+T+D+R+M'!L1190-'ACOS P+T+D+R+M'!L1190</f>
        <v>-401.73867445512406</v>
      </c>
      <c r="M1190" s="58">
        <f>'CFCOS P+T+D+R+M'!M1190-'ACOS P+T+D+R+M'!M1190</f>
        <v>-739.9828927796334</v>
      </c>
      <c r="N1190" s="58">
        <f>'CFCOS P+T+D+R+M'!N1190-'ACOS P+T+D+R+M'!N1190</f>
        <v>59.19542979925609</v>
      </c>
      <c r="O1190" s="58">
        <f>'CFCOS P+T+D+R+M'!O1190-'ACOS P+T+D+R+M'!O1190</f>
        <v>-1.0523225868789723</v>
      </c>
      <c r="P1190" s="58">
        <f>'CFCOS P+T+D+R+M'!P1190-'ACOS P+T+D+R+M'!P1190</f>
        <v>-1.5756570392486537</v>
      </c>
      <c r="Q1190" s="58">
        <f>'CFCOS P+T+D+R+M'!Q1190-'ACOS P+T+D+R+M'!Q1190</f>
        <v>966.07265531824669</v>
      </c>
      <c r="R1190" s="58">
        <f>'CFCOS P+T+D+R+M'!R1190-'ACOS P+T+D+R+M'!R1190</f>
        <v>-86.733693406029488</v>
      </c>
      <c r="S1190" s="58">
        <f>'CFCOS P+T+D+R+M'!S1190-'ACOS P+T+D+R+M'!S1190</f>
        <v>-91.134742741152877</v>
      </c>
      <c r="T1190" s="11">
        <f>'CFCOS P+T+D+R+M'!T1190-'ACOS P+T+D+R+M'!T1190</f>
        <v>0</v>
      </c>
      <c r="U1190" s="13"/>
      <c r="V1190" s="13">
        <v>1672</v>
      </c>
      <c r="W1190" s="13"/>
      <c r="X1190" s="13"/>
      <c r="Y1190" s="13"/>
      <c r="Z1190" s="13"/>
    </row>
    <row r="1191" spans="1:26">
      <c r="A1191" s="26">
        <v>1191</v>
      </c>
      <c r="B1191" s="6"/>
      <c r="C1191" s="6"/>
      <c r="D1191" s="6"/>
      <c r="E1191" s="6" t="s">
        <v>241</v>
      </c>
      <c r="F1191" s="47" t="s">
        <v>964</v>
      </c>
      <c r="G1191" s="17"/>
      <c r="H1191" s="58">
        <f>'CFCOS P+T+D+R+M'!H1191-'ACOS P+T+D+R+M'!H1191</f>
        <v>60379.324329122901</v>
      </c>
      <c r="I1191" s="58">
        <f>'CFCOS P+T+D+R+M'!I1191-'ACOS P+T+D+R+M'!I1191</f>
        <v>41950.878961144015</v>
      </c>
      <c r="J1191" s="58">
        <f>'CFCOS P+T+D+R+M'!J1191-'ACOS P+T+D+R+M'!J1191</f>
        <v>13140.122656956315</v>
      </c>
      <c r="K1191" s="58">
        <f>'CFCOS P+T+D+R+M'!K1191-'ACOS P+T+D+R+M'!K1191</f>
        <v>8079.8014183733612</v>
      </c>
      <c r="L1191" s="58">
        <f>'CFCOS P+T+D+R+M'!L1191-'ACOS P+T+D+R+M'!L1191</f>
        <v>-3776.5460221644171</v>
      </c>
      <c r="M1191" s="58">
        <f>'CFCOS P+T+D+R+M'!M1191-'ACOS P+T+D+R+M'!M1191</f>
        <v>-6956.2121545486152</v>
      </c>
      <c r="N1191" s="58">
        <f>'CFCOS P+T+D+R+M'!N1191-'ACOS P+T+D+R+M'!N1191</f>
        <v>556.46687549282797</v>
      </c>
      <c r="O1191" s="58">
        <f>'CFCOS P+T+D+R+M'!O1191-'ACOS P+T+D+R+M'!O1191</f>
        <v>-9.892362702948958</v>
      </c>
      <c r="P1191" s="58">
        <f>'CFCOS P+T+D+R+M'!P1191-'ACOS P+T+D+R+M'!P1191</f>
        <v>-14.811970323597052</v>
      </c>
      <c r="Q1191" s="58">
        <f>'CFCOS P+T+D+R+M'!Q1191-'ACOS P+T+D+R+M'!Q1191</f>
        <v>9081.5698750242591</v>
      </c>
      <c r="R1191" s="58">
        <f>'CFCOS P+T+D+R+M'!R1191-'ACOS P+T+D+R+M'!R1191</f>
        <v>-815.3404330923222</v>
      </c>
      <c r="S1191" s="58">
        <f>'CFCOS P+T+D+R+M'!S1191-'ACOS P+T+D+R+M'!S1191</f>
        <v>-856.71251503704116</v>
      </c>
      <c r="T1191" s="11">
        <f>'CFCOS P+T+D+R+M'!T1191-'ACOS P+T+D+R+M'!T1191</f>
        <v>0</v>
      </c>
      <c r="U1191" s="13"/>
      <c r="V1191" s="13">
        <v>1673</v>
      </c>
      <c r="W1191" s="13"/>
      <c r="X1191" s="13"/>
      <c r="Y1191" s="13"/>
      <c r="Z1191" s="13"/>
    </row>
    <row r="1192" spans="1:26">
      <c r="A1192" s="26">
        <v>1192</v>
      </c>
      <c r="B1192" s="6"/>
      <c r="C1192" s="6"/>
      <c r="D1192" s="6"/>
      <c r="E1192" s="6" t="s">
        <v>241</v>
      </c>
      <c r="F1192" s="47" t="s">
        <v>964</v>
      </c>
      <c r="G1192" s="17"/>
      <c r="H1192" s="58">
        <f>'CFCOS P+T+D+R+M'!H1192-'ACOS P+T+D+R+M'!H1192</f>
        <v>5621.0147508019581</v>
      </c>
      <c r="I1192" s="58">
        <f>'CFCOS P+T+D+R+M'!I1192-'ACOS P+T+D+R+M'!I1192</f>
        <v>3905.4181554657407</v>
      </c>
      <c r="J1192" s="58">
        <f>'CFCOS P+T+D+R+M'!J1192-'ACOS P+T+D+R+M'!J1192</f>
        <v>1223.2800565883517</v>
      </c>
      <c r="K1192" s="58">
        <f>'CFCOS P+T+D+R+M'!K1192-'ACOS P+T+D+R+M'!K1192</f>
        <v>752.1893207791727</v>
      </c>
      <c r="L1192" s="58">
        <f>'CFCOS P+T+D+R+M'!L1192-'ACOS P+T+D+R+M'!L1192</f>
        <v>-351.57764903027328</v>
      </c>
      <c r="M1192" s="58">
        <f>'CFCOS P+T+D+R+M'!M1192-'ACOS P+T+D+R+M'!M1192</f>
        <v>-647.58874937531073</v>
      </c>
      <c r="N1192" s="58">
        <f>'CFCOS P+T+D+R+M'!N1192-'ACOS P+T+D+R+M'!N1192</f>
        <v>51.804298081042361</v>
      </c>
      <c r="O1192" s="58">
        <f>'CFCOS P+T+D+R+M'!O1192-'ACOS P+T+D+R+M'!O1192</f>
        <v>-0.92092976016863304</v>
      </c>
      <c r="P1192" s="58">
        <f>'CFCOS P+T+D+R+M'!P1192-'ACOS P+T+D+R+M'!P1192</f>
        <v>-1.3789207580985021</v>
      </c>
      <c r="Q1192" s="58">
        <f>'CFCOS P+T+D+R+M'!Q1192-'ACOS P+T+D+R+M'!Q1192</f>
        <v>845.44898100703722</v>
      </c>
      <c r="R1192" s="58">
        <f>'CFCOS P+T+D+R+M'!R1192-'ACOS P+T+D+R+M'!R1192</f>
        <v>-75.904138581536245</v>
      </c>
      <c r="S1192" s="58">
        <f>'CFCOS P+T+D+R+M'!S1192-'ACOS P+T+D+R+M'!S1192</f>
        <v>-79.755673613864928</v>
      </c>
      <c r="T1192" s="11">
        <f>'CFCOS P+T+D+R+M'!T1192-'ACOS P+T+D+R+M'!T1192</f>
        <v>0</v>
      </c>
      <c r="U1192" s="13"/>
      <c r="V1192" s="13">
        <v>1674</v>
      </c>
      <c r="W1192" s="13"/>
      <c r="X1192" s="13"/>
      <c r="Y1192" s="13"/>
      <c r="Z1192" s="13"/>
    </row>
    <row r="1193" spans="1:26">
      <c r="A1193" s="26">
        <v>1193</v>
      </c>
      <c r="B1193" s="6"/>
      <c r="C1193" s="6"/>
      <c r="D1193" s="6"/>
      <c r="E1193" s="6" t="s">
        <v>241</v>
      </c>
      <c r="F1193" s="47" t="s">
        <v>964</v>
      </c>
      <c r="G1193" s="17"/>
      <c r="H1193" s="58">
        <f>'CFCOS P+T+D+R+M'!H1193-'ACOS P+T+D+R+M'!H1193</f>
        <v>0</v>
      </c>
      <c r="I1193" s="58">
        <f>'CFCOS P+T+D+R+M'!I1193-'ACOS P+T+D+R+M'!I1193</f>
        <v>0</v>
      </c>
      <c r="J1193" s="58">
        <f>'CFCOS P+T+D+R+M'!J1193-'ACOS P+T+D+R+M'!J1193</f>
        <v>0</v>
      </c>
      <c r="K1193" s="58">
        <f>'CFCOS P+T+D+R+M'!K1193-'ACOS P+T+D+R+M'!K1193</f>
        <v>0</v>
      </c>
      <c r="L1193" s="58">
        <f>'CFCOS P+T+D+R+M'!L1193-'ACOS P+T+D+R+M'!L1193</f>
        <v>0</v>
      </c>
      <c r="M1193" s="58">
        <f>'CFCOS P+T+D+R+M'!M1193-'ACOS P+T+D+R+M'!M1193</f>
        <v>0</v>
      </c>
      <c r="N1193" s="58">
        <f>'CFCOS P+T+D+R+M'!N1193-'ACOS P+T+D+R+M'!N1193</f>
        <v>0</v>
      </c>
      <c r="O1193" s="58">
        <f>'CFCOS P+T+D+R+M'!O1193-'ACOS P+T+D+R+M'!O1193</f>
        <v>0</v>
      </c>
      <c r="P1193" s="58">
        <f>'CFCOS P+T+D+R+M'!P1193-'ACOS P+T+D+R+M'!P1193</f>
        <v>0</v>
      </c>
      <c r="Q1193" s="58">
        <f>'CFCOS P+T+D+R+M'!Q1193-'ACOS P+T+D+R+M'!Q1193</f>
        <v>0</v>
      </c>
      <c r="R1193" s="58">
        <f>'CFCOS P+T+D+R+M'!R1193-'ACOS P+T+D+R+M'!R1193</f>
        <v>0</v>
      </c>
      <c r="S1193" s="58">
        <f>'CFCOS P+T+D+R+M'!S1193-'ACOS P+T+D+R+M'!S1193</f>
        <v>0</v>
      </c>
      <c r="T1193" s="11">
        <f>'CFCOS P+T+D+R+M'!T1193-'ACOS P+T+D+R+M'!T1193</f>
        <v>0</v>
      </c>
      <c r="U1193" s="13"/>
      <c r="V1193" s="13">
        <v>1675</v>
      </c>
      <c r="W1193" s="13"/>
      <c r="X1193" s="13"/>
      <c r="Y1193" s="13"/>
      <c r="Z1193" s="13"/>
    </row>
    <row r="1194" spans="1:26">
      <c r="A1194" s="26">
        <v>1194</v>
      </c>
      <c r="B1194" s="6"/>
      <c r="C1194" s="6"/>
      <c r="D1194" s="6"/>
      <c r="E1194" s="6" t="s">
        <v>241</v>
      </c>
      <c r="F1194" s="47" t="s">
        <v>964</v>
      </c>
      <c r="G1194" s="17"/>
      <c r="H1194" s="58">
        <f>'CFCOS P+T+D+R+M'!H1194-'ACOS P+T+D+R+M'!H1194</f>
        <v>367.61969397490611</v>
      </c>
      <c r="I1194" s="58">
        <f>'CFCOS P+T+D+R+M'!I1194-'ACOS P+T+D+R+M'!I1194</f>
        <v>255.49838026621728</v>
      </c>
      <c r="J1194" s="58">
        <f>'CFCOS P+T+D+R+M'!J1194-'ACOS P+T+D+R+M'!J1194</f>
        <v>79.991900383087341</v>
      </c>
      <c r="K1194" s="58">
        <f>'CFCOS P+T+D+R+M'!K1194-'ACOS P+T+D+R+M'!K1194</f>
        <v>49.207031002279109</v>
      </c>
      <c r="L1194" s="58">
        <f>'CFCOS P+T+D+R+M'!L1194-'ACOS P+T+D+R+M'!L1194</f>
        <v>-23.009098154137348</v>
      </c>
      <c r="M1194" s="58">
        <f>'CFCOS P+T+D+R+M'!M1194-'ACOS P+T+D+R+M'!M1194</f>
        <v>-42.422760359826498</v>
      </c>
      <c r="N1194" s="58">
        <f>'CFCOS P+T+D+R+M'!N1194-'ACOS P+T+D+R+M'!N1194</f>
        <v>3.3881176870163472</v>
      </c>
      <c r="O1194" s="58">
        <f>'CFCOS P+T+D+R+M'!O1194-'ACOS P+T+D+R+M'!O1194</f>
        <v>-6.032927573208724E-2</v>
      </c>
      <c r="P1194" s="58">
        <f>'CFCOS P+T+D+R+M'!P1194-'ACOS P+T+D+R+M'!P1194</f>
        <v>-9.0343083158984427E-2</v>
      </c>
      <c r="Q1194" s="58">
        <f>'CFCOS P+T+D+R+M'!Q1194-'ACOS P+T+D+R+M'!Q1194</f>
        <v>55.314263594395015</v>
      </c>
      <c r="R1194" s="58">
        <f>'CFCOS P+T+D+R+M'!R1194-'ACOS P+T+D+R+M'!R1194</f>
        <v>-4.9723655130428597</v>
      </c>
      <c r="S1194" s="58">
        <f>'CFCOS P+T+D+R+M'!S1194-'ACOS P+T+D+R+M'!S1194</f>
        <v>-5.2251025722143822</v>
      </c>
      <c r="T1194" s="11">
        <f>'CFCOS P+T+D+R+M'!T1194-'ACOS P+T+D+R+M'!T1194</f>
        <v>0</v>
      </c>
      <c r="U1194" s="13"/>
      <c r="V1194" s="13">
        <v>1676</v>
      </c>
      <c r="W1194" s="13"/>
      <c r="X1194" s="13"/>
      <c r="Y1194" s="13"/>
      <c r="Z1194" s="13"/>
    </row>
    <row r="1195" spans="1:26">
      <c r="A1195" s="26">
        <v>1195</v>
      </c>
      <c r="B1195" s="6"/>
      <c r="C1195" s="6"/>
      <c r="D1195" s="6" t="s">
        <v>671</v>
      </c>
      <c r="E1195" s="6"/>
      <c r="F1195" s="47">
        <v>0</v>
      </c>
      <c r="G1195" s="17"/>
      <c r="H1195" s="58">
        <f>'CFCOS P+T+D+R+M'!H1195-'ACOS P+T+D+R+M'!H1195</f>
        <v>72790.946757674217</v>
      </c>
      <c r="I1195" s="58">
        <f>'CFCOS P+T+D+R+M'!I1195-'ACOS P+T+D+R+M'!I1195</f>
        <v>50574.415681343526</v>
      </c>
      <c r="J1195" s="58">
        <f>'CFCOS P+T+D+R+M'!J1195-'ACOS P+T+D+R+M'!J1195</f>
        <v>15841.205054312944</v>
      </c>
      <c r="K1195" s="58">
        <f>'CFCOS P+T+D+R+M'!K1195-'ACOS P+T+D+R+M'!K1195</f>
        <v>9740.7050269511528</v>
      </c>
      <c r="L1195" s="58">
        <f>'CFCOS P+T+D+R+M'!L1195-'ACOS P+T+D+R+M'!L1195</f>
        <v>-4552.8714438039606</v>
      </c>
      <c r="M1195" s="58">
        <f>'CFCOS P+T+D+R+M'!M1195-'ACOS P+T+D+R+M'!M1195</f>
        <v>-8386.2065570652485</v>
      </c>
      <c r="N1195" s="58">
        <f>'CFCOS P+T+D+R+M'!N1195-'ACOS P+T+D+R+M'!N1195</f>
        <v>670.85472106013913</v>
      </c>
      <c r="O1195" s="58">
        <f>'CFCOS P+T+D+R+M'!O1195-'ACOS P+T+D+R+M'!O1195</f>
        <v>-11.92594432572696</v>
      </c>
      <c r="P1195" s="58">
        <f>'CFCOS P+T+D+R+M'!P1195-'ACOS P+T+D+R+M'!P1195</f>
        <v>-17.856891204100975</v>
      </c>
      <c r="Q1195" s="58">
        <f>'CFCOS P+T+D+R+M'!Q1195-'ACOS P+T+D+R+M'!Q1195</f>
        <v>10948.405774943531</v>
      </c>
      <c r="R1195" s="58">
        <f>'CFCOS P+T+D+R+M'!R1195-'ACOS P+T+D+R+M'!R1195</f>
        <v>-982.9506305931136</v>
      </c>
      <c r="S1195" s="58">
        <f>'CFCOS P+T+D+R+M'!S1195-'ACOS P+T+D+R+M'!S1195</f>
        <v>-1032.8280339643825</v>
      </c>
      <c r="T1195" s="11">
        <f>'CFCOS P+T+D+R+M'!T1195-'ACOS P+T+D+R+M'!T1195</f>
        <v>0</v>
      </c>
      <c r="U1195" s="13"/>
      <c r="V1195" s="13"/>
      <c r="W1195" s="13"/>
      <c r="X1195" s="13"/>
      <c r="Y1195" s="13"/>
      <c r="Z1195" s="13"/>
    </row>
    <row r="1196" spans="1:26">
      <c r="A1196" s="26">
        <v>1196</v>
      </c>
      <c r="B1196" s="6"/>
      <c r="C1196" s="6"/>
      <c r="D1196" s="6"/>
      <c r="E1196" s="6"/>
      <c r="F1196" s="47">
        <v>0</v>
      </c>
      <c r="G1196" s="17"/>
      <c r="H1196" s="28">
        <f>'CFCOS P+T+D+R+M'!H1196-'ACOS P+T+D+R+M'!H1196</f>
        <v>0</v>
      </c>
      <c r="I1196" s="28">
        <f>'CFCOS P+T+D+R+M'!I1196-'ACOS P+T+D+R+M'!I1196</f>
        <v>0</v>
      </c>
      <c r="J1196" s="28">
        <f>'CFCOS P+T+D+R+M'!J1196-'ACOS P+T+D+R+M'!J1196</f>
        <v>0</v>
      </c>
      <c r="K1196" s="28">
        <f>'CFCOS P+T+D+R+M'!K1196-'ACOS P+T+D+R+M'!K1196</f>
        <v>0</v>
      </c>
      <c r="L1196" s="28">
        <f>'CFCOS P+T+D+R+M'!L1196-'ACOS P+T+D+R+M'!L1196</f>
        <v>0</v>
      </c>
      <c r="M1196" s="28">
        <f>'CFCOS P+T+D+R+M'!M1196-'ACOS P+T+D+R+M'!M1196</f>
        <v>0</v>
      </c>
      <c r="N1196" s="28">
        <f>'CFCOS P+T+D+R+M'!N1196-'ACOS P+T+D+R+M'!N1196</f>
        <v>0</v>
      </c>
      <c r="O1196" s="28">
        <f>'CFCOS P+T+D+R+M'!O1196-'ACOS P+T+D+R+M'!O1196</f>
        <v>0</v>
      </c>
      <c r="P1196" s="28">
        <f>'CFCOS P+T+D+R+M'!P1196-'ACOS P+T+D+R+M'!P1196</f>
        <v>0</v>
      </c>
      <c r="Q1196" s="28">
        <f>'CFCOS P+T+D+R+M'!Q1196-'ACOS P+T+D+R+M'!Q1196</f>
        <v>0</v>
      </c>
      <c r="R1196" s="28">
        <f>'CFCOS P+T+D+R+M'!R1196-'ACOS P+T+D+R+M'!R1196</f>
        <v>0</v>
      </c>
      <c r="S1196" s="28">
        <f>'CFCOS P+T+D+R+M'!S1196-'ACOS P+T+D+R+M'!S1196</f>
        <v>0</v>
      </c>
      <c r="T1196" s="11">
        <f>'CFCOS P+T+D+R+M'!T1196-'ACOS P+T+D+R+M'!T1196</f>
        <v>0</v>
      </c>
    </row>
    <row r="1197" spans="1:26">
      <c r="A1197" s="26">
        <v>1197</v>
      </c>
      <c r="B1197" s="6"/>
      <c r="C1197" s="6" t="s">
        <v>672</v>
      </c>
      <c r="D1197" s="6" t="s">
        <v>673</v>
      </c>
      <c r="E1197" s="6"/>
      <c r="F1197" s="47">
        <v>0</v>
      </c>
      <c r="G1197" s="17"/>
      <c r="H1197" s="28">
        <f>'CFCOS P+T+D+R+M'!H1197-'ACOS P+T+D+R+M'!H1197</f>
        <v>0</v>
      </c>
      <c r="I1197" s="28">
        <f>'CFCOS P+T+D+R+M'!I1197-'ACOS P+T+D+R+M'!I1197</f>
        <v>0</v>
      </c>
      <c r="J1197" s="28">
        <f>'CFCOS P+T+D+R+M'!J1197-'ACOS P+T+D+R+M'!J1197</f>
        <v>0</v>
      </c>
      <c r="K1197" s="28">
        <f>'CFCOS P+T+D+R+M'!K1197-'ACOS P+T+D+R+M'!K1197</f>
        <v>0</v>
      </c>
      <c r="L1197" s="28">
        <f>'CFCOS P+T+D+R+M'!L1197-'ACOS P+T+D+R+M'!L1197</f>
        <v>0</v>
      </c>
      <c r="M1197" s="28">
        <f>'CFCOS P+T+D+R+M'!M1197-'ACOS P+T+D+R+M'!M1197</f>
        <v>0</v>
      </c>
      <c r="N1197" s="28">
        <f>'CFCOS P+T+D+R+M'!N1197-'ACOS P+T+D+R+M'!N1197</f>
        <v>0</v>
      </c>
      <c r="O1197" s="28">
        <f>'CFCOS P+T+D+R+M'!O1197-'ACOS P+T+D+R+M'!O1197</f>
        <v>0</v>
      </c>
      <c r="P1197" s="28">
        <f>'CFCOS P+T+D+R+M'!P1197-'ACOS P+T+D+R+M'!P1197</f>
        <v>0</v>
      </c>
      <c r="Q1197" s="28">
        <f>'CFCOS P+T+D+R+M'!Q1197-'ACOS P+T+D+R+M'!Q1197</f>
        <v>0</v>
      </c>
      <c r="R1197" s="28">
        <f>'CFCOS P+T+D+R+M'!R1197-'ACOS P+T+D+R+M'!R1197</f>
        <v>0</v>
      </c>
      <c r="S1197" s="28">
        <f>'CFCOS P+T+D+R+M'!S1197-'ACOS P+T+D+R+M'!S1197</f>
        <v>0</v>
      </c>
      <c r="T1197" s="11">
        <f>'CFCOS P+T+D+R+M'!T1197-'ACOS P+T+D+R+M'!T1197</f>
        <v>0</v>
      </c>
    </row>
    <row r="1198" spans="1:26">
      <c r="A1198" s="26">
        <v>1198</v>
      </c>
      <c r="B1198" s="6"/>
      <c r="C1198" s="6"/>
      <c r="D1198" s="6"/>
      <c r="E1198" s="6" t="s">
        <v>375</v>
      </c>
      <c r="F1198" s="47" t="s">
        <v>963</v>
      </c>
      <c r="G1198" s="17"/>
      <c r="H1198" s="58">
        <f>'CFCOS P+T+D+R+M'!H1198-'ACOS P+T+D+R+M'!H1198</f>
        <v>0</v>
      </c>
      <c r="I1198" s="58">
        <f>'CFCOS P+T+D+R+M'!I1198-'ACOS P+T+D+R+M'!I1198</f>
        <v>2081.8412459642859</v>
      </c>
      <c r="J1198" s="58">
        <f>'CFCOS P+T+D+R+M'!J1198-'ACOS P+T+D+R+M'!J1198</f>
        <v>-45.981299460399896</v>
      </c>
      <c r="K1198" s="58">
        <f>'CFCOS P+T+D+R+M'!K1198-'ACOS P+T+D+R+M'!K1198</f>
        <v>209.04640410433058</v>
      </c>
      <c r="L1198" s="58">
        <f>'CFCOS P+T+D+R+M'!L1198-'ACOS P+T+D+R+M'!L1198</f>
        <v>-427.6717176624843</v>
      </c>
      <c r="M1198" s="58">
        <f>'CFCOS P+T+D+R+M'!M1198-'ACOS P+T+D+R+M'!M1198</f>
        <v>-1863.9910308216931</v>
      </c>
      <c r="N1198" s="58">
        <f>'CFCOS P+T+D+R+M'!N1198-'ACOS P+T+D+R+M'!N1198</f>
        <v>28.98363577757118</v>
      </c>
      <c r="O1198" s="58">
        <f>'CFCOS P+T+D+R+M'!O1198-'ACOS P+T+D+R+M'!O1198</f>
        <v>-0.85327882488047635</v>
      </c>
      <c r="P1198" s="58">
        <f>'CFCOS P+T+D+R+M'!P1198-'ACOS P+T+D+R+M'!P1198</f>
        <v>-3.7740340186205685</v>
      </c>
      <c r="Q1198" s="58">
        <f>'CFCOS P+T+D+R+M'!Q1198-'ACOS P+T+D+R+M'!Q1198</f>
        <v>484.69819149651448</v>
      </c>
      <c r="R1198" s="58">
        <f>'CFCOS P+T+D+R+M'!R1198-'ACOS P+T+D+R+M'!R1198</f>
        <v>-219.58261752674298</v>
      </c>
      <c r="S1198" s="58">
        <f>'CFCOS P+T+D+R+M'!S1198-'ACOS P+T+D+R+M'!S1198</f>
        <v>-242.71549902739935</v>
      </c>
      <c r="T1198" s="11">
        <f>'CFCOS P+T+D+R+M'!T1198-'ACOS P+T+D+R+M'!T1198</f>
        <v>0</v>
      </c>
      <c r="U1198" s="13"/>
      <c r="V1198" s="13">
        <v>1680</v>
      </c>
      <c r="W1198" s="13"/>
      <c r="X1198" s="13"/>
      <c r="Y1198" s="13"/>
      <c r="Z1198" s="13"/>
    </row>
    <row r="1199" spans="1:26">
      <c r="A1199" s="26">
        <v>1199</v>
      </c>
      <c r="B1199" s="6"/>
      <c r="C1199" s="6"/>
      <c r="D1199" s="6"/>
      <c r="E1199" s="6" t="s">
        <v>241</v>
      </c>
      <c r="F1199" s="47" t="s">
        <v>964</v>
      </c>
      <c r="G1199" s="17"/>
      <c r="H1199" s="58">
        <f>'CFCOS P+T+D+R+M'!H1199-'ACOS P+T+D+R+M'!H1199</f>
        <v>98095.477762818336</v>
      </c>
      <c r="I1199" s="58">
        <f>'CFCOS P+T+D+R+M'!I1199-'ACOS P+T+D+R+M'!I1199</f>
        <v>68155.640361789614</v>
      </c>
      <c r="J1199" s="58">
        <f>'CFCOS P+T+D+R+M'!J1199-'ACOS P+T+D+R+M'!J1199</f>
        <v>21348.145647834986</v>
      </c>
      <c r="K1199" s="58">
        <f>'CFCOS P+T+D+R+M'!K1199-'ACOS P+T+D+R+M'!K1199</f>
        <v>13126.877274141647</v>
      </c>
      <c r="L1199" s="58">
        <f>'CFCOS P+T+D+R+M'!L1199-'ACOS P+T+D+R+M'!L1199</f>
        <v>-6135.5785354288091</v>
      </c>
      <c r="M1199" s="58">
        <f>'CFCOS P+T+D+R+M'!M1199-'ACOS P+T+D+R+M'!M1199</f>
        <v>-11301.43409688212</v>
      </c>
      <c r="N1199" s="58">
        <f>'CFCOS P+T+D+R+M'!N1199-'ACOS P+T+D+R+M'!N1199</f>
        <v>904.06583076517563</v>
      </c>
      <c r="O1199" s="58">
        <f>'CFCOS P+T+D+R+M'!O1199-'ACOS P+T+D+R+M'!O1199</f>
        <v>-16.071661223952106</v>
      </c>
      <c r="P1199" s="58">
        <f>'CFCOS P+T+D+R+M'!P1199-'ACOS P+T+D+R+M'!P1199</f>
        <v>-24.064318732376705</v>
      </c>
      <c r="Q1199" s="58">
        <f>'CFCOS P+T+D+R+M'!Q1199-'ACOS P+T+D+R+M'!Q1199</f>
        <v>14754.403856374323</v>
      </c>
      <c r="R1199" s="58">
        <f>'CFCOS P+T+D+R+M'!R1199-'ACOS P+T+D+R+M'!R1199</f>
        <v>-1324.6456500168424</v>
      </c>
      <c r="S1199" s="58">
        <f>'CFCOS P+T+D+R+M'!S1199-'ACOS P+T+D+R+M'!S1199</f>
        <v>-1391.8609458073042</v>
      </c>
      <c r="T1199" s="11">
        <f>'CFCOS P+T+D+R+M'!T1199-'ACOS P+T+D+R+M'!T1199</f>
        <v>0</v>
      </c>
      <c r="U1199" s="13"/>
      <c r="V1199" s="13">
        <v>1681</v>
      </c>
      <c r="W1199" s="13"/>
      <c r="X1199" s="13"/>
      <c r="Y1199" s="13"/>
      <c r="Z1199" s="13"/>
    </row>
    <row r="1200" spans="1:26">
      <c r="A1200" s="26">
        <v>1200</v>
      </c>
      <c r="B1200" s="6"/>
      <c r="C1200" s="6"/>
      <c r="D1200" s="6"/>
      <c r="E1200" s="6" t="s">
        <v>354</v>
      </c>
      <c r="F1200" s="47" t="s">
        <v>921</v>
      </c>
      <c r="G1200" s="17"/>
      <c r="H1200" s="58">
        <f>'CFCOS P+T+D+R+M'!H1200-'ACOS P+T+D+R+M'!H1200</f>
        <v>153701.17555877566</v>
      </c>
      <c r="I1200" s="58">
        <f>'CFCOS P+T+D+R+M'!I1200-'ACOS P+T+D+R+M'!I1200</f>
        <v>184766.23255444318</v>
      </c>
      <c r="J1200" s="58">
        <f>'CFCOS P+T+D+R+M'!J1200-'ACOS P+T+D+R+M'!J1200</f>
        <v>12807.211553178728</v>
      </c>
      <c r="K1200" s="58">
        <f>'CFCOS P+T+D+R+M'!K1200-'ACOS P+T+D+R+M'!K1200</f>
        <v>18494.312791395932</v>
      </c>
      <c r="L1200" s="58">
        <f>'CFCOS P+T+D+R+M'!L1200-'ACOS P+T+D+R+M'!L1200</f>
        <v>-6589.9244552666787</v>
      </c>
      <c r="M1200" s="58">
        <f>'CFCOS P+T+D+R+M'!M1200-'ACOS P+T+D+R+M'!M1200</f>
        <v>-74505.693209011108</v>
      </c>
      <c r="N1200" s="58">
        <f>'CFCOS P+T+D+R+M'!N1200-'ACOS P+T+D+R+M'!N1200</f>
        <v>1959.5567860607989</v>
      </c>
      <c r="O1200" s="58">
        <f>'CFCOS P+T+D+R+M'!O1200-'ACOS P+T+D+R+M'!O1200</f>
        <v>0.86482460401020944</v>
      </c>
      <c r="P1200" s="58">
        <f>'CFCOS P+T+D+R+M'!P1200-'ACOS P+T+D+R+M'!P1200</f>
        <v>-100.3964678225384</v>
      </c>
      <c r="Q1200" s="58">
        <f>'CFCOS P+T+D+R+M'!Q1200-'ACOS P+T+D+R+M'!Q1200</f>
        <v>35163.321898734197</v>
      </c>
      <c r="R1200" s="58">
        <f>'CFCOS P+T+D+R+M'!R1200-'ACOS P+T+D+R+M'!R1200</f>
        <v>-8655.132454612758</v>
      </c>
      <c r="S1200" s="58">
        <f>'CFCOS P+T+D+R+M'!S1200-'ACOS P+T+D+R+M'!S1200</f>
        <v>-9639.1782629298978</v>
      </c>
      <c r="T1200" s="11">
        <f>'CFCOS P+T+D+R+M'!T1200-'ACOS P+T+D+R+M'!T1200</f>
        <v>0</v>
      </c>
      <c r="U1200" s="13"/>
      <c r="V1200" s="13">
        <v>1682</v>
      </c>
      <c r="W1200" s="13"/>
      <c r="X1200" s="13"/>
      <c r="Y1200" s="13"/>
      <c r="Z1200" s="13"/>
    </row>
    <row r="1201" spans="1:26">
      <c r="A1201" s="26">
        <v>1201</v>
      </c>
      <c r="B1201" s="6"/>
      <c r="C1201" s="6"/>
      <c r="D1201" s="6"/>
      <c r="E1201" s="6" t="s">
        <v>106</v>
      </c>
      <c r="F1201" s="47" t="s">
        <v>917</v>
      </c>
      <c r="G1201" s="17"/>
      <c r="H1201" s="58">
        <f>'CFCOS P+T+D+R+M'!H1201-'ACOS P+T+D+R+M'!H1201</f>
        <v>1018.3597788321786</v>
      </c>
      <c r="I1201" s="58">
        <f>'CFCOS P+T+D+R+M'!I1201-'ACOS P+T+D+R+M'!I1201</f>
        <v>817.20052372536156</v>
      </c>
      <c r="J1201" s="58">
        <f>'CFCOS P+T+D+R+M'!J1201-'ACOS P+T+D+R+M'!J1201</f>
        <v>294.94750544393901</v>
      </c>
      <c r="K1201" s="58">
        <f>'CFCOS P+T+D+R+M'!K1201-'ACOS P+T+D+R+M'!K1201</f>
        <v>151.24426049296744</v>
      </c>
      <c r="L1201" s="58">
        <f>'CFCOS P+T+D+R+M'!L1201-'ACOS P+T+D+R+M'!L1201</f>
        <v>-273.00253061634658</v>
      </c>
      <c r="M1201" s="58">
        <f>'CFCOS P+T+D+R+M'!M1201-'ACOS P+T+D+R+M'!M1201</f>
        <v>-103.31233434571186</v>
      </c>
      <c r="N1201" s="58">
        <f>'CFCOS P+T+D+R+M'!N1201-'ACOS P+T+D+R+M'!N1201</f>
        <v>8.2384560811715346</v>
      </c>
      <c r="O1201" s="58">
        <f>'CFCOS P+T+D+R+M'!O1201-'ACOS P+T+D+R+M'!O1201</f>
        <v>-0.15120296051568971</v>
      </c>
      <c r="P1201" s="58">
        <f>'CFCOS P+T+D+R+M'!P1201-'ACOS P+T+D+R+M'!P1201</f>
        <v>-0.4017235740822116</v>
      </c>
      <c r="Q1201" s="58">
        <f>'CFCOS P+T+D+R+M'!Q1201-'ACOS P+T+D+R+M'!Q1201</f>
        <v>154.37647598102922</v>
      </c>
      <c r="R1201" s="58">
        <f>'CFCOS P+T+D+R+M'!R1201-'ACOS P+T+D+R+M'!R1201</f>
        <v>-11.744871609218535</v>
      </c>
      <c r="S1201" s="58">
        <f>'CFCOS P+T+D+R+M'!S1201-'ACOS P+T+D+R+M'!S1201</f>
        <v>-19.034779786230501</v>
      </c>
      <c r="T1201" s="11">
        <f>'CFCOS P+T+D+R+M'!T1201-'ACOS P+T+D+R+M'!T1201</f>
        <v>0</v>
      </c>
      <c r="U1201" s="13"/>
      <c r="V1201" s="13">
        <v>1683</v>
      </c>
      <c r="W1201" s="13"/>
      <c r="X1201" s="13"/>
      <c r="Y1201" s="13"/>
      <c r="Z1201" s="13"/>
    </row>
    <row r="1202" spans="1:26">
      <c r="A1202" s="26">
        <v>1202</v>
      </c>
      <c r="B1202" s="6"/>
      <c r="C1202" s="6"/>
      <c r="D1202" s="6"/>
      <c r="E1202" s="6" t="s">
        <v>353</v>
      </c>
      <c r="F1202" s="47" t="s">
        <v>949</v>
      </c>
      <c r="G1202" s="17"/>
      <c r="H1202" s="58">
        <f>'CFCOS P+T+D+R+M'!H1202-'ACOS P+T+D+R+M'!H1202</f>
        <v>0</v>
      </c>
      <c r="I1202" s="58">
        <f>'CFCOS P+T+D+R+M'!I1202-'ACOS P+T+D+R+M'!I1202</f>
        <v>0</v>
      </c>
      <c r="J1202" s="58">
        <f>'CFCOS P+T+D+R+M'!J1202-'ACOS P+T+D+R+M'!J1202</f>
        <v>0</v>
      </c>
      <c r="K1202" s="58">
        <f>'CFCOS P+T+D+R+M'!K1202-'ACOS P+T+D+R+M'!K1202</f>
        <v>0</v>
      </c>
      <c r="L1202" s="58">
        <f>'CFCOS P+T+D+R+M'!L1202-'ACOS P+T+D+R+M'!L1202</f>
        <v>0</v>
      </c>
      <c r="M1202" s="58">
        <f>'CFCOS P+T+D+R+M'!M1202-'ACOS P+T+D+R+M'!M1202</f>
        <v>0</v>
      </c>
      <c r="N1202" s="58">
        <f>'CFCOS P+T+D+R+M'!N1202-'ACOS P+T+D+R+M'!N1202</f>
        <v>0</v>
      </c>
      <c r="O1202" s="58">
        <f>'CFCOS P+T+D+R+M'!O1202-'ACOS P+T+D+R+M'!O1202</f>
        <v>0</v>
      </c>
      <c r="P1202" s="58">
        <f>'CFCOS P+T+D+R+M'!P1202-'ACOS P+T+D+R+M'!P1202</f>
        <v>0</v>
      </c>
      <c r="Q1202" s="58">
        <f>'CFCOS P+T+D+R+M'!Q1202-'ACOS P+T+D+R+M'!Q1202</f>
        <v>0</v>
      </c>
      <c r="R1202" s="58">
        <f>'CFCOS P+T+D+R+M'!R1202-'ACOS P+T+D+R+M'!R1202</f>
        <v>0</v>
      </c>
      <c r="S1202" s="58">
        <f>'CFCOS P+T+D+R+M'!S1202-'ACOS P+T+D+R+M'!S1202</f>
        <v>0</v>
      </c>
      <c r="T1202" s="11">
        <f>'CFCOS P+T+D+R+M'!T1202-'ACOS P+T+D+R+M'!T1202</f>
        <v>0</v>
      </c>
      <c r="U1202" s="13"/>
      <c r="V1202" s="13">
        <v>1684</v>
      </c>
      <c r="W1202" s="13"/>
      <c r="X1202" s="13"/>
      <c r="Y1202" s="13"/>
      <c r="Z1202" s="13"/>
    </row>
    <row r="1203" spans="1:26">
      <c r="A1203" s="26">
        <v>1203</v>
      </c>
      <c r="B1203" s="6"/>
      <c r="C1203" s="6"/>
      <c r="D1203" s="6"/>
      <c r="E1203" s="6" t="s">
        <v>232</v>
      </c>
      <c r="F1203" s="47" t="s">
        <v>916</v>
      </c>
      <c r="G1203" s="17"/>
      <c r="H1203" s="58">
        <f>'CFCOS P+T+D+R+M'!H1203-'ACOS P+T+D+R+M'!H1203</f>
        <v>0</v>
      </c>
      <c r="I1203" s="58">
        <f>'CFCOS P+T+D+R+M'!I1203-'ACOS P+T+D+R+M'!I1203</f>
        <v>0</v>
      </c>
      <c r="J1203" s="58">
        <f>'CFCOS P+T+D+R+M'!J1203-'ACOS P+T+D+R+M'!J1203</f>
        <v>0</v>
      </c>
      <c r="K1203" s="58">
        <f>'CFCOS P+T+D+R+M'!K1203-'ACOS P+T+D+R+M'!K1203</f>
        <v>0</v>
      </c>
      <c r="L1203" s="58">
        <f>'CFCOS P+T+D+R+M'!L1203-'ACOS P+T+D+R+M'!L1203</f>
        <v>0</v>
      </c>
      <c r="M1203" s="58">
        <f>'CFCOS P+T+D+R+M'!M1203-'ACOS P+T+D+R+M'!M1203</f>
        <v>0</v>
      </c>
      <c r="N1203" s="58">
        <f>'CFCOS P+T+D+R+M'!N1203-'ACOS P+T+D+R+M'!N1203</f>
        <v>0</v>
      </c>
      <c r="O1203" s="58">
        <f>'CFCOS P+T+D+R+M'!O1203-'ACOS P+T+D+R+M'!O1203</f>
        <v>0</v>
      </c>
      <c r="P1203" s="58">
        <f>'CFCOS P+T+D+R+M'!P1203-'ACOS P+T+D+R+M'!P1203</f>
        <v>0</v>
      </c>
      <c r="Q1203" s="58">
        <f>'CFCOS P+T+D+R+M'!Q1203-'ACOS P+T+D+R+M'!Q1203</f>
        <v>0</v>
      </c>
      <c r="R1203" s="58">
        <f>'CFCOS P+T+D+R+M'!R1203-'ACOS P+T+D+R+M'!R1203</f>
        <v>0</v>
      </c>
      <c r="S1203" s="58">
        <f>'CFCOS P+T+D+R+M'!S1203-'ACOS P+T+D+R+M'!S1203</f>
        <v>0</v>
      </c>
      <c r="T1203" s="11">
        <f>'CFCOS P+T+D+R+M'!T1203-'ACOS P+T+D+R+M'!T1203</f>
        <v>0</v>
      </c>
      <c r="U1203" s="13"/>
      <c r="V1203" s="13">
        <v>1685</v>
      </c>
      <c r="W1203" s="13"/>
      <c r="X1203" s="13"/>
      <c r="Y1203" s="13"/>
      <c r="Z1203" s="13"/>
    </row>
    <row r="1204" spans="1:26">
      <c r="A1204" s="26">
        <v>1204</v>
      </c>
      <c r="B1204" s="6"/>
      <c r="C1204" s="6"/>
      <c r="D1204" s="6"/>
      <c r="E1204" s="6" t="s">
        <v>241</v>
      </c>
      <c r="F1204" s="47" t="s">
        <v>964</v>
      </c>
      <c r="G1204" s="17"/>
      <c r="H1204" s="58">
        <f>'CFCOS P+T+D+R+M'!H1204-'ACOS P+T+D+R+M'!H1204</f>
        <v>0</v>
      </c>
      <c r="I1204" s="58">
        <f>'CFCOS P+T+D+R+M'!I1204-'ACOS P+T+D+R+M'!I1204</f>
        <v>0</v>
      </c>
      <c r="J1204" s="58">
        <f>'CFCOS P+T+D+R+M'!J1204-'ACOS P+T+D+R+M'!J1204</f>
        <v>0</v>
      </c>
      <c r="K1204" s="58">
        <f>'CFCOS P+T+D+R+M'!K1204-'ACOS P+T+D+R+M'!K1204</f>
        <v>0</v>
      </c>
      <c r="L1204" s="58">
        <f>'CFCOS P+T+D+R+M'!L1204-'ACOS P+T+D+R+M'!L1204</f>
        <v>0</v>
      </c>
      <c r="M1204" s="58">
        <f>'CFCOS P+T+D+R+M'!M1204-'ACOS P+T+D+R+M'!M1204</f>
        <v>0</v>
      </c>
      <c r="N1204" s="58">
        <f>'CFCOS P+T+D+R+M'!N1204-'ACOS P+T+D+R+M'!N1204</f>
        <v>0</v>
      </c>
      <c r="O1204" s="58">
        <f>'CFCOS P+T+D+R+M'!O1204-'ACOS P+T+D+R+M'!O1204</f>
        <v>0</v>
      </c>
      <c r="P1204" s="58">
        <f>'CFCOS P+T+D+R+M'!P1204-'ACOS P+T+D+R+M'!P1204</f>
        <v>0</v>
      </c>
      <c r="Q1204" s="58">
        <f>'CFCOS P+T+D+R+M'!Q1204-'ACOS P+T+D+R+M'!Q1204</f>
        <v>0</v>
      </c>
      <c r="R1204" s="58">
        <f>'CFCOS P+T+D+R+M'!R1204-'ACOS P+T+D+R+M'!R1204</f>
        <v>0</v>
      </c>
      <c r="S1204" s="58">
        <f>'CFCOS P+T+D+R+M'!S1204-'ACOS P+T+D+R+M'!S1204</f>
        <v>0</v>
      </c>
      <c r="T1204" s="11">
        <f>'CFCOS P+T+D+R+M'!T1204-'ACOS P+T+D+R+M'!T1204</f>
        <v>0</v>
      </c>
      <c r="U1204" s="13"/>
      <c r="V1204" s="13">
        <v>1686</v>
      </c>
      <c r="W1204" s="13"/>
      <c r="X1204" s="13"/>
      <c r="Y1204" s="13"/>
      <c r="Z1204" s="13"/>
    </row>
    <row r="1205" spans="1:26">
      <c r="A1205" s="26">
        <v>1205</v>
      </c>
      <c r="B1205" s="6"/>
      <c r="C1205" s="6"/>
      <c r="D1205" s="6" t="s">
        <v>674</v>
      </c>
      <c r="E1205" s="6"/>
      <c r="F1205" s="47">
        <v>0</v>
      </c>
      <c r="G1205" s="17"/>
      <c r="H1205" s="58">
        <f>'CFCOS P+T+D+R+M'!H1205-'ACOS P+T+D+R+M'!H1205</f>
        <v>252815.01310038567</v>
      </c>
      <c r="I1205" s="58">
        <f>'CFCOS P+T+D+R+M'!I1205-'ACOS P+T+D+R+M'!I1205</f>
        <v>255820.91468590498</v>
      </c>
      <c r="J1205" s="58">
        <f>'CFCOS P+T+D+R+M'!J1205-'ACOS P+T+D+R+M'!J1205</f>
        <v>34404.323406986892</v>
      </c>
      <c r="K1205" s="58">
        <f>'CFCOS P+T+D+R+M'!K1205-'ACOS P+T+D+R+M'!K1205</f>
        <v>31981.480730131269</v>
      </c>
      <c r="L1205" s="58">
        <f>'CFCOS P+T+D+R+M'!L1205-'ACOS P+T+D+R+M'!L1205</f>
        <v>-13426.177238974487</v>
      </c>
      <c r="M1205" s="58">
        <f>'CFCOS P+T+D+R+M'!M1205-'ACOS P+T+D+R+M'!M1205</f>
        <v>-87774.430671066046</v>
      </c>
      <c r="N1205" s="58">
        <f>'CFCOS P+T+D+R+M'!N1205-'ACOS P+T+D+R+M'!N1205</f>
        <v>2900.8447086843662</v>
      </c>
      <c r="O1205" s="58">
        <f>'CFCOS P+T+D+R+M'!O1205-'ACOS P+T+D+R+M'!O1205</f>
        <v>-16.211318405345082</v>
      </c>
      <c r="P1205" s="58">
        <f>'CFCOS P+T+D+R+M'!P1205-'ACOS P+T+D+R+M'!P1205</f>
        <v>-128.63654414760822</v>
      </c>
      <c r="Q1205" s="58">
        <f>'CFCOS P+T+D+R+M'!Q1205-'ACOS P+T+D+R+M'!Q1205</f>
        <v>50556.800422586501</v>
      </c>
      <c r="R1205" s="58">
        <f>'CFCOS P+T+D+R+M'!R1205-'ACOS P+T+D+R+M'!R1205</f>
        <v>-10211.105593766086</v>
      </c>
      <c r="S1205" s="58">
        <f>'CFCOS P+T+D+R+M'!S1205-'ACOS P+T+D+R+M'!S1205</f>
        <v>-11292.789487550035</v>
      </c>
      <c r="T1205" s="11">
        <f>'CFCOS P+T+D+R+M'!T1205-'ACOS P+T+D+R+M'!T1205</f>
        <v>0</v>
      </c>
      <c r="U1205" s="13"/>
      <c r="V1205" s="13"/>
      <c r="W1205" s="13"/>
      <c r="X1205" s="13"/>
      <c r="Y1205" s="13"/>
      <c r="Z1205" s="13"/>
    </row>
    <row r="1206" spans="1:26">
      <c r="A1206" s="26">
        <v>1206</v>
      </c>
      <c r="B1206" s="6"/>
      <c r="C1206" s="6"/>
      <c r="D1206" s="6"/>
      <c r="E1206" s="6"/>
      <c r="F1206" s="47">
        <v>0</v>
      </c>
      <c r="G1206" s="17"/>
      <c r="H1206" s="28">
        <f>'CFCOS P+T+D+R+M'!H1206-'ACOS P+T+D+R+M'!H1206</f>
        <v>0</v>
      </c>
      <c r="I1206" s="28">
        <f>'CFCOS P+T+D+R+M'!I1206-'ACOS P+T+D+R+M'!I1206</f>
        <v>0</v>
      </c>
      <c r="J1206" s="28">
        <f>'CFCOS P+T+D+R+M'!J1206-'ACOS P+T+D+R+M'!J1206</f>
        <v>0</v>
      </c>
      <c r="K1206" s="28">
        <f>'CFCOS P+T+D+R+M'!K1206-'ACOS P+T+D+R+M'!K1206</f>
        <v>0</v>
      </c>
      <c r="L1206" s="28">
        <f>'CFCOS P+T+D+R+M'!L1206-'ACOS P+T+D+R+M'!L1206</f>
        <v>0</v>
      </c>
      <c r="M1206" s="28">
        <f>'CFCOS P+T+D+R+M'!M1206-'ACOS P+T+D+R+M'!M1206</f>
        <v>0</v>
      </c>
      <c r="N1206" s="28">
        <f>'CFCOS P+T+D+R+M'!N1206-'ACOS P+T+D+R+M'!N1206</f>
        <v>0</v>
      </c>
      <c r="O1206" s="28">
        <f>'CFCOS P+T+D+R+M'!O1206-'ACOS P+T+D+R+M'!O1206</f>
        <v>0</v>
      </c>
      <c r="P1206" s="28">
        <f>'CFCOS P+T+D+R+M'!P1206-'ACOS P+T+D+R+M'!P1206</f>
        <v>0</v>
      </c>
      <c r="Q1206" s="28">
        <f>'CFCOS P+T+D+R+M'!Q1206-'ACOS P+T+D+R+M'!Q1206</f>
        <v>0</v>
      </c>
      <c r="R1206" s="28">
        <f>'CFCOS P+T+D+R+M'!R1206-'ACOS P+T+D+R+M'!R1206</f>
        <v>0</v>
      </c>
      <c r="S1206" s="28">
        <f>'CFCOS P+T+D+R+M'!S1206-'ACOS P+T+D+R+M'!S1206</f>
        <v>0</v>
      </c>
      <c r="T1206" s="11">
        <f>'CFCOS P+T+D+R+M'!T1206-'ACOS P+T+D+R+M'!T1206</f>
        <v>0</v>
      </c>
    </row>
    <row r="1207" spans="1:26">
      <c r="A1207" s="26">
        <v>1207</v>
      </c>
      <c r="B1207" s="6"/>
      <c r="C1207" s="6" t="s">
        <v>675</v>
      </c>
      <c r="D1207" s="6" t="s">
        <v>676</v>
      </c>
      <c r="E1207" s="6"/>
      <c r="F1207" s="47" t="s">
        <v>921</v>
      </c>
      <c r="G1207" s="17"/>
      <c r="H1207" s="85">
        <f>'CFCOS P+T+D+R+M'!H1207-'ACOS P+T+D+R+M'!H1207</f>
        <v>0</v>
      </c>
      <c r="I1207" s="85">
        <f>'CFCOS P+T+D+R+M'!I1207-'ACOS P+T+D+R+M'!I1207</f>
        <v>0</v>
      </c>
      <c r="J1207" s="85">
        <f>'CFCOS P+T+D+R+M'!J1207-'ACOS P+T+D+R+M'!J1207</f>
        <v>0</v>
      </c>
      <c r="K1207" s="85">
        <f>'CFCOS P+T+D+R+M'!K1207-'ACOS P+T+D+R+M'!K1207</f>
        <v>0</v>
      </c>
      <c r="L1207" s="85">
        <f>'CFCOS P+T+D+R+M'!L1207-'ACOS P+T+D+R+M'!L1207</f>
        <v>0</v>
      </c>
      <c r="M1207" s="85">
        <f>'CFCOS P+T+D+R+M'!M1207-'ACOS P+T+D+R+M'!M1207</f>
        <v>0</v>
      </c>
      <c r="N1207" s="85">
        <f>'CFCOS P+T+D+R+M'!N1207-'ACOS P+T+D+R+M'!N1207</f>
        <v>0</v>
      </c>
      <c r="O1207" s="85">
        <f>'CFCOS P+T+D+R+M'!O1207-'ACOS P+T+D+R+M'!O1207</f>
        <v>0</v>
      </c>
      <c r="P1207" s="85">
        <f>'CFCOS P+T+D+R+M'!P1207-'ACOS P+T+D+R+M'!P1207</f>
        <v>0</v>
      </c>
      <c r="Q1207" s="85">
        <f>'CFCOS P+T+D+R+M'!Q1207-'ACOS P+T+D+R+M'!Q1207</f>
        <v>0</v>
      </c>
      <c r="R1207" s="85">
        <f>'CFCOS P+T+D+R+M'!R1207-'ACOS P+T+D+R+M'!R1207</f>
        <v>0</v>
      </c>
      <c r="S1207" s="85">
        <f>'CFCOS P+T+D+R+M'!S1207-'ACOS P+T+D+R+M'!S1207</f>
        <v>0</v>
      </c>
      <c r="T1207" s="11">
        <f>'CFCOS P+T+D+R+M'!T1207-'ACOS P+T+D+R+M'!T1207</f>
        <v>0</v>
      </c>
      <c r="U1207" s="13"/>
      <c r="V1207" s="13">
        <v>1697</v>
      </c>
      <c r="W1207" s="13"/>
      <c r="X1207" s="13"/>
      <c r="Y1207" s="13"/>
      <c r="Z1207" s="13"/>
    </row>
    <row r="1208" spans="1:26">
      <c r="A1208" s="26">
        <v>1208</v>
      </c>
      <c r="B1208" s="6"/>
      <c r="C1208" s="6"/>
      <c r="D1208" s="6"/>
      <c r="E1208" s="6"/>
      <c r="F1208" s="47">
        <v>0</v>
      </c>
      <c r="G1208" s="17"/>
      <c r="H1208" s="28">
        <f>'CFCOS P+T+D+R+M'!H1208-'ACOS P+T+D+R+M'!H1208</f>
        <v>0</v>
      </c>
      <c r="I1208" s="28">
        <f>'CFCOS P+T+D+R+M'!I1208-'ACOS P+T+D+R+M'!I1208</f>
        <v>0</v>
      </c>
      <c r="J1208" s="28">
        <f>'CFCOS P+T+D+R+M'!J1208-'ACOS P+T+D+R+M'!J1208</f>
        <v>0</v>
      </c>
      <c r="K1208" s="28">
        <f>'CFCOS P+T+D+R+M'!K1208-'ACOS P+T+D+R+M'!K1208</f>
        <v>0</v>
      </c>
      <c r="L1208" s="28">
        <f>'CFCOS P+T+D+R+M'!L1208-'ACOS P+T+D+R+M'!L1208</f>
        <v>0</v>
      </c>
      <c r="M1208" s="28">
        <f>'CFCOS P+T+D+R+M'!M1208-'ACOS P+T+D+R+M'!M1208</f>
        <v>0</v>
      </c>
      <c r="N1208" s="28">
        <f>'CFCOS P+T+D+R+M'!N1208-'ACOS P+T+D+R+M'!N1208</f>
        <v>0</v>
      </c>
      <c r="O1208" s="28">
        <f>'CFCOS P+T+D+R+M'!O1208-'ACOS P+T+D+R+M'!O1208</f>
        <v>0</v>
      </c>
      <c r="P1208" s="28">
        <f>'CFCOS P+T+D+R+M'!P1208-'ACOS P+T+D+R+M'!P1208</f>
        <v>0</v>
      </c>
      <c r="Q1208" s="28">
        <f>'CFCOS P+T+D+R+M'!Q1208-'ACOS P+T+D+R+M'!Q1208</f>
        <v>0</v>
      </c>
      <c r="R1208" s="28">
        <f>'CFCOS P+T+D+R+M'!R1208-'ACOS P+T+D+R+M'!R1208</f>
        <v>0</v>
      </c>
      <c r="S1208" s="28">
        <f>'CFCOS P+T+D+R+M'!S1208-'ACOS P+T+D+R+M'!S1208</f>
        <v>0</v>
      </c>
      <c r="T1208" s="11">
        <f>'CFCOS P+T+D+R+M'!T1208-'ACOS P+T+D+R+M'!T1208</f>
        <v>0</v>
      </c>
    </row>
    <row r="1209" spans="1:26">
      <c r="A1209" s="26">
        <v>1209</v>
      </c>
      <c r="B1209" s="6"/>
      <c r="C1209" s="6" t="s">
        <v>677</v>
      </c>
      <c r="D1209" s="6"/>
      <c r="E1209" s="6"/>
      <c r="F1209" s="47">
        <v>0</v>
      </c>
      <c r="G1209" s="17"/>
      <c r="H1209" s="58">
        <f>'CFCOS P+T+D+R+M'!H1209-'ACOS P+T+D+R+M'!H1209</f>
        <v>325605.95985811949</v>
      </c>
      <c r="I1209" s="58">
        <f>'CFCOS P+T+D+R+M'!I1209-'ACOS P+T+D+R+M'!I1209</f>
        <v>306395.33036723733</v>
      </c>
      <c r="J1209" s="58">
        <f>'CFCOS P+T+D+R+M'!J1209-'ACOS P+T+D+R+M'!J1209</f>
        <v>50245.528461307287</v>
      </c>
      <c r="K1209" s="58">
        <f>'CFCOS P+T+D+R+M'!K1209-'ACOS P+T+D+R+M'!K1209</f>
        <v>41722.185757081956</v>
      </c>
      <c r="L1209" s="58">
        <f>'CFCOS P+T+D+R+M'!L1209-'ACOS P+T+D+R+M'!L1209</f>
        <v>-17979.048682778608</v>
      </c>
      <c r="M1209" s="58">
        <f>'CFCOS P+T+D+R+M'!M1209-'ACOS P+T+D+R+M'!M1209</f>
        <v>-96160.637228131294</v>
      </c>
      <c r="N1209" s="58">
        <f>'CFCOS P+T+D+R+M'!N1209-'ACOS P+T+D+R+M'!N1209</f>
        <v>3571.6994297448546</v>
      </c>
      <c r="O1209" s="58">
        <f>'CFCOS P+T+D+R+M'!O1209-'ACOS P+T+D+R+M'!O1209</f>
        <v>-28.137262731092051</v>
      </c>
      <c r="P1209" s="58">
        <f>'CFCOS P+T+D+R+M'!P1209-'ACOS P+T+D+R+M'!P1209</f>
        <v>-146.49343535173102</v>
      </c>
      <c r="Q1209" s="58">
        <f>'CFCOS P+T+D+R+M'!Q1209-'ACOS P+T+D+R+M'!Q1209</f>
        <v>61505.206197526306</v>
      </c>
      <c r="R1209" s="58">
        <f>'CFCOS P+T+D+R+M'!R1209-'ACOS P+T+D+R+M'!R1209</f>
        <v>-11194.056224358268</v>
      </c>
      <c r="S1209" s="58">
        <f>'CFCOS P+T+D+R+M'!S1209-'ACOS P+T+D+R+M'!S1209</f>
        <v>-12325.617521515116</v>
      </c>
      <c r="T1209" s="11">
        <f>'CFCOS P+T+D+R+M'!T1209-'ACOS P+T+D+R+M'!T1209</f>
        <v>0</v>
      </c>
      <c r="U1209" s="13"/>
      <c r="V1209" s="13"/>
      <c r="W1209" s="13"/>
      <c r="X1209" s="13"/>
      <c r="Y1209" s="13"/>
      <c r="Z1209" s="13"/>
    </row>
    <row r="1210" spans="1:26">
      <c r="A1210" s="26">
        <v>1210</v>
      </c>
      <c r="B1210" s="6"/>
      <c r="C1210" s="6"/>
      <c r="D1210" s="6"/>
      <c r="E1210" s="6"/>
      <c r="F1210" s="47">
        <v>0</v>
      </c>
      <c r="G1210" s="17"/>
      <c r="H1210" s="28">
        <f>'CFCOS P+T+D+R+M'!H1210-'ACOS P+T+D+R+M'!H1210</f>
        <v>0</v>
      </c>
      <c r="I1210" s="28">
        <f>'CFCOS P+T+D+R+M'!I1210-'ACOS P+T+D+R+M'!I1210</f>
        <v>0</v>
      </c>
      <c r="J1210" s="28">
        <f>'CFCOS P+T+D+R+M'!J1210-'ACOS P+T+D+R+M'!J1210</f>
        <v>0</v>
      </c>
      <c r="K1210" s="28">
        <f>'CFCOS P+T+D+R+M'!K1210-'ACOS P+T+D+R+M'!K1210</f>
        <v>0</v>
      </c>
      <c r="L1210" s="28">
        <f>'CFCOS P+T+D+R+M'!L1210-'ACOS P+T+D+R+M'!L1210</f>
        <v>0</v>
      </c>
      <c r="M1210" s="28">
        <f>'CFCOS P+T+D+R+M'!M1210-'ACOS P+T+D+R+M'!M1210</f>
        <v>0</v>
      </c>
      <c r="N1210" s="28">
        <f>'CFCOS P+T+D+R+M'!N1210-'ACOS P+T+D+R+M'!N1210</f>
        <v>0</v>
      </c>
      <c r="O1210" s="28">
        <f>'CFCOS P+T+D+R+M'!O1210-'ACOS P+T+D+R+M'!O1210</f>
        <v>0</v>
      </c>
      <c r="P1210" s="28">
        <f>'CFCOS P+T+D+R+M'!P1210-'ACOS P+T+D+R+M'!P1210</f>
        <v>0</v>
      </c>
      <c r="Q1210" s="28">
        <f>'CFCOS P+T+D+R+M'!Q1210-'ACOS P+T+D+R+M'!Q1210</f>
        <v>0</v>
      </c>
      <c r="R1210" s="28">
        <f>'CFCOS P+T+D+R+M'!R1210-'ACOS P+T+D+R+M'!R1210</f>
        <v>0</v>
      </c>
      <c r="S1210" s="28">
        <f>'CFCOS P+T+D+R+M'!S1210-'ACOS P+T+D+R+M'!S1210</f>
        <v>0</v>
      </c>
      <c r="T1210" s="11">
        <f>'CFCOS P+T+D+R+M'!T1210-'ACOS P+T+D+R+M'!T1210</f>
        <v>0</v>
      </c>
    </row>
    <row r="1211" spans="1:26">
      <c r="A1211" s="26">
        <v>1211</v>
      </c>
      <c r="B1211" s="6"/>
      <c r="D1211" s="6"/>
      <c r="E1211" s="6"/>
      <c r="F1211" s="47">
        <v>0</v>
      </c>
      <c r="G1211" s="17"/>
      <c r="H1211" s="28">
        <f>'CFCOS P+T+D+R+M'!H1211-'ACOS P+T+D+R+M'!H1211</f>
        <v>0</v>
      </c>
      <c r="I1211" s="28">
        <f>'CFCOS P+T+D+R+M'!I1211-'ACOS P+T+D+R+M'!I1211</f>
        <v>0</v>
      </c>
      <c r="J1211" s="28">
        <f>'CFCOS P+T+D+R+M'!J1211-'ACOS P+T+D+R+M'!J1211</f>
        <v>0</v>
      </c>
      <c r="K1211" s="28">
        <f>'CFCOS P+T+D+R+M'!K1211-'ACOS P+T+D+R+M'!K1211</f>
        <v>0</v>
      </c>
      <c r="L1211" s="28">
        <f>'CFCOS P+T+D+R+M'!L1211-'ACOS P+T+D+R+M'!L1211</f>
        <v>0</v>
      </c>
      <c r="M1211" s="28">
        <f>'CFCOS P+T+D+R+M'!M1211-'ACOS P+T+D+R+M'!M1211</f>
        <v>0</v>
      </c>
      <c r="N1211" s="28">
        <f>'CFCOS P+T+D+R+M'!N1211-'ACOS P+T+D+R+M'!N1211</f>
        <v>0</v>
      </c>
      <c r="O1211" s="28">
        <f>'CFCOS P+T+D+R+M'!O1211-'ACOS P+T+D+R+M'!O1211</f>
        <v>0</v>
      </c>
      <c r="P1211" s="28">
        <f>'CFCOS P+T+D+R+M'!P1211-'ACOS P+T+D+R+M'!P1211</f>
        <v>0</v>
      </c>
      <c r="Q1211" s="28">
        <f>'CFCOS P+T+D+R+M'!Q1211-'ACOS P+T+D+R+M'!Q1211</f>
        <v>0</v>
      </c>
      <c r="R1211" s="28">
        <f>'CFCOS P+T+D+R+M'!R1211-'ACOS P+T+D+R+M'!R1211</f>
        <v>0</v>
      </c>
      <c r="S1211" s="28">
        <f>'CFCOS P+T+D+R+M'!S1211-'ACOS P+T+D+R+M'!S1211</f>
        <v>0</v>
      </c>
      <c r="T1211" s="11">
        <f>'CFCOS P+T+D+R+M'!T1211-'ACOS P+T+D+R+M'!T1211</f>
        <v>0</v>
      </c>
    </row>
    <row r="1212" spans="1:26" ht="13.5" thickBot="1">
      <c r="A1212" s="26">
        <v>1212</v>
      </c>
      <c r="B1212" s="6"/>
      <c r="C1212" s="6" t="s">
        <v>678</v>
      </c>
      <c r="D1212" s="6"/>
      <c r="E1212" s="6"/>
      <c r="F1212" s="47">
        <v>0</v>
      </c>
      <c r="G1212" s="17"/>
      <c r="H1212" s="57">
        <f>'CFCOS P+T+D+R+M'!H1212-'ACOS P+T+D+R+M'!H1212</f>
        <v>10587904.026367187</v>
      </c>
      <c r="I1212" s="57">
        <f>'CFCOS P+T+D+R+M'!I1212-'ACOS P+T+D+R+M'!I1212</f>
        <v>7821894.4245386124</v>
      </c>
      <c r="J1212" s="57">
        <f>'CFCOS P+T+D+R+M'!J1212-'ACOS P+T+D+R+M'!J1212</f>
        <v>1722730.631313324</v>
      </c>
      <c r="K1212" s="57">
        <f>'CFCOS P+T+D+R+M'!K1212-'ACOS P+T+D+R+M'!K1212</f>
        <v>1787609.522465229</v>
      </c>
      <c r="L1212" s="57">
        <f>'CFCOS P+T+D+R+M'!L1212-'ACOS P+T+D+R+M'!L1212</f>
        <v>-766352.63486877084</v>
      </c>
      <c r="M1212" s="57">
        <f>'CFCOS P+T+D+R+M'!M1212-'ACOS P+T+D+R+M'!M1212</f>
        <v>-1501651.3693509102</v>
      </c>
      <c r="N1212" s="57">
        <f>'CFCOS P+T+D+R+M'!N1212-'ACOS P+T+D+R+M'!N1212</f>
        <v>40269.607732474804</v>
      </c>
      <c r="O1212" s="57">
        <f>'CFCOS P+T+D+R+M'!O1212-'ACOS P+T+D+R+M'!O1212</f>
        <v>-6071.2254203585908</v>
      </c>
      <c r="P1212" s="57">
        <f>'CFCOS P+T+D+R+M'!P1212-'ACOS P+T+D+R+M'!P1212</f>
        <v>-4464.7903673816472</v>
      </c>
      <c r="Q1212" s="57">
        <f>'CFCOS P+T+D+R+M'!Q1212-'ACOS P+T+D+R+M'!Q1212</f>
        <v>1851946.8944164515</v>
      </c>
      <c r="R1212" s="57">
        <f>'CFCOS P+T+D+R+M'!R1212-'ACOS P+T+D+R+M'!R1212</f>
        <v>-173514.89692920446</v>
      </c>
      <c r="S1212" s="57">
        <f>'CFCOS P+T+D+R+M'!S1212-'ACOS P+T+D+R+M'!S1212</f>
        <v>-184492.13715961576</v>
      </c>
      <c r="T1212" s="11">
        <f>'CFCOS P+T+D+R+M'!T1212-'ACOS P+T+D+R+M'!T1212</f>
        <v>0</v>
      </c>
      <c r="U1212" s="13"/>
      <c r="V1212" s="13"/>
      <c r="W1212" s="13"/>
      <c r="X1212" s="13"/>
      <c r="Y1212" s="13"/>
      <c r="Z1212" s="13"/>
    </row>
    <row r="1213" spans="1:26" ht="13.5" thickTop="1">
      <c r="A1213" s="26">
        <v>1213</v>
      </c>
      <c r="B1213" s="6"/>
      <c r="F1213" s="47">
        <v>0</v>
      </c>
      <c r="G1213" s="17"/>
      <c r="H1213" s="28">
        <f>'CFCOS P+T+D+R+M'!H1213-'ACOS P+T+D+R+M'!H1213</f>
        <v>0</v>
      </c>
      <c r="I1213" s="28">
        <f>'CFCOS P+T+D+R+M'!I1213-'ACOS P+T+D+R+M'!I1213</f>
        <v>0</v>
      </c>
      <c r="J1213" s="28">
        <f>'CFCOS P+T+D+R+M'!J1213-'ACOS P+T+D+R+M'!J1213</f>
        <v>0</v>
      </c>
      <c r="K1213" s="28">
        <f>'CFCOS P+T+D+R+M'!K1213-'ACOS P+T+D+R+M'!K1213</f>
        <v>0</v>
      </c>
      <c r="L1213" s="28">
        <f>'CFCOS P+T+D+R+M'!L1213-'ACOS P+T+D+R+M'!L1213</f>
        <v>0</v>
      </c>
      <c r="M1213" s="28">
        <f>'CFCOS P+T+D+R+M'!M1213-'ACOS P+T+D+R+M'!M1213</f>
        <v>0</v>
      </c>
      <c r="N1213" s="28">
        <f>'CFCOS P+T+D+R+M'!N1213-'ACOS P+T+D+R+M'!N1213</f>
        <v>0</v>
      </c>
      <c r="O1213" s="28">
        <f>'CFCOS P+T+D+R+M'!O1213-'ACOS P+T+D+R+M'!O1213</f>
        <v>0</v>
      </c>
      <c r="P1213" s="28">
        <f>'CFCOS P+T+D+R+M'!P1213-'ACOS P+T+D+R+M'!P1213</f>
        <v>0</v>
      </c>
      <c r="Q1213" s="28">
        <f>'CFCOS P+T+D+R+M'!Q1213-'ACOS P+T+D+R+M'!Q1213</f>
        <v>0</v>
      </c>
      <c r="R1213" s="28">
        <f>'CFCOS P+T+D+R+M'!R1213-'ACOS P+T+D+R+M'!R1213</f>
        <v>0</v>
      </c>
      <c r="S1213" s="28">
        <f>'CFCOS P+T+D+R+M'!S1213-'ACOS P+T+D+R+M'!S1213</f>
        <v>0</v>
      </c>
      <c r="T1213" s="11">
        <f>'CFCOS P+T+D+R+M'!T1213-'ACOS P+T+D+R+M'!T1213</f>
        <v>0</v>
      </c>
    </row>
    <row r="1214" spans="1:26">
      <c r="A1214" s="26">
        <v>1214</v>
      </c>
      <c r="B1214" s="6"/>
      <c r="C1214" s="6"/>
      <c r="D1214" s="6"/>
      <c r="E1214" s="6"/>
      <c r="F1214" s="47">
        <v>0</v>
      </c>
      <c r="H1214" s="61">
        <f>'CFCOS P+T+D+R+M'!H1214-'ACOS P+T+D+R+M'!H1214</f>
        <v>0</v>
      </c>
      <c r="I1214" s="61">
        <f>'CFCOS P+T+D+R+M'!I1214-'ACOS P+T+D+R+M'!I1214</f>
        <v>0</v>
      </c>
      <c r="J1214" s="61">
        <f>'CFCOS P+T+D+R+M'!J1214-'ACOS P+T+D+R+M'!J1214</f>
        <v>0</v>
      </c>
      <c r="K1214" s="61">
        <f>'CFCOS P+T+D+R+M'!K1214-'ACOS P+T+D+R+M'!K1214</f>
        <v>0</v>
      </c>
      <c r="L1214" s="63">
        <f>'CFCOS P+T+D+R+M'!L1214-'ACOS P+T+D+R+M'!L1214</f>
        <v>0</v>
      </c>
      <c r="M1214" s="61">
        <f>'CFCOS P+T+D+R+M'!M1214-'ACOS P+T+D+R+M'!M1214</f>
        <v>0</v>
      </c>
      <c r="N1214" s="61">
        <f>'CFCOS P+T+D+R+M'!N1214-'ACOS P+T+D+R+M'!N1214</f>
        <v>0</v>
      </c>
      <c r="O1214" s="61">
        <f>'CFCOS P+T+D+R+M'!O1214-'ACOS P+T+D+R+M'!O1214</f>
        <v>0</v>
      </c>
      <c r="P1214" s="61">
        <f>'CFCOS P+T+D+R+M'!P1214-'ACOS P+T+D+R+M'!P1214</f>
        <v>0</v>
      </c>
      <c r="Q1214" s="61">
        <f>'CFCOS P+T+D+R+M'!Q1214-'ACOS P+T+D+R+M'!Q1214</f>
        <v>0</v>
      </c>
      <c r="R1214" s="56">
        <f>'CFCOS P+T+D+R+M'!R1214-'ACOS P+T+D+R+M'!R1214</f>
        <v>0</v>
      </c>
      <c r="S1214" s="56">
        <f>'CFCOS P+T+D+R+M'!S1214-'ACOS P+T+D+R+M'!S1214</f>
        <v>0</v>
      </c>
      <c r="T1214" s="11">
        <f>'CFCOS P+T+D+R+M'!T1214-'ACOS P+T+D+R+M'!T1214</f>
        <v>0</v>
      </c>
    </row>
    <row r="1215" spans="1:26">
      <c r="A1215" s="26">
        <v>1215</v>
      </c>
      <c r="B1215" s="6"/>
      <c r="C1215" s="20" t="s">
        <v>150</v>
      </c>
      <c r="D1215" s="6"/>
      <c r="E1215" s="6"/>
      <c r="F1215" s="47">
        <v>0</v>
      </c>
      <c r="G1215" s="17"/>
      <c r="H1215" s="61" t="e">
        <f>'CFCOS P+T+D+R+M'!H1215-'ACOS P+T+D+R+M'!H1215</f>
        <v>#VALUE!</v>
      </c>
      <c r="I1215" s="61">
        <f>'CFCOS P+T+D+R+M'!I1215-'ACOS P+T+D+R+M'!I1215</f>
        <v>0</v>
      </c>
      <c r="J1215" s="61">
        <f>'CFCOS P+T+D+R+M'!J1215-'ACOS P+T+D+R+M'!J1215</f>
        <v>0</v>
      </c>
      <c r="K1215" s="61">
        <f>'CFCOS P+T+D+R+M'!K1215-'ACOS P+T+D+R+M'!K1215</f>
        <v>0</v>
      </c>
      <c r="L1215" s="61">
        <f>'CFCOS P+T+D+R+M'!L1215-'ACOS P+T+D+R+M'!L1215</f>
        <v>0</v>
      </c>
      <c r="M1215" s="61">
        <f>'CFCOS P+T+D+R+M'!M1215-'ACOS P+T+D+R+M'!M1215</f>
        <v>0</v>
      </c>
      <c r="N1215" s="61">
        <f>'CFCOS P+T+D+R+M'!N1215-'ACOS P+T+D+R+M'!N1215</f>
        <v>0</v>
      </c>
      <c r="O1215" s="61">
        <f>'CFCOS P+T+D+R+M'!O1215-'ACOS P+T+D+R+M'!O1215</f>
        <v>0</v>
      </c>
      <c r="P1215" s="61">
        <f>'CFCOS P+T+D+R+M'!P1215-'ACOS P+T+D+R+M'!P1215</f>
        <v>0</v>
      </c>
      <c r="Q1215" s="61">
        <f>'CFCOS P+T+D+R+M'!Q1215-'ACOS P+T+D+R+M'!Q1215</f>
        <v>0</v>
      </c>
      <c r="R1215" s="63">
        <f>'CFCOS P+T+D+R+M'!R1215-'ACOS P+T+D+R+M'!R1215</f>
        <v>0</v>
      </c>
      <c r="S1215" s="63">
        <f>'CFCOS P+T+D+R+M'!S1215-'ACOS P+T+D+R+M'!S1215</f>
        <v>0</v>
      </c>
      <c r="T1215" s="11">
        <f>'CFCOS P+T+D+R+M'!T1215-'ACOS P+T+D+R+M'!T1215</f>
        <v>0</v>
      </c>
    </row>
    <row r="1216" spans="1:26">
      <c r="A1216" s="26">
        <v>1216</v>
      </c>
      <c r="B1216" s="6"/>
      <c r="C1216" s="6"/>
      <c r="D1216" s="6"/>
      <c r="E1216" s="6"/>
      <c r="F1216" s="47">
        <v>0</v>
      </c>
      <c r="G1216" s="17"/>
      <c r="H1216" s="54">
        <f>'CFCOS P+T+D+R+M'!H1216-'ACOS P+T+D+R+M'!H1216</f>
        <v>0</v>
      </c>
      <c r="I1216" s="54">
        <f>'CFCOS P+T+D+R+M'!I1216-'ACOS P+T+D+R+M'!I1216</f>
        <v>0</v>
      </c>
      <c r="J1216" s="54">
        <f>'CFCOS P+T+D+R+M'!J1216-'ACOS P+T+D+R+M'!J1216</f>
        <v>0</v>
      </c>
      <c r="K1216" s="54">
        <f>'CFCOS P+T+D+R+M'!K1216-'ACOS P+T+D+R+M'!K1216</f>
        <v>0</v>
      </c>
      <c r="L1216" s="54">
        <f>'CFCOS P+T+D+R+M'!L1216-'ACOS P+T+D+R+M'!L1216</f>
        <v>0</v>
      </c>
      <c r="M1216" s="54">
        <f>'CFCOS P+T+D+R+M'!M1216-'ACOS P+T+D+R+M'!M1216</f>
        <v>0</v>
      </c>
      <c r="N1216" s="54">
        <f>'CFCOS P+T+D+R+M'!N1216-'ACOS P+T+D+R+M'!N1216</f>
        <v>0</v>
      </c>
      <c r="O1216" s="54">
        <f>'CFCOS P+T+D+R+M'!O1216-'ACOS P+T+D+R+M'!O1216</f>
        <v>0</v>
      </c>
      <c r="P1216" s="54">
        <f>'CFCOS P+T+D+R+M'!P1216-'ACOS P+T+D+R+M'!P1216</f>
        <v>0</v>
      </c>
      <c r="Q1216" s="54">
        <f>'CFCOS P+T+D+R+M'!Q1216-'ACOS P+T+D+R+M'!Q1216</f>
        <v>0</v>
      </c>
      <c r="R1216" s="56">
        <f>'CFCOS P+T+D+R+M'!R1216-'ACOS P+T+D+R+M'!R1216</f>
        <v>0</v>
      </c>
      <c r="S1216" s="56">
        <f>'CFCOS P+T+D+R+M'!S1216-'ACOS P+T+D+R+M'!S1216</f>
        <v>0</v>
      </c>
      <c r="T1216" s="11">
        <f>'CFCOS P+T+D+R+M'!T1216-'ACOS P+T+D+R+M'!T1216</f>
        <v>0</v>
      </c>
    </row>
    <row r="1217" spans="1:26">
      <c r="A1217" s="26">
        <v>1217</v>
      </c>
      <c r="B1217" s="6"/>
      <c r="C1217" s="16" t="s">
        <v>4</v>
      </c>
      <c r="D1217" s="6"/>
      <c r="E1217" s="16" t="s">
        <v>5</v>
      </c>
      <c r="F1217" s="47" t="s">
        <v>6</v>
      </c>
      <c r="G1217" s="17"/>
      <c r="H1217" s="16" t="e">
        <f>'CFCOS P+T+D+R+M'!H1217-'ACOS P+T+D+R+M'!H1217</f>
        <v>#VALUE!</v>
      </c>
      <c r="I1217" s="16" t="e">
        <f>'CFCOS P+T+D+R+M'!I1217-'ACOS P+T+D+R+M'!I1217</f>
        <v>#VALUE!</v>
      </c>
      <c r="J1217" s="16" t="e">
        <f>'CFCOS P+T+D+R+M'!J1217-'ACOS P+T+D+R+M'!J1217</f>
        <v>#VALUE!</v>
      </c>
      <c r="K1217" s="16" t="e">
        <f>'CFCOS P+T+D+R+M'!K1217-'ACOS P+T+D+R+M'!K1217</f>
        <v>#VALUE!</v>
      </c>
      <c r="L1217" s="16" t="e">
        <f>'CFCOS P+T+D+R+M'!L1217-'ACOS P+T+D+R+M'!L1217</f>
        <v>#VALUE!</v>
      </c>
      <c r="M1217" s="16" t="e">
        <f>'CFCOS P+T+D+R+M'!M1217-'ACOS P+T+D+R+M'!M1217</f>
        <v>#VALUE!</v>
      </c>
      <c r="N1217" s="16" t="e">
        <f>'CFCOS P+T+D+R+M'!N1217-'ACOS P+T+D+R+M'!N1217</f>
        <v>#VALUE!</v>
      </c>
      <c r="O1217" s="16" t="e">
        <f>'CFCOS P+T+D+R+M'!O1217-'ACOS P+T+D+R+M'!O1217</f>
        <v>#VALUE!</v>
      </c>
      <c r="P1217" s="16" t="e">
        <f>'CFCOS P+T+D+R+M'!P1217-'ACOS P+T+D+R+M'!P1217</f>
        <v>#VALUE!</v>
      </c>
      <c r="Q1217" s="16" t="e">
        <f>'CFCOS P+T+D+R+M'!Q1217-'ACOS P+T+D+R+M'!Q1217</f>
        <v>#VALUE!</v>
      </c>
      <c r="R1217" s="16" t="e">
        <f>'CFCOS P+T+D+R+M'!R1217-'ACOS P+T+D+R+M'!R1217</f>
        <v>#VALUE!</v>
      </c>
      <c r="S1217" s="16" t="e">
        <f>'CFCOS P+T+D+R+M'!S1217-'ACOS P+T+D+R+M'!S1217</f>
        <v>#VALUE!</v>
      </c>
      <c r="T1217" s="11">
        <f>'CFCOS P+T+D+R+M'!T1217-'ACOS P+T+D+R+M'!T1217</f>
        <v>0</v>
      </c>
    </row>
    <row r="1218" spans="1:26" ht="25.5">
      <c r="A1218" s="26">
        <v>1218</v>
      </c>
      <c r="B1218" s="6"/>
      <c r="C1218" s="49" t="s">
        <v>904</v>
      </c>
      <c r="D1218" s="20"/>
      <c r="E1218" s="21" t="s">
        <v>20</v>
      </c>
      <c r="F1218" s="47" t="s">
        <v>829</v>
      </c>
      <c r="G1218" s="22"/>
      <c r="H1218" s="86" t="e">
        <f>'CFCOS P+T+D+R+M'!H1218-'ACOS P+T+D+R+M'!H1218</f>
        <v>#VALUE!</v>
      </c>
      <c r="I1218" s="86" t="e">
        <f>'CFCOS P+T+D+R+M'!I1218-'ACOS P+T+D+R+M'!I1218</f>
        <v>#VALUE!</v>
      </c>
      <c r="J1218" s="86" t="e">
        <f>'CFCOS P+T+D+R+M'!J1218-'ACOS P+T+D+R+M'!J1218</f>
        <v>#VALUE!</v>
      </c>
      <c r="K1218" s="86" t="e">
        <f>'CFCOS P+T+D+R+M'!K1218-'ACOS P+T+D+R+M'!K1218</f>
        <v>#VALUE!</v>
      </c>
      <c r="L1218" s="86" t="e">
        <f>'CFCOS P+T+D+R+M'!L1218-'ACOS P+T+D+R+M'!L1218</f>
        <v>#VALUE!</v>
      </c>
      <c r="M1218" s="86" t="e">
        <f>'CFCOS P+T+D+R+M'!M1218-'ACOS P+T+D+R+M'!M1218</f>
        <v>#VALUE!</v>
      </c>
      <c r="N1218" s="86" t="e">
        <f>'CFCOS P+T+D+R+M'!N1218-'ACOS P+T+D+R+M'!N1218</f>
        <v>#VALUE!</v>
      </c>
      <c r="O1218" s="86" t="e">
        <f>'CFCOS P+T+D+R+M'!O1218-'ACOS P+T+D+R+M'!O1218</f>
        <v>#VALUE!</v>
      </c>
      <c r="P1218" s="86" t="e">
        <f>'CFCOS P+T+D+R+M'!P1218-'ACOS P+T+D+R+M'!P1218</f>
        <v>#VALUE!</v>
      </c>
      <c r="Q1218" s="86" t="e">
        <f>'CFCOS P+T+D+R+M'!Q1218-'ACOS P+T+D+R+M'!Q1218</f>
        <v>#VALUE!</v>
      </c>
      <c r="R1218" s="86" t="e">
        <f>'CFCOS P+T+D+R+M'!R1218-'ACOS P+T+D+R+M'!R1218</f>
        <v>#VALUE!</v>
      </c>
      <c r="S1218" s="86" t="e">
        <f>'CFCOS P+T+D+R+M'!S1218-'ACOS P+T+D+R+M'!S1218</f>
        <v>#VALUE!</v>
      </c>
      <c r="T1218" s="11">
        <f>'CFCOS P+T+D+R+M'!T1218-'ACOS P+T+D+R+M'!T1218</f>
        <v>0</v>
      </c>
    </row>
    <row r="1219" spans="1:26">
      <c r="A1219" s="26">
        <v>1219</v>
      </c>
      <c r="B1219" s="6"/>
      <c r="C1219" s="6" t="s">
        <v>679</v>
      </c>
      <c r="D1219" s="6" t="s">
        <v>680</v>
      </c>
      <c r="E1219" s="6"/>
      <c r="F1219" s="47">
        <v>0</v>
      </c>
      <c r="G1219" s="17"/>
      <c r="H1219" s="28">
        <f>'CFCOS P+T+D+R+M'!H1219-'ACOS P+T+D+R+M'!H1219</f>
        <v>0</v>
      </c>
      <c r="I1219" s="28">
        <f>'CFCOS P+T+D+R+M'!I1219-'ACOS P+T+D+R+M'!I1219</f>
        <v>0</v>
      </c>
      <c r="J1219" s="28">
        <f>'CFCOS P+T+D+R+M'!J1219-'ACOS P+T+D+R+M'!J1219</f>
        <v>0</v>
      </c>
      <c r="K1219" s="28">
        <f>'CFCOS P+T+D+R+M'!K1219-'ACOS P+T+D+R+M'!K1219</f>
        <v>0</v>
      </c>
      <c r="L1219" s="28">
        <f>'CFCOS P+T+D+R+M'!L1219-'ACOS P+T+D+R+M'!L1219</f>
        <v>0</v>
      </c>
      <c r="M1219" s="28">
        <f>'CFCOS P+T+D+R+M'!M1219-'ACOS P+T+D+R+M'!M1219</f>
        <v>0</v>
      </c>
      <c r="N1219" s="28">
        <f>'CFCOS P+T+D+R+M'!N1219-'ACOS P+T+D+R+M'!N1219</f>
        <v>0</v>
      </c>
      <c r="O1219" s="28">
        <f>'CFCOS P+T+D+R+M'!O1219-'ACOS P+T+D+R+M'!O1219</f>
        <v>0</v>
      </c>
      <c r="P1219" s="28">
        <f>'CFCOS P+T+D+R+M'!P1219-'ACOS P+T+D+R+M'!P1219</f>
        <v>0</v>
      </c>
      <c r="Q1219" s="28">
        <f>'CFCOS P+T+D+R+M'!Q1219-'ACOS P+T+D+R+M'!Q1219</f>
        <v>0</v>
      </c>
      <c r="R1219" s="28">
        <f>'CFCOS P+T+D+R+M'!R1219-'ACOS P+T+D+R+M'!R1219</f>
        <v>0</v>
      </c>
      <c r="S1219" s="28">
        <f>'CFCOS P+T+D+R+M'!S1219-'ACOS P+T+D+R+M'!S1219</f>
        <v>0</v>
      </c>
      <c r="T1219" s="11">
        <f>'CFCOS P+T+D+R+M'!T1219-'ACOS P+T+D+R+M'!T1219</f>
        <v>0</v>
      </c>
    </row>
    <row r="1220" spans="1:26">
      <c r="A1220" s="26">
        <v>1220</v>
      </c>
      <c r="B1220" s="6"/>
      <c r="C1220" s="6"/>
      <c r="D1220" s="6"/>
      <c r="E1220" s="6" t="s">
        <v>375</v>
      </c>
      <c r="F1220" s="47" t="s">
        <v>932</v>
      </c>
      <c r="G1220" s="17"/>
      <c r="H1220" s="58">
        <f>'CFCOS P+T+D+R+M'!H1220-'ACOS P+T+D+R+M'!H1220</f>
        <v>0</v>
      </c>
      <c r="I1220" s="58">
        <f>'CFCOS P+T+D+R+M'!I1220-'ACOS P+T+D+R+M'!I1220</f>
        <v>893.18337045470253</v>
      </c>
      <c r="J1220" s="58">
        <f>'CFCOS P+T+D+R+M'!J1220-'ACOS P+T+D+R+M'!J1220</f>
        <v>-2081.9952607816085</v>
      </c>
      <c r="K1220" s="58">
        <f>'CFCOS P+T+D+R+M'!K1220-'ACOS P+T+D+R+M'!K1220</f>
        <v>758.93410737405065</v>
      </c>
      <c r="L1220" s="58">
        <f>'CFCOS P+T+D+R+M'!L1220-'ACOS P+T+D+R+M'!L1220</f>
        <v>-11.164393134078182</v>
      </c>
      <c r="M1220" s="58">
        <f>'CFCOS P+T+D+R+M'!M1220-'ACOS P+T+D+R+M'!M1220</f>
        <v>0</v>
      </c>
      <c r="N1220" s="58">
        <f>'CFCOS P+T+D+R+M'!N1220-'ACOS P+T+D+R+M'!N1220</f>
        <v>-172.71010049793404</v>
      </c>
      <c r="O1220" s="58">
        <f>'CFCOS P+T+D+R+M'!O1220-'ACOS P+T+D+R+M'!O1220</f>
        <v>-5.4421221486536524</v>
      </c>
      <c r="P1220" s="58">
        <f>'CFCOS P+T+D+R+M'!P1220-'ACOS P+T+D+R+M'!P1220</f>
        <v>-2.8708153483619299</v>
      </c>
      <c r="Q1220" s="58">
        <f>'CFCOS P+T+D+R+M'!Q1220-'ACOS P+T+D+R+M'!Q1220</f>
        <v>622.06521408201661</v>
      </c>
      <c r="R1220" s="58">
        <f>'CFCOS P+T+D+R+M'!R1220-'ACOS P+T+D+R+M'!R1220</f>
        <v>0</v>
      </c>
      <c r="S1220" s="58">
        <f>'CFCOS P+T+D+R+M'!S1220-'ACOS P+T+D+R+M'!S1220</f>
        <v>0</v>
      </c>
      <c r="T1220" s="11">
        <f>'CFCOS P+T+D+R+M'!T1220-'ACOS P+T+D+R+M'!T1220</f>
        <v>0</v>
      </c>
      <c r="U1220" s="13"/>
      <c r="V1220" s="13">
        <v>1705</v>
      </c>
      <c r="W1220" s="13"/>
      <c r="X1220" s="13"/>
      <c r="Y1220" s="13"/>
      <c r="Z1220" s="13"/>
    </row>
    <row r="1221" spans="1:26">
      <c r="A1221" s="26">
        <v>1221</v>
      </c>
      <c r="B1221" s="6"/>
      <c r="C1221" s="6"/>
      <c r="D1221" s="6"/>
      <c r="E1221" s="6" t="s">
        <v>241</v>
      </c>
      <c r="F1221" s="47" t="s">
        <v>916</v>
      </c>
      <c r="G1221" s="17"/>
      <c r="H1221" s="58">
        <f>'CFCOS P+T+D+R+M'!H1221-'ACOS P+T+D+R+M'!H1221</f>
        <v>0</v>
      </c>
      <c r="I1221" s="58">
        <f>'CFCOS P+T+D+R+M'!I1221-'ACOS P+T+D+R+M'!I1221</f>
        <v>0</v>
      </c>
      <c r="J1221" s="58">
        <f>'CFCOS P+T+D+R+M'!J1221-'ACOS P+T+D+R+M'!J1221</f>
        <v>0</v>
      </c>
      <c r="K1221" s="58">
        <f>'CFCOS P+T+D+R+M'!K1221-'ACOS P+T+D+R+M'!K1221</f>
        <v>0</v>
      </c>
      <c r="L1221" s="58">
        <f>'CFCOS P+T+D+R+M'!L1221-'ACOS P+T+D+R+M'!L1221</f>
        <v>0</v>
      </c>
      <c r="M1221" s="58">
        <f>'CFCOS P+T+D+R+M'!M1221-'ACOS P+T+D+R+M'!M1221</f>
        <v>0</v>
      </c>
      <c r="N1221" s="58">
        <f>'CFCOS P+T+D+R+M'!N1221-'ACOS P+T+D+R+M'!N1221</f>
        <v>0</v>
      </c>
      <c r="O1221" s="58">
        <f>'CFCOS P+T+D+R+M'!O1221-'ACOS P+T+D+R+M'!O1221</f>
        <v>0</v>
      </c>
      <c r="P1221" s="58">
        <f>'CFCOS P+T+D+R+M'!P1221-'ACOS P+T+D+R+M'!P1221</f>
        <v>0</v>
      </c>
      <c r="Q1221" s="58">
        <f>'CFCOS P+T+D+R+M'!Q1221-'ACOS P+T+D+R+M'!Q1221</f>
        <v>0</v>
      </c>
      <c r="R1221" s="58">
        <f>'CFCOS P+T+D+R+M'!R1221-'ACOS P+T+D+R+M'!R1221</f>
        <v>0</v>
      </c>
      <c r="S1221" s="58">
        <f>'CFCOS P+T+D+R+M'!S1221-'ACOS P+T+D+R+M'!S1221</f>
        <v>0</v>
      </c>
      <c r="T1221" s="11">
        <f>'CFCOS P+T+D+R+M'!T1221-'ACOS P+T+D+R+M'!T1221</f>
        <v>0</v>
      </c>
      <c r="U1221" s="13"/>
      <c r="V1221" s="13">
        <v>1706</v>
      </c>
      <c r="W1221" s="13"/>
      <c r="X1221" s="13"/>
      <c r="Y1221" s="13"/>
      <c r="Z1221" s="13"/>
    </row>
    <row r="1222" spans="1:26">
      <c r="A1222" s="26">
        <v>1222</v>
      </c>
      <c r="B1222" s="6"/>
      <c r="C1222" s="6"/>
      <c r="D1222" s="6"/>
      <c r="E1222" s="6" t="s">
        <v>241</v>
      </c>
      <c r="F1222" s="47" t="s">
        <v>916</v>
      </c>
      <c r="G1222" s="17"/>
      <c r="H1222" s="58">
        <f>'CFCOS P+T+D+R+M'!H1222-'ACOS P+T+D+R+M'!H1222</f>
        <v>2237.2666476597078</v>
      </c>
      <c r="I1222" s="58">
        <f>'CFCOS P+T+D+R+M'!I1222-'ACOS P+T+D+R+M'!I1222</f>
        <v>1554.9167089503026</v>
      </c>
      <c r="J1222" s="58">
        <f>'CFCOS P+T+D+R+M'!J1222-'ACOS P+T+D+R+M'!J1222</f>
        <v>486.81616829329869</v>
      </c>
      <c r="K1222" s="58">
        <f>'CFCOS P+T+D+R+M'!K1222-'ACOS P+T+D+R+M'!K1222</f>
        <v>299.46504797234957</v>
      </c>
      <c r="L1222" s="58">
        <f>'CFCOS P+T+D+R+M'!L1222-'ACOS P+T+D+R+M'!L1222</f>
        <v>-140.02918977592481</v>
      </c>
      <c r="M1222" s="58">
        <f>'CFCOS P+T+D+R+M'!M1222-'ACOS P+T+D+R+M'!M1222</f>
        <v>-258.17720979102887</v>
      </c>
      <c r="N1222" s="58">
        <f>'CFCOS P+T+D+R+M'!N1222-'ACOS P+T+D+R+M'!N1222</f>
        <v>20.619468498947754</v>
      </c>
      <c r="O1222" s="58">
        <f>'CFCOS P+T+D+R+M'!O1222-'ACOS P+T+D+R+M'!O1222</f>
        <v>-0.36715300808134543</v>
      </c>
      <c r="P1222" s="58">
        <f>'CFCOS P+T+D+R+M'!P1222-'ACOS P+T+D+R+M'!P1222</f>
        <v>-0.54981158548059739</v>
      </c>
      <c r="Q1222" s="58">
        <f>'CFCOS P+T+D+R+M'!Q1222-'ACOS P+T+D+R+M'!Q1222</f>
        <v>336.63255562161794</v>
      </c>
      <c r="R1222" s="58">
        <f>'CFCOS P+T+D+R+M'!R1222-'ACOS P+T+D+R+M'!R1222</f>
        <v>-30.260912852678302</v>
      </c>
      <c r="S1222" s="58">
        <f>'CFCOS P+T+D+R+M'!S1222-'ACOS P+T+D+R+M'!S1222</f>
        <v>-31.799024663268938</v>
      </c>
      <c r="T1222" s="11">
        <f>'CFCOS P+T+D+R+M'!T1222-'ACOS P+T+D+R+M'!T1222</f>
        <v>0</v>
      </c>
      <c r="U1222" s="13"/>
      <c r="V1222" s="13">
        <v>1707</v>
      </c>
      <c r="W1222" s="13"/>
      <c r="X1222" s="13"/>
      <c r="Y1222" s="13"/>
      <c r="Z1222" s="13"/>
    </row>
    <row r="1223" spans="1:26">
      <c r="A1223" s="26">
        <v>1223</v>
      </c>
      <c r="E1223" s="6" t="s">
        <v>241</v>
      </c>
      <c r="F1223" s="47" t="s">
        <v>916</v>
      </c>
      <c r="H1223" s="58">
        <f>'CFCOS P+T+D+R+M'!H1223-'ACOS P+T+D+R+M'!H1223</f>
        <v>-1365.5138695354108</v>
      </c>
      <c r="I1223" s="58">
        <f>'CFCOS P+T+D+R+M'!I1223-'ACOS P+T+D+R+M'!I1223</f>
        <v>-949.04214223416056</v>
      </c>
      <c r="J1223" s="58">
        <f>'CFCOS P+T+D+R+M'!J1223-'ACOS P+T+D+R+M'!J1223</f>
        <v>-297.12785036774585</v>
      </c>
      <c r="K1223" s="58">
        <f>'CFCOS P+T+D+R+M'!K1223-'ACOS P+T+D+R+M'!K1223</f>
        <v>-182.77824723087542</v>
      </c>
      <c r="L1223" s="58">
        <f>'CFCOS P+T+D+R+M'!L1223-'ACOS P+T+D+R+M'!L1223</f>
        <v>85.466701512244526</v>
      </c>
      <c r="M1223" s="58">
        <f>'CFCOS P+T+D+R+M'!M1223-'ACOS P+T+D+R+M'!M1223</f>
        <v>157.5782489478006</v>
      </c>
      <c r="N1223" s="58">
        <f>'CFCOS P+T+D+R+M'!N1223-'ACOS P+T+D+R+M'!N1223</f>
        <v>-12.585075742854315</v>
      </c>
      <c r="O1223" s="58">
        <f>'CFCOS P+T+D+R+M'!O1223-'ACOS P+T+D+R+M'!O1223</f>
        <v>0.22409153835158691</v>
      </c>
      <c r="P1223" s="58">
        <f>'CFCOS P+T+D+R+M'!P1223-'ACOS P+T+D+R+M'!P1223</f>
        <v>0.33557705175218189</v>
      </c>
      <c r="Q1223" s="58">
        <f>'CFCOS P+T+D+R+M'!Q1223-'ACOS P+T+D+R+M'!Q1223</f>
        <v>-205.46340514185431</v>
      </c>
      <c r="R1223" s="58">
        <f>'CFCOS P+T+D+R+M'!R1223-'ACOS P+T+D+R+M'!R1223</f>
        <v>18.469723422709649</v>
      </c>
      <c r="S1223" s="58">
        <f>'CFCOS P+T+D+R+M'!S1223-'ACOS P+T+D+R+M'!S1223</f>
        <v>19.408508708969748</v>
      </c>
      <c r="T1223" s="11">
        <f>'CFCOS P+T+D+R+M'!T1223-'ACOS P+T+D+R+M'!T1223</f>
        <v>0</v>
      </c>
      <c r="V1223" s="13">
        <v>1708</v>
      </c>
    </row>
    <row r="1224" spans="1:26">
      <c r="A1224" s="26">
        <v>1224</v>
      </c>
      <c r="B1224" s="6"/>
      <c r="C1224" s="6"/>
      <c r="D1224" s="6"/>
      <c r="E1224" s="6" t="s">
        <v>106</v>
      </c>
      <c r="F1224" s="47" t="s">
        <v>917</v>
      </c>
      <c r="G1224" s="17"/>
      <c r="H1224" s="58">
        <f>'CFCOS P+T+D+R+M'!H1224-'ACOS P+T+D+R+M'!H1224</f>
        <v>8534.9026864646003</v>
      </c>
      <c r="I1224" s="58">
        <f>'CFCOS P+T+D+R+M'!I1224-'ACOS P+T+D+R+M'!I1224</f>
        <v>6848.9811658922117</v>
      </c>
      <c r="J1224" s="58">
        <f>'CFCOS P+T+D+R+M'!J1224-'ACOS P+T+D+R+M'!J1224</f>
        <v>2471.9635524747428</v>
      </c>
      <c r="K1224" s="58">
        <f>'CFCOS P+T+D+R+M'!K1224-'ACOS P+T+D+R+M'!K1224</f>
        <v>1267.5825106467819</v>
      </c>
      <c r="L1224" s="58">
        <f>'CFCOS P+T+D+R+M'!L1224-'ACOS P+T+D+R+M'!L1224</f>
        <v>-2288.042085323752</v>
      </c>
      <c r="M1224" s="58">
        <f>'CFCOS P+T+D+R+M'!M1224-'ACOS P+T+D+R+M'!M1224</f>
        <v>-865.86365475179628</v>
      </c>
      <c r="N1224" s="58">
        <f>'CFCOS P+T+D+R+M'!N1224-'ACOS P+T+D+R+M'!N1224</f>
        <v>69.046738098943024</v>
      </c>
      <c r="O1224" s="58">
        <f>'CFCOS P+T+D+R+M'!O1224-'ACOS P+T+D+R+M'!O1224</f>
        <v>-1.2672363743454298</v>
      </c>
      <c r="P1224" s="58">
        <f>'CFCOS P+T+D+R+M'!P1224-'ACOS P+T+D+R+M'!P1224</f>
        <v>-3.366856864262445</v>
      </c>
      <c r="Q1224" s="58">
        <f>'CFCOS P+T+D+R+M'!Q1224-'ACOS P+T+D+R+M'!Q1224</f>
        <v>1293.8336990178796</v>
      </c>
      <c r="R1224" s="58">
        <f>'CFCOS P+T+D+R+M'!R1224-'ACOS P+T+D+R+M'!R1224</f>
        <v>-98.434107800916536</v>
      </c>
      <c r="S1224" s="58">
        <f>'CFCOS P+T+D+R+M'!S1224-'ACOS P+T+D+R+M'!S1224</f>
        <v>-159.53103854911751</v>
      </c>
      <c r="T1224" s="11">
        <f>'CFCOS P+T+D+R+M'!T1224-'ACOS P+T+D+R+M'!T1224</f>
        <v>0</v>
      </c>
      <c r="U1224" s="13"/>
      <c r="V1224" s="13">
        <v>1709</v>
      </c>
      <c r="W1224" s="13"/>
      <c r="X1224" s="13"/>
      <c r="Y1224" s="13"/>
      <c r="Z1224" s="13"/>
    </row>
    <row r="1225" spans="1:26">
      <c r="A1225" s="26">
        <v>1225</v>
      </c>
      <c r="B1225" s="6"/>
      <c r="C1225" s="6"/>
      <c r="D1225" s="6"/>
      <c r="E1225" s="6" t="s">
        <v>681</v>
      </c>
      <c r="F1225" s="47" t="s">
        <v>951</v>
      </c>
      <c r="G1225" s="17"/>
      <c r="H1225" s="58">
        <f>'CFCOS P+T+D+R+M'!H1225-'ACOS P+T+D+R+M'!H1225</f>
        <v>0</v>
      </c>
      <c r="I1225" s="58">
        <f>'CFCOS P+T+D+R+M'!I1225-'ACOS P+T+D+R+M'!I1225</f>
        <v>0</v>
      </c>
      <c r="J1225" s="58">
        <f>'CFCOS P+T+D+R+M'!J1225-'ACOS P+T+D+R+M'!J1225</f>
        <v>0</v>
      </c>
      <c r="K1225" s="58">
        <f>'CFCOS P+T+D+R+M'!K1225-'ACOS P+T+D+R+M'!K1225</f>
        <v>0</v>
      </c>
      <c r="L1225" s="58">
        <f>'CFCOS P+T+D+R+M'!L1225-'ACOS P+T+D+R+M'!L1225</f>
        <v>0</v>
      </c>
      <c r="M1225" s="58">
        <f>'CFCOS P+T+D+R+M'!M1225-'ACOS P+T+D+R+M'!M1225</f>
        <v>0</v>
      </c>
      <c r="N1225" s="58">
        <f>'CFCOS P+T+D+R+M'!N1225-'ACOS P+T+D+R+M'!N1225</f>
        <v>0</v>
      </c>
      <c r="O1225" s="58">
        <f>'CFCOS P+T+D+R+M'!O1225-'ACOS P+T+D+R+M'!O1225</f>
        <v>0</v>
      </c>
      <c r="P1225" s="58">
        <f>'CFCOS P+T+D+R+M'!P1225-'ACOS P+T+D+R+M'!P1225</f>
        <v>0</v>
      </c>
      <c r="Q1225" s="58">
        <f>'CFCOS P+T+D+R+M'!Q1225-'ACOS P+T+D+R+M'!Q1225</f>
        <v>0</v>
      </c>
      <c r="R1225" s="58">
        <f>'CFCOS P+T+D+R+M'!R1225-'ACOS P+T+D+R+M'!R1225</f>
        <v>0</v>
      </c>
      <c r="S1225" s="58">
        <f>'CFCOS P+T+D+R+M'!S1225-'ACOS P+T+D+R+M'!S1225</f>
        <v>0</v>
      </c>
      <c r="T1225" s="11">
        <f>'CFCOS P+T+D+R+M'!T1225-'ACOS P+T+D+R+M'!T1225</f>
        <v>0</v>
      </c>
      <c r="U1225" s="13"/>
      <c r="V1225" s="13">
        <v>1710</v>
      </c>
      <c r="W1225" s="13"/>
      <c r="X1225" s="13"/>
      <c r="Y1225" s="13"/>
      <c r="Z1225" s="13"/>
    </row>
    <row r="1226" spans="1:26">
      <c r="A1226" s="26">
        <v>1226</v>
      </c>
      <c r="B1226" s="6"/>
      <c r="C1226" s="6"/>
      <c r="D1226" s="6" t="s">
        <v>682</v>
      </c>
      <c r="E1226" s="6"/>
      <c r="F1226" s="47">
        <v>0</v>
      </c>
      <c r="G1226" s="17"/>
      <c r="H1226" s="58">
        <f>'CFCOS P+T+D+R+M'!H1226-'ACOS P+T+D+R+M'!H1226</f>
        <v>9406.6554645914584</v>
      </c>
      <c r="I1226" s="58">
        <f>'CFCOS P+T+D+R+M'!I1226-'ACOS P+T+D+R+M'!I1226</f>
        <v>8348.0391030628234</v>
      </c>
      <c r="J1226" s="58">
        <f>'CFCOS P+T+D+R+M'!J1226-'ACOS P+T+D+R+M'!J1226</f>
        <v>579.65660961857066</v>
      </c>
      <c r="K1226" s="58">
        <f>'CFCOS P+T+D+R+M'!K1226-'ACOS P+T+D+R+M'!K1226</f>
        <v>2143.2034187621903</v>
      </c>
      <c r="L1226" s="58">
        <f>'CFCOS P+T+D+R+M'!L1226-'ACOS P+T+D+R+M'!L1226</f>
        <v>-2353.7689667215054</v>
      </c>
      <c r="M1226" s="58">
        <f>'CFCOS P+T+D+R+M'!M1226-'ACOS P+T+D+R+M'!M1226</f>
        <v>-966.46261559496634</v>
      </c>
      <c r="N1226" s="58">
        <f>'CFCOS P+T+D+R+M'!N1226-'ACOS P+T+D+R+M'!N1226</f>
        <v>-95.628969642886659</v>
      </c>
      <c r="O1226" s="58">
        <f>'CFCOS P+T+D+R+M'!O1226-'ACOS P+T+D+R+M'!O1226</f>
        <v>-6.8524199927287555</v>
      </c>
      <c r="P1226" s="58">
        <f>'CFCOS P+T+D+R+M'!P1226-'ACOS P+T+D+R+M'!P1226</f>
        <v>-6.4519067463534157</v>
      </c>
      <c r="Q1226" s="58">
        <f>'CFCOS P+T+D+R+M'!Q1226-'ACOS P+T+D+R+M'!Q1226</f>
        <v>2047.0680635796161</v>
      </c>
      <c r="R1226" s="58">
        <f>'CFCOS P+T+D+R+M'!R1226-'ACOS P+T+D+R+M'!R1226</f>
        <v>-110.22529723087791</v>
      </c>
      <c r="S1226" s="58">
        <f>'CFCOS P+T+D+R+M'!S1226-'ACOS P+T+D+R+M'!S1226</f>
        <v>-171.92155450343853</v>
      </c>
      <c r="T1226" s="11">
        <f>'CFCOS P+T+D+R+M'!T1226-'ACOS P+T+D+R+M'!T1226</f>
        <v>0</v>
      </c>
      <c r="U1226" s="13"/>
      <c r="V1226" s="13"/>
      <c r="W1226" s="13"/>
      <c r="X1226" s="13"/>
      <c r="Y1226" s="13"/>
      <c r="Z1226" s="13"/>
    </row>
    <row r="1227" spans="1:26">
      <c r="A1227" s="26">
        <v>1227</v>
      </c>
      <c r="B1227" s="6"/>
      <c r="C1227" s="6"/>
      <c r="D1227" s="6"/>
      <c r="E1227" s="6"/>
      <c r="F1227" s="47">
        <v>0</v>
      </c>
      <c r="G1227" s="17"/>
      <c r="H1227" s="28">
        <f>'CFCOS P+T+D+R+M'!H1227-'ACOS P+T+D+R+M'!H1227</f>
        <v>0</v>
      </c>
      <c r="I1227" s="28">
        <f>'CFCOS P+T+D+R+M'!I1227-'ACOS P+T+D+R+M'!I1227</f>
        <v>0</v>
      </c>
      <c r="J1227" s="28">
        <f>'CFCOS P+T+D+R+M'!J1227-'ACOS P+T+D+R+M'!J1227</f>
        <v>0</v>
      </c>
      <c r="K1227" s="28">
        <f>'CFCOS P+T+D+R+M'!K1227-'ACOS P+T+D+R+M'!K1227</f>
        <v>0</v>
      </c>
      <c r="L1227" s="28">
        <f>'CFCOS P+T+D+R+M'!L1227-'ACOS P+T+D+R+M'!L1227</f>
        <v>0</v>
      </c>
      <c r="M1227" s="28">
        <f>'CFCOS P+T+D+R+M'!M1227-'ACOS P+T+D+R+M'!M1227</f>
        <v>0</v>
      </c>
      <c r="N1227" s="28">
        <f>'CFCOS P+T+D+R+M'!N1227-'ACOS P+T+D+R+M'!N1227</f>
        <v>0</v>
      </c>
      <c r="O1227" s="28">
        <f>'CFCOS P+T+D+R+M'!O1227-'ACOS P+T+D+R+M'!O1227</f>
        <v>0</v>
      </c>
      <c r="P1227" s="28">
        <f>'CFCOS P+T+D+R+M'!P1227-'ACOS P+T+D+R+M'!P1227</f>
        <v>0</v>
      </c>
      <c r="Q1227" s="28">
        <f>'CFCOS P+T+D+R+M'!Q1227-'ACOS P+T+D+R+M'!Q1227</f>
        <v>0</v>
      </c>
      <c r="R1227" s="28">
        <f>'CFCOS P+T+D+R+M'!R1227-'ACOS P+T+D+R+M'!R1227</f>
        <v>0</v>
      </c>
      <c r="S1227" s="28">
        <f>'CFCOS P+T+D+R+M'!S1227-'ACOS P+T+D+R+M'!S1227</f>
        <v>0</v>
      </c>
      <c r="T1227" s="11">
        <f>'CFCOS P+T+D+R+M'!T1227-'ACOS P+T+D+R+M'!T1227</f>
        <v>0</v>
      </c>
    </row>
    <row r="1228" spans="1:26">
      <c r="A1228" s="26">
        <v>1228</v>
      </c>
      <c r="B1228" s="6"/>
      <c r="C1228" s="6" t="s">
        <v>683</v>
      </c>
      <c r="D1228" s="6" t="s">
        <v>684</v>
      </c>
      <c r="E1228" s="6"/>
      <c r="F1228" s="47" t="s">
        <v>916</v>
      </c>
      <c r="G1228" s="17"/>
      <c r="H1228" s="58">
        <f>'CFCOS P+T+D+R+M'!H1228-'ACOS P+T+D+R+M'!H1228</f>
        <v>87574.00038228184</v>
      </c>
      <c r="I1228" s="58">
        <f>'CFCOS P+T+D+R+M'!I1228-'ACOS P+T+D+R+M'!I1228</f>
        <v>61703.885638564825</v>
      </c>
      <c r="J1228" s="58">
        <f>'CFCOS P+T+D+R+M'!J1228-'ACOS P+T+D+R+M'!J1228</f>
        <v>18932.5616398938</v>
      </c>
      <c r="K1228" s="58">
        <f>'CFCOS P+T+D+R+M'!K1228-'ACOS P+T+D+R+M'!K1228</f>
        <v>11859.30206145253</v>
      </c>
      <c r="L1228" s="58">
        <f>'CFCOS P+T+D+R+M'!L1228-'ACOS P+T+D+R+M'!L1228</f>
        <v>-5644.0578809473809</v>
      </c>
      <c r="M1228" s="58">
        <f>'CFCOS P+T+D+R+M'!M1228-'ACOS P+T+D+R+M'!M1228</f>
        <v>-10835.640083296224</v>
      </c>
      <c r="N1228" s="58">
        <f>'CFCOS P+T+D+R+M'!N1228-'ACOS P+T+D+R+M'!N1228</f>
        <v>807.81906842673197</v>
      </c>
      <c r="O1228" s="58">
        <f>'CFCOS P+T+D+R+M'!O1228-'ACOS P+T+D+R+M'!O1228</f>
        <v>-15.412192395455349</v>
      </c>
      <c r="P1228" s="58">
        <f>'CFCOS P+T+D+R+M'!P1228-'ACOS P+T+D+R+M'!P1228</f>
        <v>-23.196910984170245</v>
      </c>
      <c r="Q1228" s="58">
        <f>'CFCOS P+T+D+R+M'!Q1228-'ACOS P+T+D+R+M'!Q1228</f>
        <v>13397.354461654555</v>
      </c>
      <c r="R1228" s="58">
        <f>'CFCOS P+T+D+R+M'!R1228-'ACOS P+T+D+R+M'!R1228</f>
        <v>-1269.8002792720217</v>
      </c>
      <c r="S1228" s="58">
        <f>'CFCOS P+T+D+R+M'!S1228-'ACOS P+T+D+R+M'!S1228</f>
        <v>-1338.8151407989208</v>
      </c>
      <c r="T1228" s="11">
        <f>'CFCOS P+T+D+R+M'!T1228-'ACOS P+T+D+R+M'!T1228</f>
        <v>0</v>
      </c>
      <c r="U1228" s="13"/>
      <c r="V1228" s="13">
        <v>1717</v>
      </c>
      <c r="W1228" s="13"/>
      <c r="X1228" s="13"/>
      <c r="Y1228" s="13"/>
      <c r="Z1228" s="13"/>
    </row>
    <row r="1229" spans="1:26">
      <c r="A1229" s="26">
        <v>1229</v>
      </c>
      <c r="B1229" s="6"/>
      <c r="C1229" s="6"/>
      <c r="D1229" s="6"/>
      <c r="E1229" s="6"/>
      <c r="F1229" s="47">
        <v>0</v>
      </c>
      <c r="G1229" s="17"/>
      <c r="H1229" s="58">
        <f>'CFCOS P+T+D+R+M'!H1229-'ACOS P+T+D+R+M'!H1229</f>
        <v>0</v>
      </c>
      <c r="I1229" s="58">
        <f>'CFCOS P+T+D+R+M'!I1229-'ACOS P+T+D+R+M'!I1229</f>
        <v>0</v>
      </c>
      <c r="J1229" s="58">
        <f>'CFCOS P+T+D+R+M'!J1229-'ACOS P+T+D+R+M'!J1229</f>
        <v>0</v>
      </c>
      <c r="K1229" s="58">
        <f>'CFCOS P+T+D+R+M'!K1229-'ACOS P+T+D+R+M'!K1229</f>
        <v>0</v>
      </c>
      <c r="L1229" s="58">
        <f>'CFCOS P+T+D+R+M'!L1229-'ACOS P+T+D+R+M'!L1229</f>
        <v>0</v>
      </c>
      <c r="M1229" s="58">
        <f>'CFCOS P+T+D+R+M'!M1229-'ACOS P+T+D+R+M'!M1229</f>
        <v>0</v>
      </c>
      <c r="N1229" s="58">
        <f>'CFCOS P+T+D+R+M'!N1229-'ACOS P+T+D+R+M'!N1229</f>
        <v>0</v>
      </c>
      <c r="O1229" s="58">
        <f>'CFCOS P+T+D+R+M'!O1229-'ACOS P+T+D+R+M'!O1229</f>
        <v>0</v>
      </c>
      <c r="P1229" s="58">
        <f>'CFCOS P+T+D+R+M'!P1229-'ACOS P+T+D+R+M'!P1229</f>
        <v>0</v>
      </c>
      <c r="Q1229" s="58">
        <f>'CFCOS P+T+D+R+M'!Q1229-'ACOS P+T+D+R+M'!Q1229</f>
        <v>0</v>
      </c>
      <c r="R1229" s="58">
        <f>'CFCOS P+T+D+R+M'!R1229-'ACOS P+T+D+R+M'!R1229</f>
        <v>0</v>
      </c>
      <c r="S1229" s="58">
        <f>'CFCOS P+T+D+R+M'!S1229-'ACOS P+T+D+R+M'!S1229</f>
        <v>0</v>
      </c>
      <c r="T1229" s="11">
        <f>'CFCOS P+T+D+R+M'!T1229-'ACOS P+T+D+R+M'!T1229</f>
        <v>0</v>
      </c>
      <c r="U1229" s="13"/>
      <c r="V1229" s="13"/>
      <c r="W1229" s="13"/>
      <c r="X1229" s="13"/>
      <c r="Y1229" s="13"/>
      <c r="Z1229" s="13"/>
    </row>
    <row r="1230" spans="1:26">
      <c r="A1230" s="26">
        <v>1230</v>
      </c>
      <c r="B1230" s="6"/>
      <c r="C1230" s="3">
        <v>115</v>
      </c>
      <c r="D1230" s="6" t="s">
        <v>685</v>
      </c>
      <c r="E1230" s="6"/>
      <c r="F1230" s="47" t="s">
        <v>916</v>
      </c>
      <c r="G1230" s="17"/>
      <c r="H1230" s="58">
        <f>'CFCOS P+T+D+R+M'!H1230-'ACOS P+T+D+R+M'!H1230</f>
        <v>-66861.368326380849</v>
      </c>
      <c r="I1230" s="58">
        <f>'CFCOS P+T+D+R+M'!I1230-'ACOS P+T+D+R+M'!I1230</f>
        <v>-46477.655259404331</v>
      </c>
      <c r="J1230" s="58">
        <f>'CFCOS P+T+D+R+M'!J1230-'ACOS P+T+D+R+M'!J1230</f>
        <v>-14547.395531727001</v>
      </c>
      <c r="K1230" s="58">
        <f>'CFCOS P+T+D+R+M'!K1230-'ACOS P+T+D+R+M'!K1230</f>
        <v>-8950.9929351117462</v>
      </c>
      <c r="L1230" s="58">
        <f>'CFCOS P+T+D+R+M'!L1230-'ACOS P+T+D+R+M'!L1230</f>
        <v>4186.4653830345633</v>
      </c>
      <c r="M1230" s="58">
        <f>'CFCOS P+T+D+R+M'!M1230-'ACOS P+T+D+R+M'!M1230</f>
        <v>7723.1042757034302</v>
      </c>
      <c r="N1230" s="58">
        <f>'CFCOS P+T+D+R+M'!N1230-'ACOS P+T+D+R+M'!N1230</f>
        <v>-616.22600089455955</v>
      </c>
      <c r="O1230" s="58">
        <f>'CFCOS P+T+D+R+M'!O1230-'ACOS P+T+D+R+M'!O1230</f>
        <v>10.983031637348176</v>
      </c>
      <c r="P1230" s="58">
        <f>'CFCOS P+T+D+R+M'!P1230-'ACOS P+T+D+R+M'!P1230</f>
        <v>16.448277042709378</v>
      </c>
      <c r="Q1230" s="58">
        <f>'CFCOS P+T+D+R+M'!Q1230-'ACOS P+T+D+R+M'!Q1230</f>
        <v>-10062.598738441244</v>
      </c>
      <c r="R1230" s="58">
        <f>'CFCOS P+T+D+R+M'!R1230-'ACOS P+T+D+R+M'!R1230</f>
        <v>905.22144796326756</v>
      </c>
      <c r="S1230" s="58">
        <f>'CFCOS P+T+D+R+M'!S1230-'ACOS P+T+D+R+M'!S1230</f>
        <v>951.27772380504757</v>
      </c>
      <c r="T1230" s="11">
        <f>'CFCOS P+T+D+R+M'!T1230-'ACOS P+T+D+R+M'!T1230</f>
        <v>0</v>
      </c>
      <c r="U1230" s="13"/>
      <c r="V1230" s="13">
        <v>1723</v>
      </c>
      <c r="W1230" s="13"/>
      <c r="X1230" s="13"/>
      <c r="Y1230" s="13"/>
      <c r="Z1230" s="13"/>
    </row>
    <row r="1231" spans="1:26">
      <c r="A1231" s="26">
        <v>1231</v>
      </c>
      <c r="B1231" s="6"/>
      <c r="C1231" s="6"/>
      <c r="D1231" s="6"/>
      <c r="E1231" s="6"/>
      <c r="F1231" s="47">
        <v>0</v>
      </c>
      <c r="G1231" s="17"/>
      <c r="H1231" s="28">
        <f>'CFCOS P+T+D+R+M'!H1231-'ACOS P+T+D+R+M'!H1231</f>
        <v>0</v>
      </c>
      <c r="I1231" s="28">
        <f>'CFCOS P+T+D+R+M'!I1231-'ACOS P+T+D+R+M'!I1231</f>
        <v>0</v>
      </c>
      <c r="J1231" s="28">
        <f>'CFCOS P+T+D+R+M'!J1231-'ACOS P+T+D+R+M'!J1231</f>
        <v>0</v>
      </c>
      <c r="K1231" s="28">
        <f>'CFCOS P+T+D+R+M'!K1231-'ACOS P+T+D+R+M'!K1231</f>
        <v>0</v>
      </c>
      <c r="L1231" s="28">
        <f>'CFCOS P+T+D+R+M'!L1231-'ACOS P+T+D+R+M'!L1231</f>
        <v>0</v>
      </c>
      <c r="M1231" s="28">
        <f>'CFCOS P+T+D+R+M'!M1231-'ACOS P+T+D+R+M'!M1231</f>
        <v>0</v>
      </c>
      <c r="N1231" s="28">
        <f>'CFCOS P+T+D+R+M'!N1231-'ACOS P+T+D+R+M'!N1231</f>
        <v>0</v>
      </c>
      <c r="O1231" s="28">
        <f>'CFCOS P+T+D+R+M'!O1231-'ACOS P+T+D+R+M'!O1231</f>
        <v>0</v>
      </c>
      <c r="P1231" s="28">
        <f>'CFCOS P+T+D+R+M'!P1231-'ACOS P+T+D+R+M'!P1231</f>
        <v>0</v>
      </c>
      <c r="Q1231" s="28">
        <f>'CFCOS P+T+D+R+M'!Q1231-'ACOS P+T+D+R+M'!Q1231</f>
        <v>0</v>
      </c>
      <c r="R1231" s="28">
        <f>'CFCOS P+T+D+R+M'!R1231-'ACOS P+T+D+R+M'!R1231</f>
        <v>0</v>
      </c>
      <c r="S1231" s="28">
        <f>'CFCOS P+T+D+R+M'!S1231-'ACOS P+T+D+R+M'!S1231</f>
        <v>0</v>
      </c>
      <c r="T1231" s="11">
        <f>'CFCOS P+T+D+R+M'!T1231-'ACOS P+T+D+R+M'!T1231</f>
        <v>0</v>
      </c>
    </row>
    <row r="1232" spans="1:26">
      <c r="A1232" s="26">
        <v>1232</v>
      </c>
      <c r="B1232" s="6"/>
      <c r="C1232" s="89">
        <v>128</v>
      </c>
      <c r="D1232" s="6" t="s">
        <v>50</v>
      </c>
      <c r="E1232" s="6"/>
      <c r="F1232" s="47" t="s">
        <v>921</v>
      </c>
      <c r="G1232" s="17"/>
      <c r="H1232" s="58">
        <f>'CFCOS P+T+D+R+M'!H1232-'ACOS P+T+D+R+M'!H1232</f>
        <v>0</v>
      </c>
      <c r="I1232" s="58">
        <f>'CFCOS P+T+D+R+M'!I1232-'ACOS P+T+D+R+M'!I1232</f>
        <v>0</v>
      </c>
      <c r="J1232" s="58">
        <f>'CFCOS P+T+D+R+M'!J1232-'ACOS P+T+D+R+M'!J1232</f>
        <v>0</v>
      </c>
      <c r="K1232" s="58">
        <f>'CFCOS P+T+D+R+M'!K1232-'ACOS P+T+D+R+M'!K1232</f>
        <v>0</v>
      </c>
      <c r="L1232" s="58">
        <f>'CFCOS P+T+D+R+M'!L1232-'ACOS P+T+D+R+M'!L1232</f>
        <v>0</v>
      </c>
      <c r="M1232" s="58">
        <f>'CFCOS P+T+D+R+M'!M1232-'ACOS P+T+D+R+M'!M1232</f>
        <v>0</v>
      </c>
      <c r="N1232" s="58">
        <f>'CFCOS P+T+D+R+M'!N1232-'ACOS P+T+D+R+M'!N1232</f>
        <v>0</v>
      </c>
      <c r="O1232" s="58">
        <f>'CFCOS P+T+D+R+M'!O1232-'ACOS P+T+D+R+M'!O1232</f>
        <v>0</v>
      </c>
      <c r="P1232" s="58">
        <f>'CFCOS P+T+D+R+M'!P1232-'ACOS P+T+D+R+M'!P1232</f>
        <v>0</v>
      </c>
      <c r="Q1232" s="58">
        <f>'CFCOS P+T+D+R+M'!Q1232-'ACOS P+T+D+R+M'!Q1232</f>
        <v>0</v>
      </c>
      <c r="R1232" s="58">
        <f>'CFCOS P+T+D+R+M'!R1232-'ACOS P+T+D+R+M'!R1232</f>
        <v>0</v>
      </c>
      <c r="S1232" s="58">
        <f>'CFCOS P+T+D+R+M'!S1232-'ACOS P+T+D+R+M'!S1232</f>
        <v>0</v>
      </c>
      <c r="T1232" s="11">
        <f>'CFCOS P+T+D+R+M'!T1232-'ACOS P+T+D+R+M'!T1232</f>
        <v>0</v>
      </c>
      <c r="U1232" s="13"/>
      <c r="V1232" s="13">
        <v>1726</v>
      </c>
      <c r="W1232" s="13"/>
      <c r="X1232" s="13"/>
      <c r="Y1232" s="13"/>
      <c r="Z1232" s="13"/>
    </row>
    <row r="1233" spans="1:26">
      <c r="A1233" s="26">
        <v>1233</v>
      </c>
      <c r="B1233" s="6"/>
      <c r="C1233" s="6"/>
      <c r="D1233" s="6"/>
      <c r="E1233" s="6"/>
      <c r="F1233" s="47">
        <v>0</v>
      </c>
      <c r="G1233" s="17"/>
      <c r="H1233" s="28">
        <f>'CFCOS P+T+D+R+M'!H1233-'ACOS P+T+D+R+M'!H1233</f>
        <v>0</v>
      </c>
      <c r="I1233" s="28">
        <f>'CFCOS P+T+D+R+M'!I1233-'ACOS P+T+D+R+M'!I1233</f>
        <v>0</v>
      </c>
      <c r="J1233" s="28">
        <f>'CFCOS P+T+D+R+M'!J1233-'ACOS P+T+D+R+M'!J1233</f>
        <v>0</v>
      </c>
      <c r="K1233" s="28">
        <f>'CFCOS P+T+D+R+M'!K1233-'ACOS P+T+D+R+M'!K1233</f>
        <v>0</v>
      </c>
      <c r="L1233" s="28">
        <f>'CFCOS P+T+D+R+M'!L1233-'ACOS P+T+D+R+M'!L1233</f>
        <v>0</v>
      </c>
      <c r="M1233" s="28">
        <f>'CFCOS P+T+D+R+M'!M1233-'ACOS P+T+D+R+M'!M1233</f>
        <v>0</v>
      </c>
      <c r="N1233" s="28">
        <f>'CFCOS P+T+D+R+M'!N1233-'ACOS P+T+D+R+M'!N1233</f>
        <v>0</v>
      </c>
      <c r="O1233" s="28">
        <f>'CFCOS P+T+D+R+M'!O1233-'ACOS P+T+D+R+M'!O1233</f>
        <v>0</v>
      </c>
      <c r="P1233" s="28">
        <f>'CFCOS P+T+D+R+M'!P1233-'ACOS P+T+D+R+M'!P1233</f>
        <v>0</v>
      </c>
      <c r="Q1233" s="28">
        <f>'CFCOS P+T+D+R+M'!Q1233-'ACOS P+T+D+R+M'!Q1233</f>
        <v>0</v>
      </c>
      <c r="R1233" s="28">
        <f>'CFCOS P+T+D+R+M'!R1233-'ACOS P+T+D+R+M'!R1233</f>
        <v>0</v>
      </c>
      <c r="S1233" s="28">
        <f>'CFCOS P+T+D+R+M'!S1233-'ACOS P+T+D+R+M'!S1233</f>
        <v>0</v>
      </c>
      <c r="T1233" s="11">
        <f>'CFCOS P+T+D+R+M'!T1233-'ACOS P+T+D+R+M'!T1233</f>
        <v>0</v>
      </c>
    </row>
    <row r="1234" spans="1:26">
      <c r="A1234" s="26">
        <v>1234</v>
      </c>
      <c r="B1234" s="6"/>
      <c r="C1234" s="6" t="s">
        <v>686</v>
      </c>
      <c r="D1234" s="6" t="s">
        <v>687</v>
      </c>
      <c r="E1234" s="6"/>
      <c r="F1234" s="47" t="s">
        <v>918</v>
      </c>
      <c r="G1234" s="17"/>
      <c r="H1234" s="58">
        <f>'CFCOS P+T+D+R+M'!H1234-'ACOS P+T+D+R+M'!H1234</f>
        <v>-1.8726975745521486</v>
      </c>
      <c r="I1234" s="58">
        <f>'CFCOS P+T+D+R+M'!I1234-'ACOS P+T+D+R+M'!I1234</f>
        <v>1143.248609543778</v>
      </c>
      <c r="J1234" s="58">
        <f>'CFCOS P+T+D+R+M'!J1234-'ACOS P+T+D+R+M'!J1234</f>
        <v>-83.838747440953739</v>
      </c>
      <c r="K1234" s="58">
        <f>'CFCOS P+T+D+R+M'!K1234-'ACOS P+T+D+R+M'!K1234</f>
        <v>163.28357136165141</v>
      </c>
      <c r="L1234" s="58">
        <f>'CFCOS P+T+D+R+M'!L1234-'ACOS P+T+D+R+M'!L1234</f>
        <v>-382.39844339090905</v>
      </c>
      <c r="M1234" s="58">
        <f>'CFCOS P+T+D+R+M'!M1234-'ACOS P+T+D+R+M'!M1234</f>
        <v>-868.74941722606309</v>
      </c>
      <c r="N1234" s="58">
        <f>'CFCOS P+T+D+R+M'!N1234-'ACOS P+T+D+R+M'!N1234</f>
        <v>-1.5827066377059964</v>
      </c>
      <c r="O1234" s="58">
        <f>'CFCOS P+T+D+R+M'!O1234-'ACOS P+T+D+R+M'!O1234</f>
        <v>-1.2496601272405314</v>
      </c>
      <c r="P1234" s="58">
        <f>'CFCOS P+T+D+R+M'!P1234-'ACOS P+T+D+R+M'!P1234</f>
        <v>-2.4531620432155705</v>
      </c>
      <c r="Q1234" s="58">
        <f>'CFCOS P+T+D+R+M'!Q1234-'ACOS P+T+D+R+M'!Q1234</f>
        <v>260.42819478397723</v>
      </c>
      <c r="R1234" s="58">
        <f>'CFCOS P+T+D+R+M'!R1234-'ACOS P+T+D+R+M'!R1234</f>
        <v>-100.61673900252936</v>
      </c>
      <c r="S1234" s="58">
        <f>'CFCOS P+T+D+R+M'!S1234-'ACOS P+T+D+R+M'!S1234</f>
        <v>-127.94419739503064</v>
      </c>
      <c r="T1234" s="11">
        <f>'CFCOS P+T+D+R+M'!T1234-'ACOS P+T+D+R+M'!T1234</f>
        <v>0</v>
      </c>
      <c r="U1234" s="13"/>
      <c r="V1234" s="13">
        <v>1748</v>
      </c>
      <c r="W1234" s="13"/>
      <c r="X1234" s="13"/>
      <c r="Y1234" s="13"/>
      <c r="Z1234" s="13"/>
    </row>
    <row r="1235" spans="1:26">
      <c r="A1235" s="26">
        <v>1235</v>
      </c>
      <c r="B1235" s="6"/>
      <c r="C1235" s="6"/>
      <c r="D1235" s="6"/>
      <c r="E1235" s="6"/>
      <c r="F1235" s="47">
        <v>0</v>
      </c>
      <c r="G1235" s="17"/>
      <c r="H1235" s="28">
        <f>'CFCOS P+T+D+R+M'!H1235-'ACOS P+T+D+R+M'!H1235</f>
        <v>0</v>
      </c>
      <c r="I1235" s="28">
        <f>'CFCOS P+T+D+R+M'!I1235-'ACOS P+T+D+R+M'!I1235</f>
        <v>0</v>
      </c>
      <c r="J1235" s="28">
        <f>'CFCOS P+T+D+R+M'!J1235-'ACOS P+T+D+R+M'!J1235</f>
        <v>0</v>
      </c>
      <c r="K1235" s="28">
        <f>'CFCOS P+T+D+R+M'!K1235-'ACOS P+T+D+R+M'!K1235</f>
        <v>0</v>
      </c>
      <c r="L1235" s="28">
        <f>'CFCOS P+T+D+R+M'!L1235-'ACOS P+T+D+R+M'!L1235</f>
        <v>0</v>
      </c>
      <c r="M1235" s="28">
        <f>'CFCOS P+T+D+R+M'!M1235-'ACOS P+T+D+R+M'!M1235</f>
        <v>0</v>
      </c>
      <c r="N1235" s="28">
        <f>'CFCOS P+T+D+R+M'!N1235-'ACOS P+T+D+R+M'!N1235</f>
        <v>0</v>
      </c>
      <c r="O1235" s="28">
        <f>'CFCOS P+T+D+R+M'!O1235-'ACOS P+T+D+R+M'!O1235</f>
        <v>0</v>
      </c>
      <c r="P1235" s="28">
        <f>'CFCOS P+T+D+R+M'!P1235-'ACOS P+T+D+R+M'!P1235</f>
        <v>0</v>
      </c>
      <c r="Q1235" s="28">
        <f>'CFCOS P+T+D+R+M'!Q1235-'ACOS P+T+D+R+M'!Q1235</f>
        <v>0</v>
      </c>
      <c r="R1235" s="28">
        <f>'CFCOS P+T+D+R+M'!R1235-'ACOS P+T+D+R+M'!R1235</f>
        <v>0</v>
      </c>
      <c r="S1235" s="28">
        <f>'CFCOS P+T+D+R+M'!S1235-'ACOS P+T+D+R+M'!S1235</f>
        <v>0</v>
      </c>
      <c r="T1235" s="11">
        <f>'CFCOS P+T+D+R+M'!T1235-'ACOS P+T+D+R+M'!T1235</f>
        <v>0</v>
      </c>
    </row>
    <row r="1236" spans="1:26">
      <c r="A1236" s="26">
        <v>1236</v>
      </c>
      <c r="B1236" s="6"/>
      <c r="C1236" s="6" t="s">
        <v>688</v>
      </c>
      <c r="D1236" s="6" t="s">
        <v>52</v>
      </c>
      <c r="E1236" s="6"/>
      <c r="F1236" s="47" t="s">
        <v>917</v>
      </c>
      <c r="G1236" s="17"/>
      <c r="H1236" s="58">
        <f>'CFCOS P+T+D+R+M'!H1236-'ACOS P+T+D+R+M'!H1236</f>
        <v>102329.68923614919</v>
      </c>
      <c r="I1236" s="58">
        <f>'CFCOS P+T+D+R+M'!I1236-'ACOS P+T+D+R+M'!I1236</f>
        <v>82116.239638146013</v>
      </c>
      <c r="J1236" s="58">
        <f>'CFCOS P+T+D+R+M'!J1236-'ACOS P+T+D+R+M'!J1236</f>
        <v>29637.744145460427</v>
      </c>
      <c r="K1236" s="58">
        <f>'CFCOS P+T+D+R+M'!K1236-'ACOS P+T+D+R+M'!K1236</f>
        <v>15197.750830993056</v>
      </c>
      <c r="L1236" s="58">
        <f>'CFCOS P+T+D+R+M'!L1236-'ACOS P+T+D+R+M'!L1236</f>
        <v>-27432.607511942217</v>
      </c>
      <c r="M1236" s="58">
        <f>'CFCOS P+T+D+R+M'!M1236-'ACOS P+T+D+R+M'!M1236</f>
        <v>-10381.320322746411</v>
      </c>
      <c r="N1236" s="58">
        <f>'CFCOS P+T+D+R+M'!N1236-'ACOS P+T+D+R+M'!N1236</f>
        <v>827.8396968296729</v>
      </c>
      <c r="O1236" s="58">
        <f>'CFCOS P+T+D+R+M'!O1236-'ACOS P+T+D+R+M'!O1236</f>
        <v>-15.193600810605858</v>
      </c>
      <c r="P1236" s="58">
        <f>'CFCOS P+T+D+R+M'!P1236-'ACOS P+T+D+R+M'!P1236</f>
        <v>-40.36711715166166</v>
      </c>
      <c r="Q1236" s="58">
        <f>'CFCOS P+T+D+R+M'!Q1236-'ACOS P+T+D+R+M'!Q1236</f>
        <v>15512.490910261869</v>
      </c>
      <c r="R1236" s="58">
        <f>'CFCOS P+T+D+R+M'!R1236-'ACOS P+T+D+R+M'!R1236</f>
        <v>-1180.1811961464118</v>
      </c>
      <c r="S1236" s="58">
        <f>'CFCOS P+T+D+R+M'!S1236-'ACOS P+T+D+R+M'!S1236</f>
        <v>-1912.7062367261387</v>
      </c>
      <c r="T1236" s="11">
        <f>'CFCOS P+T+D+R+M'!T1236-'ACOS P+T+D+R+M'!T1236</f>
        <v>0</v>
      </c>
      <c r="U1236" s="13"/>
      <c r="V1236" s="13">
        <v>1751</v>
      </c>
      <c r="W1236" s="13"/>
      <c r="X1236" s="13"/>
      <c r="Y1236" s="13"/>
      <c r="Z1236" s="13"/>
    </row>
    <row r="1237" spans="1:26">
      <c r="A1237" s="26">
        <v>1237</v>
      </c>
      <c r="B1237" s="6"/>
      <c r="C1237" s="6"/>
      <c r="D1237" s="6"/>
      <c r="E1237" s="6" t="s">
        <v>153</v>
      </c>
      <c r="F1237" s="47" t="s">
        <v>917</v>
      </c>
      <c r="G1237" s="17"/>
      <c r="H1237" s="58">
        <f>'CFCOS P+T+D+R+M'!H1237-'ACOS P+T+D+R+M'!H1237</f>
        <v>4212.0867395335808</v>
      </c>
      <c r="I1237" s="58">
        <f>'CFCOS P+T+D+R+M'!I1237-'ACOS P+T+D+R+M'!I1237</f>
        <v>3380.0622933780542</v>
      </c>
      <c r="J1237" s="58">
        <f>'CFCOS P+T+D+R+M'!J1237-'ACOS P+T+D+R+M'!J1237</f>
        <v>1219.9465280959848</v>
      </c>
      <c r="K1237" s="58">
        <f>'CFCOS P+T+D+R+M'!K1237-'ACOS P+T+D+R+M'!K1237</f>
        <v>625.56864213896915</v>
      </c>
      <c r="L1237" s="58">
        <f>'CFCOS P+T+D+R+M'!L1237-'ACOS P+T+D+R+M'!L1237</f>
        <v>-1129.1788648475995</v>
      </c>
      <c r="M1237" s="58">
        <f>'CFCOS P+T+D+R+M'!M1237-'ACOS P+T+D+R+M'!M1237</f>
        <v>-427.31510274962056</v>
      </c>
      <c r="N1237" s="58">
        <f>'CFCOS P+T+D+R+M'!N1237-'ACOS P+T+D+R+M'!N1237</f>
        <v>34.075473457451153</v>
      </c>
      <c r="O1237" s="58">
        <f>'CFCOS P+T+D+R+M'!O1237-'ACOS P+T+D+R+M'!O1237</f>
        <v>-0.62539781932139249</v>
      </c>
      <c r="P1237" s="58">
        <f>'CFCOS P+T+D+R+M'!P1237-'ACOS P+T+D+R+M'!P1237</f>
        <v>-1.6615881484340207</v>
      </c>
      <c r="Q1237" s="58">
        <f>'CFCOS P+T+D+R+M'!Q1237-'ACOS P+T+D+R+M'!Q1237</f>
        <v>638.52394889484276</v>
      </c>
      <c r="R1237" s="58">
        <f>'CFCOS P+T+D+R+M'!R1237-'ACOS P+T+D+R+M'!R1237</f>
        <v>-48.57852695188194</v>
      </c>
      <c r="S1237" s="58">
        <f>'CFCOS P+T+D+R+M'!S1237-'ACOS P+T+D+R+M'!S1237</f>
        <v>-78.730665914030396</v>
      </c>
      <c r="T1237" s="11">
        <f>'CFCOS P+T+D+R+M'!T1237-'ACOS P+T+D+R+M'!T1237</f>
        <v>0</v>
      </c>
      <c r="U1237" s="13"/>
      <c r="V1237" s="13">
        <v>1753</v>
      </c>
      <c r="W1237" s="13"/>
      <c r="X1237" s="13"/>
      <c r="Y1237" s="13"/>
      <c r="Z1237" s="13"/>
    </row>
    <row r="1238" spans="1:26">
      <c r="A1238" s="26">
        <v>1238</v>
      </c>
      <c r="B1238" s="6"/>
      <c r="C1238" s="6"/>
      <c r="D1238" s="6"/>
      <c r="E1238" s="6" t="s">
        <v>689</v>
      </c>
      <c r="F1238" s="47">
        <v>0</v>
      </c>
      <c r="G1238" s="17"/>
      <c r="H1238" s="58">
        <f>'CFCOS P+T+D+R+M'!H1238-'ACOS P+T+D+R+M'!H1238</f>
        <v>106541.77597571909</v>
      </c>
      <c r="I1238" s="58">
        <f>'CFCOS P+T+D+R+M'!I1238-'ACOS P+T+D+R+M'!I1238</f>
        <v>85496.301931522787</v>
      </c>
      <c r="J1238" s="58">
        <f>'CFCOS P+T+D+R+M'!J1238-'ACOS P+T+D+R+M'!J1238</f>
        <v>30857.690673556179</v>
      </c>
      <c r="K1238" s="58">
        <f>'CFCOS P+T+D+R+M'!K1238-'ACOS P+T+D+R+M'!K1238</f>
        <v>15823.31947313156</v>
      </c>
      <c r="L1238" s="58">
        <f>'CFCOS P+T+D+R+M'!L1238-'ACOS P+T+D+R+M'!L1238</f>
        <v>-28561.786376789794</v>
      </c>
      <c r="M1238" s="58">
        <f>'CFCOS P+T+D+R+M'!M1238-'ACOS P+T+D+R+M'!M1238</f>
        <v>-10808.635425493121</v>
      </c>
      <c r="N1238" s="58">
        <f>'CFCOS P+T+D+R+M'!N1238-'ACOS P+T+D+R+M'!N1238</f>
        <v>861.91517028713133</v>
      </c>
      <c r="O1238" s="58">
        <f>'CFCOS P+T+D+R+M'!O1238-'ACOS P+T+D+R+M'!O1238</f>
        <v>-15.818998629929411</v>
      </c>
      <c r="P1238" s="58">
        <f>'CFCOS P+T+D+R+M'!P1238-'ACOS P+T+D+R+M'!P1238</f>
        <v>-42.028705300093861</v>
      </c>
      <c r="Q1238" s="58">
        <f>'CFCOS P+T+D+R+M'!Q1238-'ACOS P+T+D+R+M'!Q1238</f>
        <v>16151.014859156683</v>
      </c>
      <c r="R1238" s="58">
        <f>'CFCOS P+T+D+R+M'!R1238-'ACOS P+T+D+R+M'!R1238</f>
        <v>-1228.7597230982501</v>
      </c>
      <c r="S1238" s="58">
        <f>'CFCOS P+T+D+R+M'!S1238-'ACOS P+T+D+R+M'!S1238</f>
        <v>-1991.4369026403874</v>
      </c>
      <c r="T1238" s="11">
        <f>'CFCOS P+T+D+R+M'!T1238-'ACOS P+T+D+R+M'!T1238</f>
        <v>0</v>
      </c>
      <c r="U1238" s="13"/>
      <c r="V1238" s="13"/>
      <c r="W1238" s="13"/>
      <c r="X1238" s="13"/>
      <c r="Y1238" s="13"/>
      <c r="Z1238" s="13"/>
    </row>
    <row r="1239" spans="1:26">
      <c r="A1239" s="26">
        <v>1239</v>
      </c>
      <c r="B1239" s="6"/>
      <c r="C1239" s="6"/>
      <c r="D1239" s="6"/>
      <c r="E1239" s="6"/>
      <c r="F1239" s="47">
        <v>0</v>
      </c>
      <c r="G1239" s="17"/>
      <c r="H1239" s="28">
        <f>'CFCOS P+T+D+R+M'!H1239-'ACOS P+T+D+R+M'!H1239</f>
        <v>0</v>
      </c>
      <c r="I1239" s="28">
        <f>'CFCOS P+T+D+R+M'!I1239-'ACOS P+T+D+R+M'!I1239</f>
        <v>0</v>
      </c>
      <c r="J1239" s="28">
        <f>'CFCOS P+T+D+R+M'!J1239-'ACOS P+T+D+R+M'!J1239</f>
        <v>0</v>
      </c>
      <c r="K1239" s="28">
        <f>'CFCOS P+T+D+R+M'!K1239-'ACOS P+T+D+R+M'!K1239</f>
        <v>0</v>
      </c>
      <c r="L1239" s="28">
        <f>'CFCOS P+T+D+R+M'!L1239-'ACOS P+T+D+R+M'!L1239</f>
        <v>0</v>
      </c>
      <c r="M1239" s="28">
        <f>'CFCOS P+T+D+R+M'!M1239-'ACOS P+T+D+R+M'!M1239</f>
        <v>0</v>
      </c>
      <c r="N1239" s="28">
        <f>'CFCOS P+T+D+R+M'!N1239-'ACOS P+T+D+R+M'!N1239</f>
        <v>0</v>
      </c>
      <c r="O1239" s="28">
        <f>'CFCOS P+T+D+R+M'!O1239-'ACOS P+T+D+R+M'!O1239</f>
        <v>0</v>
      </c>
      <c r="P1239" s="28">
        <f>'CFCOS P+T+D+R+M'!P1239-'ACOS P+T+D+R+M'!P1239</f>
        <v>0</v>
      </c>
      <c r="Q1239" s="28">
        <f>'CFCOS P+T+D+R+M'!Q1239-'ACOS P+T+D+R+M'!Q1239</f>
        <v>0</v>
      </c>
      <c r="R1239" s="28">
        <f>'CFCOS P+T+D+R+M'!R1239-'ACOS P+T+D+R+M'!R1239</f>
        <v>0</v>
      </c>
      <c r="S1239" s="28">
        <f>'CFCOS P+T+D+R+M'!S1239-'ACOS P+T+D+R+M'!S1239</f>
        <v>0</v>
      </c>
      <c r="T1239" s="11">
        <f>'CFCOS P+T+D+R+M'!T1239-'ACOS P+T+D+R+M'!T1239</f>
        <v>0</v>
      </c>
    </row>
    <row r="1240" spans="1:26">
      <c r="A1240" s="26">
        <v>1240</v>
      </c>
      <c r="B1240" s="6"/>
      <c r="C1240" s="90">
        <v>152</v>
      </c>
      <c r="D1240" s="6" t="s">
        <v>690</v>
      </c>
      <c r="E1240" s="6"/>
      <c r="F1240" s="47" t="s">
        <v>917</v>
      </c>
      <c r="G1240" s="17"/>
      <c r="H1240" s="58">
        <f>'CFCOS P+T+D+R+M'!H1240-'ACOS P+T+D+R+M'!H1240</f>
        <v>0</v>
      </c>
      <c r="I1240" s="58">
        <f>'CFCOS P+T+D+R+M'!I1240-'ACOS P+T+D+R+M'!I1240</f>
        <v>0</v>
      </c>
      <c r="J1240" s="58">
        <f>'CFCOS P+T+D+R+M'!J1240-'ACOS P+T+D+R+M'!J1240</f>
        <v>0</v>
      </c>
      <c r="K1240" s="58">
        <f>'CFCOS P+T+D+R+M'!K1240-'ACOS P+T+D+R+M'!K1240</f>
        <v>0</v>
      </c>
      <c r="L1240" s="58">
        <f>'CFCOS P+T+D+R+M'!L1240-'ACOS P+T+D+R+M'!L1240</f>
        <v>0</v>
      </c>
      <c r="M1240" s="58">
        <f>'CFCOS P+T+D+R+M'!M1240-'ACOS P+T+D+R+M'!M1240</f>
        <v>0</v>
      </c>
      <c r="N1240" s="58">
        <f>'CFCOS P+T+D+R+M'!N1240-'ACOS P+T+D+R+M'!N1240</f>
        <v>0</v>
      </c>
      <c r="O1240" s="58">
        <f>'CFCOS P+T+D+R+M'!O1240-'ACOS P+T+D+R+M'!O1240</f>
        <v>0</v>
      </c>
      <c r="P1240" s="58">
        <f>'CFCOS P+T+D+R+M'!P1240-'ACOS P+T+D+R+M'!P1240</f>
        <v>0</v>
      </c>
      <c r="Q1240" s="58">
        <f>'CFCOS P+T+D+R+M'!Q1240-'ACOS P+T+D+R+M'!Q1240</f>
        <v>0</v>
      </c>
      <c r="R1240" s="58">
        <f>'CFCOS P+T+D+R+M'!R1240-'ACOS P+T+D+R+M'!R1240</f>
        <v>0</v>
      </c>
      <c r="S1240" s="58">
        <f>'CFCOS P+T+D+R+M'!S1240-'ACOS P+T+D+R+M'!S1240</f>
        <v>0</v>
      </c>
      <c r="T1240" s="11">
        <f>'CFCOS P+T+D+R+M'!T1240-'ACOS P+T+D+R+M'!T1240</f>
        <v>0</v>
      </c>
      <c r="U1240" s="13"/>
      <c r="V1240" s="2">
        <v>1757</v>
      </c>
    </row>
    <row r="1241" spans="1:26">
      <c r="A1241" s="26">
        <v>1241</v>
      </c>
      <c r="B1241" s="6"/>
      <c r="C1241" s="6"/>
      <c r="D1241" s="6"/>
      <c r="E1241" s="6"/>
      <c r="F1241" s="47">
        <v>0</v>
      </c>
      <c r="G1241" s="17"/>
      <c r="H1241" s="28">
        <f>'CFCOS P+T+D+R+M'!H1241-'ACOS P+T+D+R+M'!H1241</f>
        <v>0</v>
      </c>
      <c r="I1241" s="28">
        <f>'CFCOS P+T+D+R+M'!I1241-'ACOS P+T+D+R+M'!I1241</f>
        <v>0</v>
      </c>
      <c r="J1241" s="28">
        <f>'CFCOS P+T+D+R+M'!J1241-'ACOS P+T+D+R+M'!J1241</f>
        <v>0</v>
      </c>
      <c r="K1241" s="28">
        <f>'CFCOS P+T+D+R+M'!K1241-'ACOS P+T+D+R+M'!K1241</f>
        <v>0</v>
      </c>
      <c r="L1241" s="28">
        <f>'CFCOS P+T+D+R+M'!L1241-'ACOS P+T+D+R+M'!L1241</f>
        <v>0</v>
      </c>
      <c r="M1241" s="28">
        <f>'CFCOS P+T+D+R+M'!M1241-'ACOS P+T+D+R+M'!M1241</f>
        <v>0</v>
      </c>
      <c r="N1241" s="28">
        <f>'CFCOS P+T+D+R+M'!N1241-'ACOS P+T+D+R+M'!N1241</f>
        <v>0</v>
      </c>
      <c r="O1241" s="28">
        <f>'CFCOS P+T+D+R+M'!O1241-'ACOS P+T+D+R+M'!O1241</f>
        <v>0</v>
      </c>
      <c r="P1241" s="28">
        <f>'CFCOS P+T+D+R+M'!P1241-'ACOS P+T+D+R+M'!P1241</f>
        <v>0</v>
      </c>
      <c r="Q1241" s="28">
        <f>'CFCOS P+T+D+R+M'!Q1241-'ACOS P+T+D+R+M'!Q1241</f>
        <v>0</v>
      </c>
      <c r="R1241" s="28">
        <f>'CFCOS P+T+D+R+M'!R1241-'ACOS P+T+D+R+M'!R1241</f>
        <v>0</v>
      </c>
      <c r="S1241" s="28">
        <f>'CFCOS P+T+D+R+M'!S1241-'ACOS P+T+D+R+M'!S1241</f>
        <v>0</v>
      </c>
      <c r="T1241" s="11">
        <f>'CFCOS P+T+D+R+M'!T1241-'ACOS P+T+D+R+M'!T1241</f>
        <v>0</v>
      </c>
    </row>
    <row r="1242" spans="1:26">
      <c r="A1242" s="26">
        <v>1242</v>
      </c>
      <c r="B1242" s="6"/>
      <c r="C1242" s="6" t="s">
        <v>691</v>
      </c>
      <c r="D1242" s="6" t="s">
        <v>692</v>
      </c>
      <c r="E1242" s="6"/>
      <c r="F1242" s="47" t="s">
        <v>917</v>
      </c>
      <c r="G1242" s="17"/>
      <c r="H1242" s="58">
        <f>'CFCOS P+T+D+R+M'!H1242-'ACOS P+T+D+R+M'!H1242</f>
        <v>-1508.7400632689241</v>
      </c>
      <c r="I1242" s="58">
        <f>'CFCOS P+T+D+R+M'!I1242-'ACOS P+T+D+R+M'!I1242</f>
        <v>-1210.7147154639824</v>
      </c>
      <c r="J1242" s="58">
        <f>'CFCOS P+T+D+R+M'!J1242-'ACOS P+T+D+R+M'!J1242</f>
        <v>-436.97632926428923</v>
      </c>
      <c r="K1242" s="58">
        <f>'CFCOS P+T+D+R+M'!K1242-'ACOS P+T+D+R+M'!K1242</f>
        <v>-224.07432018466352</v>
      </c>
      <c r="L1242" s="58">
        <f>'CFCOS P+T+D+R+M'!L1242-'ACOS P+T+D+R+M'!L1242</f>
        <v>404.46398598637916</v>
      </c>
      <c r="M1242" s="58">
        <f>'CFCOS P+T+D+R+M'!M1242-'ACOS P+T+D+R+M'!M1242</f>
        <v>153.06128648947924</v>
      </c>
      <c r="N1242" s="58">
        <f>'CFCOS P+T+D+R+M'!N1242-'ACOS P+T+D+R+M'!N1242</f>
        <v>-12.205596693342159</v>
      </c>
      <c r="O1242" s="58">
        <f>'CFCOS P+T+D+R+M'!O1242-'ACOS P+T+D+R+M'!O1242</f>
        <v>0.22401313264401779</v>
      </c>
      <c r="P1242" s="58">
        <f>'CFCOS P+T+D+R+M'!P1242-'ACOS P+T+D+R+M'!P1242</f>
        <v>0.59516927433287492</v>
      </c>
      <c r="Q1242" s="58">
        <f>'CFCOS P+T+D+R+M'!Q1242-'ACOS P+T+D+R+M'!Q1242</f>
        <v>-228.71482061668939</v>
      </c>
      <c r="R1242" s="58">
        <f>'CFCOS P+T+D+R+M'!R1242-'ACOS P+T+D+R+M'!R1242</f>
        <v>17.400489201463643</v>
      </c>
      <c r="S1242" s="58">
        <f>'CFCOS P+T+D+R+M'!S1242-'ACOS P+T+D+R+M'!S1242</f>
        <v>28.200774869481393</v>
      </c>
      <c r="T1242" s="11">
        <f>'CFCOS P+T+D+R+M'!T1242-'ACOS P+T+D+R+M'!T1242</f>
        <v>0</v>
      </c>
      <c r="U1242" s="13"/>
      <c r="V1242" s="13">
        <v>1762</v>
      </c>
      <c r="W1242" s="13"/>
      <c r="X1242" s="13"/>
      <c r="Y1242" s="13"/>
      <c r="Z1242" s="13"/>
    </row>
    <row r="1243" spans="1:26">
      <c r="A1243" s="26">
        <v>1243</v>
      </c>
      <c r="B1243" s="6"/>
      <c r="C1243" s="6"/>
      <c r="D1243" s="6"/>
      <c r="E1243" s="6"/>
      <c r="F1243" s="47">
        <v>0</v>
      </c>
      <c r="G1243" s="17"/>
      <c r="H1243" s="28">
        <f>'CFCOS P+T+D+R+M'!H1243-'ACOS P+T+D+R+M'!H1243</f>
        <v>0</v>
      </c>
      <c r="I1243" s="28">
        <f>'CFCOS P+T+D+R+M'!I1243-'ACOS P+T+D+R+M'!I1243</f>
        <v>0</v>
      </c>
      <c r="J1243" s="28">
        <f>'CFCOS P+T+D+R+M'!J1243-'ACOS P+T+D+R+M'!J1243</f>
        <v>0</v>
      </c>
      <c r="K1243" s="28">
        <f>'CFCOS P+T+D+R+M'!K1243-'ACOS P+T+D+R+M'!K1243</f>
        <v>0</v>
      </c>
      <c r="L1243" s="28">
        <f>'CFCOS P+T+D+R+M'!L1243-'ACOS P+T+D+R+M'!L1243</f>
        <v>0</v>
      </c>
      <c r="M1243" s="28">
        <f>'CFCOS P+T+D+R+M'!M1243-'ACOS P+T+D+R+M'!M1243</f>
        <v>0</v>
      </c>
      <c r="N1243" s="28">
        <f>'CFCOS P+T+D+R+M'!N1243-'ACOS P+T+D+R+M'!N1243</f>
        <v>0</v>
      </c>
      <c r="O1243" s="28">
        <f>'CFCOS P+T+D+R+M'!O1243-'ACOS P+T+D+R+M'!O1243</f>
        <v>0</v>
      </c>
      <c r="P1243" s="28">
        <f>'CFCOS P+T+D+R+M'!P1243-'ACOS P+T+D+R+M'!P1243</f>
        <v>0</v>
      </c>
      <c r="Q1243" s="28">
        <f>'CFCOS P+T+D+R+M'!Q1243-'ACOS P+T+D+R+M'!Q1243</f>
        <v>0</v>
      </c>
      <c r="R1243" s="28">
        <f>'CFCOS P+T+D+R+M'!R1243-'ACOS P+T+D+R+M'!R1243</f>
        <v>0</v>
      </c>
      <c r="S1243" s="28">
        <f>'CFCOS P+T+D+R+M'!S1243-'ACOS P+T+D+R+M'!S1243</f>
        <v>0</v>
      </c>
      <c r="T1243" s="11">
        <f>'CFCOS P+T+D+R+M'!T1243-'ACOS P+T+D+R+M'!T1243</f>
        <v>0</v>
      </c>
    </row>
    <row r="1244" spans="1:26">
      <c r="A1244" s="26">
        <v>1244</v>
      </c>
      <c r="B1244" s="6"/>
      <c r="C1244" s="6" t="s">
        <v>693</v>
      </c>
      <c r="D1244" s="6" t="s">
        <v>692</v>
      </c>
      <c r="E1244" s="6"/>
      <c r="F1244" s="47" t="s">
        <v>917</v>
      </c>
      <c r="G1244" s="17"/>
      <c r="H1244" s="58">
        <f>'CFCOS P+T+D+R+M'!H1244-'ACOS P+T+D+R+M'!H1244</f>
        <v>-1652.6565983945038</v>
      </c>
      <c r="I1244" s="58">
        <f>'CFCOS P+T+D+R+M'!I1244-'ACOS P+T+D+R+M'!I1244</f>
        <v>-1326.2030431867461</v>
      </c>
      <c r="J1244" s="58">
        <f>'CFCOS P+T+D+R+M'!J1244-'ACOS P+T+D+R+M'!J1244</f>
        <v>-478.65887006156845</v>
      </c>
      <c r="K1244" s="58">
        <f>'CFCOS P+T+D+R+M'!K1244-'ACOS P+T+D+R+M'!K1244</f>
        <v>-245.44844589174318</v>
      </c>
      <c r="L1244" s="58">
        <f>'CFCOS P+T+D+R+M'!L1244-'ACOS P+T+D+R+M'!L1244</f>
        <v>443.0452213253302</v>
      </c>
      <c r="M1244" s="58">
        <f>'CFCOS P+T+D+R+M'!M1244-'ACOS P+T+D+R+M'!M1244</f>
        <v>167.66158149705734</v>
      </c>
      <c r="N1244" s="58">
        <f>'CFCOS P+T+D+R+M'!N1244-'ACOS P+T+D+R+M'!N1244</f>
        <v>-13.369870929846002</v>
      </c>
      <c r="O1244" s="58">
        <f>'CFCOS P+T+D+R+M'!O1244-'ACOS P+T+D+R+M'!O1244</f>
        <v>0.24538142176004385</v>
      </c>
      <c r="P1244" s="58">
        <f>'CFCOS P+T+D+R+M'!P1244-'ACOS P+T+D+R+M'!P1244</f>
        <v>0.65194161163640274</v>
      </c>
      <c r="Q1244" s="58">
        <f>'CFCOS P+T+D+R+M'!Q1244-'ACOS P+T+D+R+M'!Q1244</f>
        <v>-250.53159695635259</v>
      </c>
      <c r="R1244" s="58">
        <f>'CFCOS P+T+D+R+M'!R1244-'ACOS P+T+D+R+M'!R1244</f>
        <v>19.060296729836409</v>
      </c>
      <c r="S1244" s="58">
        <f>'CFCOS P+T+D+R+M'!S1244-'ACOS P+T+D+R+M'!S1244</f>
        <v>30.890806045754289</v>
      </c>
      <c r="T1244" s="11">
        <f>'CFCOS P+T+D+R+M'!T1244-'ACOS P+T+D+R+M'!T1244</f>
        <v>0</v>
      </c>
      <c r="U1244" s="13"/>
      <c r="V1244" s="13">
        <v>1766</v>
      </c>
      <c r="W1244" s="13"/>
      <c r="X1244" s="13"/>
      <c r="Y1244" s="13"/>
      <c r="Z1244" s="13"/>
    </row>
    <row r="1245" spans="1:26">
      <c r="A1245" s="26">
        <v>1245</v>
      </c>
      <c r="B1245" s="6"/>
      <c r="C1245" s="6"/>
      <c r="D1245" s="6"/>
      <c r="E1245" s="6"/>
      <c r="F1245" s="47">
        <v>0</v>
      </c>
      <c r="G1245" s="17"/>
      <c r="H1245" s="28">
        <f>'CFCOS P+T+D+R+M'!H1245-'ACOS P+T+D+R+M'!H1245</f>
        <v>0</v>
      </c>
      <c r="I1245" s="28">
        <f>'CFCOS P+T+D+R+M'!I1245-'ACOS P+T+D+R+M'!I1245</f>
        <v>0</v>
      </c>
      <c r="J1245" s="28">
        <f>'CFCOS P+T+D+R+M'!J1245-'ACOS P+T+D+R+M'!J1245</f>
        <v>0</v>
      </c>
      <c r="K1245" s="28">
        <f>'CFCOS P+T+D+R+M'!K1245-'ACOS P+T+D+R+M'!K1245</f>
        <v>0</v>
      </c>
      <c r="L1245" s="28">
        <f>'CFCOS P+T+D+R+M'!L1245-'ACOS P+T+D+R+M'!L1245</f>
        <v>0</v>
      </c>
      <c r="M1245" s="28">
        <f>'CFCOS P+T+D+R+M'!M1245-'ACOS P+T+D+R+M'!M1245</f>
        <v>0</v>
      </c>
      <c r="N1245" s="28">
        <f>'CFCOS P+T+D+R+M'!N1245-'ACOS P+T+D+R+M'!N1245</f>
        <v>0</v>
      </c>
      <c r="O1245" s="28">
        <f>'CFCOS P+T+D+R+M'!O1245-'ACOS P+T+D+R+M'!O1245</f>
        <v>0</v>
      </c>
      <c r="P1245" s="28">
        <f>'CFCOS P+T+D+R+M'!P1245-'ACOS P+T+D+R+M'!P1245</f>
        <v>0</v>
      </c>
      <c r="Q1245" s="28">
        <f>'CFCOS P+T+D+R+M'!Q1245-'ACOS P+T+D+R+M'!Q1245</f>
        <v>0</v>
      </c>
      <c r="R1245" s="28">
        <f>'CFCOS P+T+D+R+M'!R1245-'ACOS P+T+D+R+M'!R1245</f>
        <v>0</v>
      </c>
      <c r="S1245" s="28">
        <f>'CFCOS P+T+D+R+M'!S1245-'ACOS P+T+D+R+M'!S1245</f>
        <v>0</v>
      </c>
      <c r="T1245" s="11">
        <f>'CFCOS P+T+D+R+M'!T1245-'ACOS P+T+D+R+M'!T1245</f>
        <v>0</v>
      </c>
    </row>
    <row r="1246" spans="1:26">
      <c r="A1246" s="26">
        <v>1246</v>
      </c>
      <c r="B1246" s="6"/>
      <c r="C1246" s="6" t="s">
        <v>694</v>
      </c>
      <c r="D1246" s="6" t="s">
        <v>695</v>
      </c>
      <c r="E1246" s="6"/>
      <c r="F1246" s="47" t="s">
        <v>917</v>
      </c>
      <c r="G1246" s="17"/>
      <c r="H1246" s="58">
        <f>'CFCOS P+T+D+R+M'!H1246-'ACOS P+T+D+R+M'!H1246</f>
        <v>0</v>
      </c>
      <c r="I1246" s="58">
        <f>'CFCOS P+T+D+R+M'!I1246-'ACOS P+T+D+R+M'!I1246</f>
        <v>0</v>
      </c>
      <c r="J1246" s="58">
        <f>'CFCOS P+T+D+R+M'!J1246-'ACOS P+T+D+R+M'!J1246</f>
        <v>0</v>
      </c>
      <c r="K1246" s="58">
        <f>'CFCOS P+T+D+R+M'!K1246-'ACOS P+T+D+R+M'!K1246</f>
        <v>0</v>
      </c>
      <c r="L1246" s="58">
        <f>'CFCOS P+T+D+R+M'!L1246-'ACOS P+T+D+R+M'!L1246</f>
        <v>0</v>
      </c>
      <c r="M1246" s="58">
        <f>'CFCOS P+T+D+R+M'!M1246-'ACOS P+T+D+R+M'!M1246</f>
        <v>0</v>
      </c>
      <c r="N1246" s="58">
        <f>'CFCOS P+T+D+R+M'!N1246-'ACOS P+T+D+R+M'!N1246</f>
        <v>0</v>
      </c>
      <c r="O1246" s="58">
        <f>'CFCOS P+T+D+R+M'!O1246-'ACOS P+T+D+R+M'!O1246</f>
        <v>0</v>
      </c>
      <c r="P1246" s="58">
        <f>'CFCOS P+T+D+R+M'!P1246-'ACOS P+T+D+R+M'!P1246</f>
        <v>0</v>
      </c>
      <c r="Q1246" s="58">
        <f>'CFCOS P+T+D+R+M'!Q1246-'ACOS P+T+D+R+M'!Q1246</f>
        <v>0</v>
      </c>
      <c r="R1246" s="58">
        <f>'CFCOS P+T+D+R+M'!R1246-'ACOS P+T+D+R+M'!R1246</f>
        <v>0</v>
      </c>
      <c r="S1246" s="58">
        <f>'CFCOS P+T+D+R+M'!S1246-'ACOS P+T+D+R+M'!S1246</f>
        <v>0</v>
      </c>
      <c r="T1246" s="11">
        <f>'CFCOS P+T+D+R+M'!T1246-'ACOS P+T+D+R+M'!T1246</f>
        <v>0</v>
      </c>
      <c r="U1246" s="13"/>
      <c r="V1246" s="13">
        <v>1770</v>
      </c>
      <c r="W1246" s="13"/>
      <c r="X1246" s="13"/>
      <c r="Y1246" s="13"/>
      <c r="Z1246" s="13"/>
    </row>
    <row r="1247" spans="1:26">
      <c r="A1247" s="26">
        <v>1247</v>
      </c>
      <c r="B1247" s="6"/>
      <c r="C1247" s="6"/>
      <c r="D1247" s="6"/>
      <c r="E1247" s="6"/>
      <c r="F1247" s="47">
        <v>0</v>
      </c>
      <c r="G1247" s="17"/>
      <c r="H1247" s="28">
        <f>'CFCOS P+T+D+R+M'!H1247-'ACOS P+T+D+R+M'!H1247</f>
        <v>0</v>
      </c>
      <c r="I1247" s="28">
        <f>'CFCOS P+T+D+R+M'!I1247-'ACOS P+T+D+R+M'!I1247</f>
        <v>0</v>
      </c>
      <c r="J1247" s="28">
        <f>'CFCOS P+T+D+R+M'!J1247-'ACOS P+T+D+R+M'!J1247</f>
        <v>0</v>
      </c>
      <c r="K1247" s="28">
        <f>'CFCOS P+T+D+R+M'!K1247-'ACOS P+T+D+R+M'!K1247</f>
        <v>0</v>
      </c>
      <c r="L1247" s="28">
        <f>'CFCOS P+T+D+R+M'!L1247-'ACOS P+T+D+R+M'!L1247</f>
        <v>0</v>
      </c>
      <c r="M1247" s="28">
        <f>'CFCOS P+T+D+R+M'!M1247-'ACOS P+T+D+R+M'!M1247</f>
        <v>0</v>
      </c>
      <c r="N1247" s="28">
        <f>'CFCOS P+T+D+R+M'!N1247-'ACOS P+T+D+R+M'!N1247</f>
        <v>0</v>
      </c>
      <c r="O1247" s="28">
        <f>'CFCOS P+T+D+R+M'!O1247-'ACOS P+T+D+R+M'!O1247</f>
        <v>0</v>
      </c>
      <c r="P1247" s="28">
        <f>'CFCOS P+T+D+R+M'!P1247-'ACOS P+T+D+R+M'!P1247</f>
        <v>0</v>
      </c>
      <c r="Q1247" s="28">
        <f>'CFCOS P+T+D+R+M'!Q1247-'ACOS P+T+D+R+M'!Q1247</f>
        <v>0</v>
      </c>
      <c r="R1247" s="28">
        <f>'CFCOS P+T+D+R+M'!R1247-'ACOS P+T+D+R+M'!R1247</f>
        <v>0</v>
      </c>
      <c r="S1247" s="28">
        <f>'CFCOS P+T+D+R+M'!S1247-'ACOS P+T+D+R+M'!S1247</f>
        <v>0</v>
      </c>
      <c r="T1247" s="11">
        <f>'CFCOS P+T+D+R+M'!T1247-'ACOS P+T+D+R+M'!T1247</f>
        <v>0</v>
      </c>
    </row>
    <row r="1248" spans="1:26">
      <c r="A1248" s="26">
        <v>1248</v>
      </c>
      <c r="B1248" s="6"/>
      <c r="C1248" s="6" t="s">
        <v>696</v>
      </c>
      <c r="D1248" s="6" t="s">
        <v>697</v>
      </c>
      <c r="E1248" s="6"/>
      <c r="F1248" s="47" t="s">
        <v>921</v>
      </c>
      <c r="G1248" s="17"/>
      <c r="H1248" s="58">
        <f>'CFCOS P+T+D+R+M'!H1248-'ACOS P+T+D+R+M'!H1248</f>
        <v>79970.359117388725</v>
      </c>
      <c r="I1248" s="58">
        <f>'CFCOS P+T+D+R+M'!I1248-'ACOS P+T+D+R+M'!I1248</f>
        <v>73192.180523894727</v>
      </c>
      <c r="J1248" s="58">
        <f>'CFCOS P+T+D+R+M'!J1248-'ACOS P+T+D+R+M'!J1248</f>
        <v>12330.021605066955</v>
      </c>
      <c r="K1248" s="58">
        <f>'CFCOS P+T+D+R+M'!K1248-'ACOS P+T+D+R+M'!K1248</f>
        <v>14171.611556441523</v>
      </c>
      <c r="L1248" s="58">
        <f>'CFCOS P+T+D+R+M'!L1248-'ACOS P+T+D+R+M'!L1248</f>
        <v>-7616.3569497382268</v>
      </c>
      <c r="M1248" s="58">
        <f>'CFCOS P+T+D+R+M'!M1248-'ACOS P+T+D+R+M'!M1248</f>
        <v>-23682.883626833558</v>
      </c>
      <c r="N1248" s="58">
        <f>'CFCOS P+T+D+R+M'!N1248-'ACOS P+T+D+R+M'!N1248</f>
        <v>541.18150449590757</v>
      </c>
      <c r="O1248" s="58">
        <f>'CFCOS P+T+D+R+M'!O1248-'ACOS P+T+D+R+M'!O1248</f>
        <v>-45.205056655420776</v>
      </c>
      <c r="P1248" s="58">
        <f>'CFCOS P+T+D+R+M'!P1248-'ACOS P+T+D+R+M'!P1248</f>
        <v>-54.922350380751595</v>
      </c>
      <c r="Q1248" s="58">
        <f>'CFCOS P+T+D+R+M'!Q1248-'ACOS P+T+D+R+M'!Q1248</f>
        <v>16891.060643533245</v>
      </c>
      <c r="R1248" s="58">
        <f>'CFCOS P+T+D+R+M'!R1248-'ACOS P+T+D+R+M'!R1248</f>
        <v>-2760.9825946297497</v>
      </c>
      <c r="S1248" s="58">
        <f>'CFCOS P+T+D+R+M'!S1248-'ACOS P+T+D+R+M'!S1248</f>
        <v>-2995.3461378191132</v>
      </c>
      <c r="T1248" s="11">
        <f>'CFCOS P+T+D+R+M'!T1248-'ACOS P+T+D+R+M'!T1248</f>
        <v>0</v>
      </c>
      <c r="U1248" s="13"/>
      <c r="V1248" s="13">
        <v>1788</v>
      </c>
      <c r="W1248" s="13"/>
      <c r="X1248" s="13"/>
      <c r="Y1248" s="13"/>
      <c r="Z1248" s="13"/>
    </row>
    <row r="1249" spans="1:26">
      <c r="A1249" s="26">
        <v>1249</v>
      </c>
      <c r="B1249" s="6"/>
      <c r="C1249" s="6"/>
      <c r="D1249" s="6"/>
      <c r="E1249" s="6"/>
      <c r="F1249" s="47">
        <v>0</v>
      </c>
      <c r="G1249" s="17"/>
      <c r="H1249" s="28">
        <f>'CFCOS P+T+D+R+M'!H1249-'ACOS P+T+D+R+M'!H1249</f>
        <v>0</v>
      </c>
      <c r="I1249" s="28">
        <f>'CFCOS P+T+D+R+M'!I1249-'ACOS P+T+D+R+M'!I1249</f>
        <v>0</v>
      </c>
      <c r="J1249" s="28">
        <f>'CFCOS P+T+D+R+M'!J1249-'ACOS P+T+D+R+M'!J1249</f>
        <v>0</v>
      </c>
      <c r="K1249" s="28">
        <f>'CFCOS P+T+D+R+M'!K1249-'ACOS P+T+D+R+M'!K1249</f>
        <v>0</v>
      </c>
      <c r="L1249" s="28">
        <f>'CFCOS P+T+D+R+M'!L1249-'ACOS P+T+D+R+M'!L1249</f>
        <v>0</v>
      </c>
      <c r="M1249" s="28">
        <f>'CFCOS P+T+D+R+M'!M1249-'ACOS P+T+D+R+M'!M1249</f>
        <v>0</v>
      </c>
      <c r="N1249" s="28">
        <f>'CFCOS P+T+D+R+M'!N1249-'ACOS P+T+D+R+M'!N1249</f>
        <v>0</v>
      </c>
      <c r="O1249" s="28">
        <f>'CFCOS P+T+D+R+M'!O1249-'ACOS P+T+D+R+M'!O1249</f>
        <v>0</v>
      </c>
      <c r="P1249" s="28">
        <f>'CFCOS P+T+D+R+M'!P1249-'ACOS P+T+D+R+M'!P1249</f>
        <v>0</v>
      </c>
      <c r="Q1249" s="28">
        <f>'CFCOS P+T+D+R+M'!Q1249-'ACOS P+T+D+R+M'!Q1249</f>
        <v>0</v>
      </c>
      <c r="R1249" s="28">
        <f>'CFCOS P+T+D+R+M'!R1249-'ACOS P+T+D+R+M'!R1249</f>
        <v>0</v>
      </c>
      <c r="S1249" s="28">
        <f>'CFCOS P+T+D+R+M'!S1249-'ACOS P+T+D+R+M'!S1249</f>
        <v>0</v>
      </c>
      <c r="T1249" s="11">
        <f>'CFCOS P+T+D+R+M'!T1249-'ACOS P+T+D+R+M'!T1249</f>
        <v>0</v>
      </c>
    </row>
    <row r="1250" spans="1:26">
      <c r="A1250" s="26">
        <v>1250</v>
      </c>
      <c r="B1250" s="6"/>
      <c r="C1250" s="6" t="s">
        <v>698</v>
      </c>
      <c r="D1250" s="6" t="s">
        <v>699</v>
      </c>
      <c r="E1250" s="6"/>
      <c r="F1250" s="47" t="s">
        <v>921</v>
      </c>
      <c r="G1250" s="17"/>
      <c r="H1250" s="58">
        <f>'CFCOS P+T+D+R+M'!H1250-'ACOS P+T+D+R+M'!H1250</f>
        <v>0</v>
      </c>
      <c r="I1250" s="58">
        <f>'CFCOS P+T+D+R+M'!I1250-'ACOS P+T+D+R+M'!I1250</f>
        <v>0</v>
      </c>
      <c r="J1250" s="58">
        <f>'CFCOS P+T+D+R+M'!J1250-'ACOS P+T+D+R+M'!J1250</f>
        <v>0</v>
      </c>
      <c r="K1250" s="58">
        <f>'CFCOS P+T+D+R+M'!K1250-'ACOS P+T+D+R+M'!K1250</f>
        <v>0</v>
      </c>
      <c r="L1250" s="58">
        <f>'CFCOS P+T+D+R+M'!L1250-'ACOS P+T+D+R+M'!L1250</f>
        <v>0</v>
      </c>
      <c r="M1250" s="58">
        <f>'CFCOS P+T+D+R+M'!M1250-'ACOS P+T+D+R+M'!M1250</f>
        <v>0</v>
      </c>
      <c r="N1250" s="58">
        <f>'CFCOS P+T+D+R+M'!N1250-'ACOS P+T+D+R+M'!N1250</f>
        <v>0</v>
      </c>
      <c r="O1250" s="58">
        <f>'CFCOS P+T+D+R+M'!O1250-'ACOS P+T+D+R+M'!O1250</f>
        <v>0</v>
      </c>
      <c r="P1250" s="58">
        <f>'CFCOS P+T+D+R+M'!P1250-'ACOS P+T+D+R+M'!P1250</f>
        <v>0</v>
      </c>
      <c r="Q1250" s="58">
        <f>'CFCOS P+T+D+R+M'!Q1250-'ACOS P+T+D+R+M'!Q1250</f>
        <v>0</v>
      </c>
      <c r="R1250" s="58">
        <f>'CFCOS P+T+D+R+M'!R1250-'ACOS P+T+D+R+M'!R1250</f>
        <v>0</v>
      </c>
      <c r="S1250" s="58">
        <f>'CFCOS P+T+D+R+M'!S1250-'ACOS P+T+D+R+M'!S1250</f>
        <v>0</v>
      </c>
      <c r="T1250" s="11">
        <f>'CFCOS P+T+D+R+M'!T1250-'ACOS P+T+D+R+M'!T1250</f>
        <v>0</v>
      </c>
      <c r="U1250" s="13"/>
      <c r="V1250" s="13">
        <v>1791</v>
      </c>
      <c r="W1250" s="13"/>
      <c r="X1250" s="13"/>
      <c r="Y1250" s="13"/>
      <c r="Z1250" s="13"/>
    </row>
    <row r="1251" spans="1:26">
      <c r="A1251" s="26">
        <v>1251</v>
      </c>
      <c r="B1251" s="6"/>
      <c r="C1251" s="6"/>
      <c r="D1251" s="6"/>
      <c r="E1251" s="6"/>
      <c r="F1251" s="47">
        <v>0</v>
      </c>
      <c r="G1251" s="17"/>
      <c r="H1251" s="28">
        <f>'CFCOS P+T+D+R+M'!H1251-'ACOS P+T+D+R+M'!H1251</f>
        <v>0</v>
      </c>
      <c r="I1251" s="28">
        <f>'CFCOS P+T+D+R+M'!I1251-'ACOS P+T+D+R+M'!I1251</f>
        <v>0</v>
      </c>
      <c r="J1251" s="28">
        <f>'CFCOS P+T+D+R+M'!J1251-'ACOS P+T+D+R+M'!J1251</f>
        <v>0</v>
      </c>
      <c r="K1251" s="28">
        <f>'CFCOS P+T+D+R+M'!K1251-'ACOS P+T+D+R+M'!K1251</f>
        <v>0</v>
      </c>
      <c r="L1251" s="28">
        <f>'CFCOS P+T+D+R+M'!L1251-'ACOS P+T+D+R+M'!L1251</f>
        <v>0</v>
      </c>
      <c r="M1251" s="28">
        <f>'CFCOS P+T+D+R+M'!M1251-'ACOS P+T+D+R+M'!M1251</f>
        <v>0</v>
      </c>
      <c r="N1251" s="28">
        <f>'CFCOS P+T+D+R+M'!N1251-'ACOS P+T+D+R+M'!N1251</f>
        <v>0</v>
      </c>
      <c r="O1251" s="28">
        <f>'CFCOS P+T+D+R+M'!O1251-'ACOS P+T+D+R+M'!O1251</f>
        <v>0</v>
      </c>
      <c r="P1251" s="28">
        <f>'CFCOS P+T+D+R+M'!P1251-'ACOS P+T+D+R+M'!P1251</f>
        <v>0</v>
      </c>
      <c r="Q1251" s="28">
        <f>'CFCOS P+T+D+R+M'!Q1251-'ACOS P+T+D+R+M'!Q1251</f>
        <v>0</v>
      </c>
      <c r="R1251" s="28">
        <f>'CFCOS P+T+D+R+M'!R1251-'ACOS P+T+D+R+M'!R1251</f>
        <v>0</v>
      </c>
      <c r="S1251" s="28">
        <f>'CFCOS P+T+D+R+M'!S1251-'ACOS P+T+D+R+M'!S1251</f>
        <v>0</v>
      </c>
      <c r="T1251" s="11">
        <f>'CFCOS P+T+D+R+M'!T1251-'ACOS P+T+D+R+M'!T1251</f>
        <v>0</v>
      </c>
    </row>
    <row r="1252" spans="1:26">
      <c r="A1252" s="26">
        <v>1252</v>
      </c>
      <c r="B1252" s="6"/>
      <c r="C1252" s="6" t="s">
        <v>700</v>
      </c>
      <c r="D1252" s="6" t="s">
        <v>695</v>
      </c>
      <c r="E1252" s="6"/>
      <c r="F1252" s="47" t="s">
        <v>921</v>
      </c>
      <c r="G1252" s="17"/>
      <c r="H1252" s="58">
        <f>'CFCOS P+T+D+R+M'!H1252-'ACOS P+T+D+R+M'!H1252</f>
        <v>-166.99057743704179</v>
      </c>
      <c r="I1252" s="58">
        <f>'CFCOS P+T+D+R+M'!I1252-'ACOS P+T+D+R+M'!I1252</f>
        <v>-114.93333797291416</v>
      </c>
      <c r="J1252" s="58">
        <f>'CFCOS P+T+D+R+M'!J1252-'ACOS P+T+D+R+M'!J1252</f>
        <v>-33.505105328953505</v>
      </c>
      <c r="K1252" s="58">
        <f>'CFCOS P+T+D+R+M'!K1252-'ACOS P+T+D+R+M'!K1252</f>
        <v>-22.289446597920687</v>
      </c>
      <c r="L1252" s="58">
        <f>'CFCOS P+T+D+R+M'!L1252-'ACOS P+T+D+R+M'!L1252</f>
        <v>8.7448765460376308</v>
      </c>
      <c r="M1252" s="58">
        <f>'CFCOS P+T+D+R+M'!M1252-'ACOS P+T+D+R+M'!M1252</f>
        <v>16.983395787930931</v>
      </c>
      <c r="N1252" s="58">
        <f>'CFCOS P+T+D+R+M'!N1252-'ACOS P+T+D+R+M'!N1252</f>
        <v>-1.3280464556953575</v>
      </c>
      <c r="O1252" s="58">
        <f>'CFCOS P+T+D+R+M'!O1252-'ACOS P+T+D+R+M'!O1252</f>
        <v>3.2811681809825188E-2</v>
      </c>
      <c r="P1252" s="58">
        <f>'CFCOS P+T+D+R+M'!P1252-'ACOS P+T+D+R+M'!P1252</f>
        <v>3.5735755193876173E-2</v>
      </c>
      <c r="Q1252" s="58">
        <f>'CFCOS P+T+D+R+M'!Q1252-'ACOS P+T+D+R+M'!Q1252</f>
        <v>-24.791114901781839</v>
      </c>
      <c r="R1252" s="58">
        <f>'CFCOS P+T+D+R+M'!R1252-'ACOS P+T+D+R+M'!R1252</f>
        <v>1.9798851545797334</v>
      </c>
      <c r="S1252" s="58">
        <f>'CFCOS P+T+D+R+M'!S1252-'ACOS P+T+D+R+M'!S1252</f>
        <v>2.0797688946677226</v>
      </c>
      <c r="T1252" s="11">
        <f>'CFCOS P+T+D+R+M'!T1252-'ACOS P+T+D+R+M'!T1252</f>
        <v>0</v>
      </c>
      <c r="U1252" s="13"/>
      <c r="V1252" s="13">
        <v>1796</v>
      </c>
      <c r="W1252" s="13"/>
      <c r="X1252" s="13"/>
      <c r="Y1252" s="13"/>
      <c r="Z1252" s="13"/>
    </row>
    <row r="1253" spans="1:26">
      <c r="A1253" s="26">
        <v>1253</v>
      </c>
      <c r="B1253" s="6"/>
      <c r="C1253" s="6"/>
      <c r="D1253" s="6"/>
      <c r="E1253" s="6"/>
      <c r="F1253" s="47">
        <v>0</v>
      </c>
      <c r="G1253" s="17"/>
      <c r="H1253" s="28">
        <f>'CFCOS P+T+D+R+M'!H1253-'ACOS P+T+D+R+M'!H1253</f>
        <v>0</v>
      </c>
      <c r="I1253" s="28">
        <f>'CFCOS P+T+D+R+M'!I1253-'ACOS P+T+D+R+M'!I1253</f>
        <v>0</v>
      </c>
      <c r="J1253" s="28">
        <f>'CFCOS P+T+D+R+M'!J1253-'ACOS P+T+D+R+M'!J1253</f>
        <v>0</v>
      </c>
      <c r="K1253" s="28">
        <f>'CFCOS P+T+D+R+M'!K1253-'ACOS P+T+D+R+M'!K1253</f>
        <v>0</v>
      </c>
      <c r="L1253" s="28">
        <f>'CFCOS P+T+D+R+M'!L1253-'ACOS P+T+D+R+M'!L1253</f>
        <v>0</v>
      </c>
      <c r="M1253" s="28">
        <f>'CFCOS P+T+D+R+M'!M1253-'ACOS P+T+D+R+M'!M1253</f>
        <v>0</v>
      </c>
      <c r="N1253" s="28">
        <f>'CFCOS P+T+D+R+M'!N1253-'ACOS P+T+D+R+M'!N1253</f>
        <v>0</v>
      </c>
      <c r="O1253" s="28">
        <f>'CFCOS P+T+D+R+M'!O1253-'ACOS P+T+D+R+M'!O1253</f>
        <v>0</v>
      </c>
      <c r="P1253" s="28">
        <f>'CFCOS P+T+D+R+M'!P1253-'ACOS P+T+D+R+M'!P1253</f>
        <v>0</v>
      </c>
      <c r="Q1253" s="28">
        <f>'CFCOS P+T+D+R+M'!Q1253-'ACOS P+T+D+R+M'!Q1253</f>
        <v>0</v>
      </c>
      <c r="R1253" s="28">
        <f>'CFCOS P+T+D+R+M'!R1253-'ACOS P+T+D+R+M'!R1253</f>
        <v>0</v>
      </c>
      <c r="S1253" s="28">
        <f>'CFCOS P+T+D+R+M'!S1253-'ACOS P+T+D+R+M'!S1253</f>
        <v>0</v>
      </c>
      <c r="T1253" s="11">
        <f>'CFCOS P+T+D+R+M'!T1253-'ACOS P+T+D+R+M'!T1253</f>
        <v>0</v>
      </c>
    </row>
    <row r="1254" spans="1:26">
      <c r="A1254" s="26">
        <v>1254</v>
      </c>
      <c r="B1254" s="6"/>
      <c r="C1254" s="6" t="s">
        <v>701</v>
      </c>
      <c r="D1254" s="6" t="s">
        <v>51</v>
      </c>
      <c r="E1254" s="6"/>
      <c r="F1254" s="47" t="s">
        <v>921</v>
      </c>
      <c r="G1254" s="17"/>
      <c r="H1254" s="58">
        <f>'CFCOS P+T+D+R+M'!H1254-'ACOS P+T+D+R+M'!H1254</f>
        <v>0</v>
      </c>
      <c r="I1254" s="58">
        <f>'CFCOS P+T+D+R+M'!I1254-'ACOS P+T+D+R+M'!I1254</f>
        <v>824.02492947666906</v>
      </c>
      <c r="J1254" s="58">
        <f>'CFCOS P+T+D+R+M'!J1254-'ACOS P+T+D+R+M'!J1254</f>
        <v>-252.27213942480739</v>
      </c>
      <c r="K1254" s="58">
        <f>'CFCOS P+T+D+R+M'!K1254-'ACOS P+T+D+R+M'!K1254</f>
        <v>264.00225567934103</v>
      </c>
      <c r="L1254" s="58">
        <f>'CFCOS P+T+D+R+M'!L1254-'ACOS P+T+D+R+M'!L1254</f>
        <v>-203.64554678167224</v>
      </c>
      <c r="M1254" s="58">
        <f>'CFCOS P+T+D+R+M'!M1254-'ACOS P+T+D+R+M'!M1254</f>
        <v>-717.95073664258234</v>
      </c>
      <c r="N1254" s="58">
        <f>'CFCOS P+T+D+R+M'!N1254-'ACOS P+T+D+R+M'!N1254</f>
        <v>-17.755914003249927</v>
      </c>
      <c r="O1254" s="58">
        <f>'CFCOS P+T+D+R+M'!O1254-'ACOS P+T+D+R+M'!O1254</f>
        <v>-2.4896678160861256</v>
      </c>
      <c r="P1254" s="58">
        <f>'CFCOS P+T+D+R+M'!P1254-'ACOS P+T+D+R+M'!P1254</f>
        <v>-2.1820989829579958</v>
      </c>
      <c r="Q1254" s="58">
        <f>'CFCOS P+T+D+R+M'!Q1254-'ACOS P+T+D+R+M'!Q1254</f>
        <v>282.14611394974054</v>
      </c>
      <c r="R1254" s="58">
        <f>'CFCOS P+T+D+R+M'!R1254-'ACOS P+T+D+R+M'!R1254</f>
        <v>-83.094229073947645</v>
      </c>
      <c r="S1254" s="58">
        <f>'CFCOS P+T+D+R+M'!S1254-'ACOS P+T+D+R+M'!S1254</f>
        <v>-90.782966381178994</v>
      </c>
      <c r="T1254" s="11">
        <f>'CFCOS P+T+D+R+M'!T1254-'ACOS P+T+D+R+M'!T1254</f>
        <v>0</v>
      </c>
      <c r="U1254" s="13"/>
      <c r="V1254" s="13">
        <v>1803</v>
      </c>
      <c r="W1254" s="13"/>
      <c r="X1254" s="13"/>
      <c r="Y1254" s="13"/>
      <c r="Z1254" s="13"/>
    </row>
    <row r="1255" spans="1:26">
      <c r="A1255" s="26">
        <v>1255</v>
      </c>
      <c r="B1255" s="6"/>
      <c r="C1255" s="6"/>
      <c r="D1255" s="6"/>
      <c r="E1255" s="6" t="s">
        <v>702</v>
      </c>
      <c r="F1255" s="47" t="s">
        <v>921</v>
      </c>
      <c r="G1255" s="17"/>
      <c r="H1255" s="58">
        <f>'CFCOS P+T+D+R+M'!H1255-'ACOS P+T+D+R+M'!H1255</f>
        <v>2215.4618516997434</v>
      </c>
      <c r="I1255" s="58">
        <f>'CFCOS P+T+D+R+M'!I1255-'ACOS P+T+D+R+M'!I1255</f>
        <v>1756.5545366423903</v>
      </c>
      <c r="J1255" s="58">
        <f>'CFCOS P+T+D+R+M'!J1255-'ACOS P+T+D+R+M'!J1255</f>
        <v>335.64276219136082</v>
      </c>
      <c r="K1255" s="58">
        <f>'CFCOS P+T+D+R+M'!K1255-'ACOS P+T+D+R+M'!K1255</f>
        <v>352.59624798505683</v>
      </c>
      <c r="L1255" s="58">
        <f>'CFCOS P+T+D+R+M'!L1255-'ACOS P+T+D+R+M'!L1255</f>
        <v>-137.65236395586908</v>
      </c>
      <c r="M1255" s="58">
        <f>'CFCOS P+T+D+R+M'!M1255-'ACOS P+T+D+R+M'!M1255</f>
        <v>-401.88775513198925</v>
      </c>
      <c r="N1255" s="58">
        <f>'CFCOS P+T+D+R+M'!N1255-'ACOS P+T+D+R+M'!N1255</f>
        <v>11.367617415060522</v>
      </c>
      <c r="O1255" s="58">
        <f>'CFCOS P+T+D+R+M'!O1255-'ACOS P+T+D+R+M'!O1255</f>
        <v>-1.043065241942827</v>
      </c>
      <c r="P1255" s="58">
        <f>'CFCOS P+T+D+R+M'!P1255-'ACOS P+T+D+R+M'!P1255</f>
        <v>-0.94572969581076904</v>
      </c>
      <c r="Q1255" s="58">
        <f>'CFCOS P+T+D+R+M'!Q1255-'ACOS P+T+D+R+M'!Q1255</f>
        <v>397.43046071604476</v>
      </c>
      <c r="R1255" s="58">
        <f>'CFCOS P+T+D+R+M'!R1255-'ACOS P+T+D+R+M'!R1255</f>
        <v>-46.526159155408095</v>
      </c>
      <c r="S1255" s="58">
        <f>'CFCOS P+T+D+R+M'!S1255-'ACOS P+T+D+R+M'!S1255</f>
        <v>-50.074700069402752</v>
      </c>
      <c r="T1255" s="11">
        <f>'CFCOS P+T+D+R+M'!T1255-'ACOS P+T+D+R+M'!T1255</f>
        <v>0</v>
      </c>
      <c r="U1255" s="13"/>
      <c r="V1255" s="13">
        <v>1804</v>
      </c>
      <c r="W1255" s="13"/>
      <c r="X1255" s="13"/>
      <c r="Y1255" s="13"/>
      <c r="Z1255" s="13"/>
    </row>
    <row r="1256" spans="1:26">
      <c r="A1256" s="26">
        <v>1256</v>
      </c>
      <c r="B1256" s="6"/>
      <c r="C1256" s="6"/>
      <c r="D1256" s="6"/>
      <c r="E1256" s="6" t="s">
        <v>241</v>
      </c>
      <c r="F1256" s="47" t="s">
        <v>921</v>
      </c>
      <c r="G1256" s="17"/>
      <c r="H1256" s="58">
        <f>'CFCOS P+T+D+R+M'!H1256-'ACOS P+T+D+R+M'!H1256</f>
        <v>2445.4481208005454</v>
      </c>
      <c r="I1256" s="58">
        <f>'CFCOS P+T+D+R+M'!I1256-'ACOS P+T+D+R+M'!I1256</f>
        <v>1698.609495689394</v>
      </c>
      <c r="J1256" s="58">
        <f>'CFCOS P+T+D+R+M'!J1256-'ACOS P+T+D+R+M'!J1256</f>
        <v>532.33152457617689</v>
      </c>
      <c r="K1256" s="58">
        <f>'CFCOS P+T+D+R+M'!K1256-'ACOS P+T+D+R+M'!K1256</f>
        <v>327.17254710200359</v>
      </c>
      <c r="L1256" s="58">
        <f>'CFCOS P+T+D+R+M'!L1256-'ACOS P+T+D+R+M'!L1256</f>
        <v>-152.85017388915639</v>
      </c>
      <c r="M1256" s="58">
        <f>'CFCOS P+T+D+R+M'!M1256-'ACOS P+T+D+R+M'!M1256</f>
        <v>-281.44136706832796</v>
      </c>
      <c r="N1256" s="58">
        <f>'CFCOS P+T+D+R+M'!N1256-'ACOS P+T+D+R+M'!N1256</f>
        <v>22.539213198604557</v>
      </c>
      <c r="O1256" s="58">
        <f>'CFCOS P+T+D+R+M'!O1256-'ACOS P+T+D+R+M'!O1256</f>
        <v>-0.39992991835504199</v>
      </c>
      <c r="P1256" s="58">
        <f>'CFCOS P+T+D+R+M'!P1256-'ACOS P+T+D+R+M'!P1256</f>
        <v>-0.59873474426331086</v>
      </c>
      <c r="Q1256" s="58">
        <f>'CFCOS P+T+D+R+M'!Q1256-'ACOS P+T+D+R+M'!Q1256</f>
        <v>367.68841470214829</v>
      </c>
      <c r="R1256" s="58">
        <f>'CFCOS P+T+D+R+M'!R1256-'ACOS P+T+D+R+M'!R1256</f>
        <v>-32.970474358880892</v>
      </c>
      <c r="S1256" s="58">
        <f>'CFCOS P+T+D+R+M'!S1256-'ACOS P+T+D+R+M'!S1256</f>
        <v>-34.632394488769933</v>
      </c>
      <c r="T1256" s="11">
        <f>'CFCOS P+T+D+R+M'!T1256-'ACOS P+T+D+R+M'!T1256</f>
        <v>0</v>
      </c>
      <c r="U1256" s="13"/>
      <c r="V1256" s="13">
        <v>1805</v>
      </c>
      <c r="W1256" s="13"/>
      <c r="X1256" s="13"/>
      <c r="Y1256" s="13"/>
      <c r="Z1256" s="13"/>
    </row>
    <row r="1257" spans="1:26">
      <c r="A1257" s="26">
        <v>1257</v>
      </c>
      <c r="B1257" s="6"/>
      <c r="C1257" s="6"/>
      <c r="D1257" s="6"/>
      <c r="E1257" s="6" t="s">
        <v>171</v>
      </c>
      <c r="F1257" s="47" t="s">
        <v>917</v>
      </c>
      <c r="G1257" s="17"/>
      <c r="H1257" s="58">
        <f>'CFCOS P+T+D+R+M'!H1257-'ACOS P+T+D+R+M'!H1257</f>
        <v>236.84254911605967</v>
      </c>
      <c r="I1257" s="58">
        <f>'CFCOS P+T+D+R+M'!I1257-'ACOS P+T+D+R+M'!I1257</f>
        <v>190.05842453837977</v>
      </c>
      <c r="J1257" s="58">
        <f>'CFCOS P+T+D+R+M'!J1257-'ACOS P+T+D+R+M'!J1257</f>
        <v>68.596698825705971</v>
      </c>
      <c r="K1257" s="58">
        <f>'CFCOS P+T+D+R+M'!K1257-'ACOS P+T+D+R+M'!K1257</f>
        <v>35.175266088579519</v>
      </c>
      <c r="L1257" s="58">
        <f>'CFCOS P+T+D+R+M'!L1257-'ACOS P+T+D+R+M'!L1257</f>
        <v>-63.492899670938073</v>
      </c>
      <c r="M1257" s="58">
        <f>'CFCOS P+T+D+R+M'!M1257-'ACOS P+T+D+R+M'!M1257</f>
        <v>-24.027614925667876</v>
      </c>
      <c r="N1257" s="58">
        <f>'CFCOS P+T+D+R+M'!N1257-'ACOS P+T+D+R+M'!N1257</f>
        <v>1.9160388888128637</v>
      </c>
      <c r="O1257" s="58">
        <f>'CFCOS P+T+D+R+M'!O1257-'ACOS P+T+D+R+M'!O1257</f>
        <v>-3.5165660846793401E-2</v>
      </c>
      <c r="P1257" s="58">
        <f>'CFCOS P+T+D+R+M'!P1257-'ACOS P+T+D+R+M'!P1257</f>
        <v>-9.3429883331367591E-2</v>
      </c>
      <c r="Q1257" s="58">
        <f>'CFCOS P+T+D+R+M'!Q1257-'ACOS P+T+D+R+M'!Q1257</f>
        <v>35.903733488798025</v>
      </c>
      <c r="R1257" s="58">
        <f>'CFCOS P+T+D+R+M'!R1257-'ACOS P+T+D+R+M'!R1257</f>
        <v>-2.7315349533519111</v>
      </c>
      <c r="S1257" s="58">
        <f>'CFCOS P+T+D+R+M'!S1257-'ACOS P+T+D+R+M'!S1257</f>
        <v>-4.4269676200328831</v>
      </c>
      <c r="T1257" s="11">
        <f>'CFCOS P+T+D+R+M'!T1257-'ACOS P+T+D+R+M'!T1257</f>
        <v>0</v>
      </c>
      <c r="V1257" s="13">
        <v>1806</v>
      </c>
    </row>
    <row r="1258" spans="1:26">
      <c r="A1258" s="26">
        <v>1258</v>
      </c>
      <c r="B1258" s="6"/>
      <c r="C1258" s="6"/>
      <c r="D1258" s="6"/>
      <c r="E1258" s="6" t="s">
        <v>354</v>
      </c>
      <c r="F1258" s="47" t="s">
        <v>921</v>
      </c>
      <c r="G1258" s="17"/>
      <c r="H1258" s="58">
        <f>'CFCOS P+T+D+R+M'!H1258-'ACOS P+T+D+R+M'!H1258</f>
        <v>8737.4707379043102</v>
      </c>
      <c r="I1258" s="58">
        <f>'CFCOS P+T+D+R+M'!I1258-'ACOS P+T+D+R+M'!I1258</f>
        <v>10503.430077409372</v>
      </c>
      <c r="J1258" s="58">
        <f>'CFCOS P+T+D+R+M'!J1258-'ACOS P+T+D+R+M'!J1258</f>
        <v>728.05322258081287</v>
      </c>
      <c r="K1258" s="58">
        <f>'CFCOS P+T+D+R+M'!K1258-'ACOS P+T+D+R+M'!K1258</f>
        <v>1051.3486070942599</v>
      </c>
      <c r="L1258" s="58">
        <f>'CFCOS P+T+D+R+M'!L1258-'ACOS P+T+D+R+M'!L1258</f>
        <v>-374.6182934747485</v>
      </c>
      <c r="M1258" s="58">
        <f>'CFCOS P+T+D+R+M'!M1258-'ACOS P+T+D+R+M'!M1258</f>
        <v>-4235.4348420198075</v>
      </c>
      <c r="N1258" s="58">
        <f>'CFCOS P+T+D+R+M'!N1258-'ACOS P+T+D+R+M'!N1258</f>
        <v>111.39517973900365</v>
      </c>
      <c r="O1258" s="58">
        <f>'CFCOS P+T+D+R+M'!O1258-'ACOS P+T+D+R+M'!O1258</f>
        <v>4.9162796858581714E-2</v>
      </c>
      <c r="P1258" s="58">
        <f>'CFCOS P+T+D+R+M'!P1258-'ACOS P+T+D+R+M'!P1258</f>
        <v>-5.7072510772882197</v>
      </c>
      <c r="Q1258" s="58">
        <f>'CFCOS P+T+D+R+M'!Q1258-'ACOS P+T+D+R+M'!Q1258</f>
        <v>1998.9339380178135</v>
      </c>
      <c r="R1258" s="58">
        <f>'CFCOS P+T+D+R+M'!R1258-'ACOS P+T+D+R+M'!R1258</f>
        <v>-492.01944149052724</v>
      </c>
      <c r="S1258" s="58">
        <f>'CFCOS P+T+D+R+M'!S1258-'ACOS P+T+D+R+M'!S1258</f>
        <v>-547.95962167237303</v>
      </c>
      <c r="T1258" s="11">
        <f>'CFCOS P+T+D+R+M'!T1258-'ACOS P+T+D+R+M'!T1258</f>
        <v>0</v>
      </c>
      <c r="V1258" s="13">
        <v>1807</v>
      </c>
    </row>
    <row r="1259" spans="1:26">
      <c r="A1259" s="26">
        <v>1259</v>
      </c>
      <c r="B1259" s="6"/>
      <c r="C1259" s="6"/>
      <c r="D1259" s="6"/>
      <c r="E1259" s="6" t="s">
        <v>703</v>
      </c>
      <c r="F1259" s="47">
        <v>0</v>
      </c>
      <c r="G1259" s="17"/>
      <c r="H1259" s="58">
        <f>'CFCOS P+T+D+R+M'!H1259-'ACOS P+T+D+R+M'!H1259</f>
        <v>13635.223259519786</v>
      </c>
      <c r="I1259" s="58">
        <f>'CFCOS P+T+D+R+M'!I1259-'ACOS P+T+D+R+M'!I1259</f>
        <v>14972.677463756874</v>
      </c>
      <c r="J1259" s="58">
        <f>'CFCOS P+T+D+R+M'!J1259-'ACOS P+T+D+R+M'!J1259</f>
        <v>1412.3520687487908</v>
      </c>
      <c r="K1259" s="58">
        <f>'CFCOS P+T+D+R+M'!K1259-'ACOS P+T+D+R+M'!K1259</f>
        <v>2030.2949239492882</v>
      </c>
      <c r="L1259" s="58">
        <f>'CFCOS P+T+D+R+M'!L1259-'ACOS P+T+D+R+M'!L1259</f>
        <v>-932.25927777239121</v>
      </c>
      <c r="M1259" s="58">
        <f>'CFCOS P+T+D+R+M'!M1259-'ACOS P+T+D+R+M'!M1259</f>
        <v>-5660.7423157887533</v>
      </c>
      <c r="N1259" s="58">
        <f>'CFCOS P+T+D+R+M'!N1259-'ACOS P+T+D+R+M'!N1259</f>
        <v>129.46213523822371</v>
      </c>
      <c r="O1259" s="58">
        <f>'CFCOS P+T+D+R+M'!O1259-'ACOS P+T+D+R+M'!O1259</f>
        <v>-3.9186658403723413</v>
      </c>
      <c r="P1259" s="58">
        <f>'CFCOS P+T+D+R+M'!P1259-'ACOS P+T+D+R+M'!P1259</f>
        <v>-9.5272443836529419</v>
      </c>
      <c r="Q1259" s="58">
        <f>'CFCOS P+T+D+R+M'!Q1259-'ACOS P+T+D+R+M'!Q1259</f>
        <v>3082.1026608746033</v>
      </c>
      <c r="R1259" s="58">
        <f>'CFCOS P+T+D+R+M'!R1259-'ACOS P+T+D+R+M'!R1259</f>
        <v>-657.34183903210214</v>
      </c>
      <c r="S1259" s="58">
        <f>'CFCOS P+T+D+R+M'!S1259-'ACOS P+T+D+R+M'!S1259</f>
        <v>-727.87665023183217</v>
      </c>
      <c r="T1259" s="11">
        <f>'CFCOS P+T+D+R+M'!T1259-'ACOS P+T+D+R+M'!T1259</f>
        <v>0</v>
      </c>
    </row>
    <row r="1260" spans="1:26">
      <c r="A1260" s="26">
        <v>1260</v>
      </c>
      <c r="B1260" s="6"/>
      <c r="C1260" s="6"/>
      <c r="D1260" s="6"/>
      <c r="E1260" s="6"/>
      <c r="F1260" s="47">
        <v>0</v>
      </c>
      <c r="G1260" s="17"/>
      <c r="H1260" s="28">
        <f>'CFCOS P+T+D+R+M'!H1260-'ACOS P+T+D+R+M'!H1260</f>
        <v>0</v>
      </c>
      <c r="I1260" s="28">
        <f>'CFCOS P+T+D+R+M'!I1260-'ACOS P+T+D+R+M'!I1260</f>
        <v>0</v>
      </c>
      <c r="J1260" s="28">
        <f>'CFCOS P+T+D+R+M'!J1260-'ACOS P+T+D+R+M'!J1260</f>
        <v>0</v>
      </c>
      <c r="K1260" s="28">
        <f>'CFCOS P+T+D+R+M'!K1260-'ACOS P+T+D+R+M'!K1260</f>
        <v>0</v>
      </c>
      <c r="L1260" s="28">
        <f>'CFCOS P+T+D+R+M'!L1260-'ACOS P+T+D+R+M'!L1260</f>
        <v>0</v>
      </c>
      <c r="M1260" s="28">
        <f>'CFCOS P+T+D+R+M'!M1260-'ACOS P+T+D+R+M'!M1260</f>
        <v>0</v>
      </c>
      <c r="N1260" s="28">
        <f>'CFCOS P+T+D+R+M'!N1260-'ACOS P+T+D+R+M'!N1260</f>
        <v>0</v>
      </c>
      <c r="O1260" s="28">
        <f>'CFCOS P+T+D+R+M'!O1260-'ACOS P+T+D+R+M'!O1260</f>
        <v>0</v>
      </c>
      <c r="P1260" s="28">
        <f>'CFCOS P+T+D+R+M'!P1260-'ACOS P+T+D+R+M'!P1260</f>
        <v>0</v>
      </c>
      <c r="Q1260" s="28">
        <f>'CFCOS P+T+D+R+M'!Q1260-'ACOS P+T+D+R+M'!Q1260</f>
        <v>0</v>
      </c>
      <c r="R1260" s="28">
        <f>'CFCOS P+T+D+R+M'!R1260-'ACOS P+T+D+R+M'!R1260</f>
        <v>0</v>
      </c>
      <c r="S1260" s="28">
        <f>'CFCOS P+T+D+R+M'!S1260-'ACOS P+T+D+R+M'!S1260</f>
        <v>0</v>
      </c>
      <c r="T1260" s="11">
        <f>'CFCOS P+T+D+R+M'!T1260-'ACOS P+T+D+R+M'!T1260</f>
        <v>0</v>
      </c>
    </row>
    <row r="1261" spans="1:26">
      <c r="A1261" s="26">
        <v>1261</v>
      </c>
      <c r="B1261" s="6"/>
      <c r="C1261" s="6" t="s">
        <v>704</v>
      </c>
      <c r="D1261" s="6" t="s">
        <v>705</v>
      </c>
      <c r="E1261" s="6"/>
      <c r="F1261" s="47" t="s">
        <v>921</v>
      </c>
      <c r="G1261" s="17"/>
      <c r="H1261" s="58">
        <f>'CFCOS P+T+D+R+M'!H1261-'ACOS P+T+D+R+M'!H1261</f>
        <v>0</v>
      </c>
      <c r="I1261" s="58">
        <f>'CFCOS P+T+D+R+M'!I1261-'ACOS P+T+D+R+M'!I1261</f>
        <v>9693.9242430170998</v>
      </c>
      <c r="J1261" s="58">
        <f>'CFCOS P+T+D+R+M'!J1261-'ACOS P+T+D+R+M'!J1261</f>
        <v>-1406.4575489796698</v>
      </c>
      <c r="K1261" s="58">
        <f>'CFCOS P+T+D+R+M'!K1261-'ACOS P+T+D+R+M'!K1261</f>
        <v>1601.7141232753638</v>
      </c>
      <c r="L1261" s="58">
        <f>'CFCOS P+T+D+R+M'!L1261-'ACOS P+T+D+R+M'!L1261</f>
        <v>-1903.1184146925953</v>
      </c>
      <c r="M1261" s="58">
        <f>'CFCOS P+T+D+R+M'!M1261-'ACOS P+T+D+R+M'!M1261</f>
        <v>-8442.7755231661722</v>
      </c>
      <c r="N1261" s="58">
        <f>'CFCOS P+T+D+R+M'!N1261-'ACOS P+T+D+R+M'!N1261</f>
        <v>7.8872250696003903</v>
      </c>
      <c r="O1261" s="58">
        <f>'CFCOS P+T+D+R+M'!O1261-'ACOS P+T+D+R+M'!O1261</f>
        <v>-12.146956025714644</v>
      </c>
      <c r="P1261" s="58">
        <f>'CFCOS P+T+D+R+M'!P1261-'ACOS P+T+D+R+M'!P1261</f>
        <v>-19.458362959629085</v>
      </c>
      <c r="Q1261" s="58">
        <f>'CFCOS P+T+D+R+M'!Q1261-'ACOS P+T+D+R+M'!Q1261</f>
        <v>2555.5755236004479</v>
      </c>
      <c r="R1261" s="58">
        <f>'CFCOS P+T+D+R+M'!R1261-'ACOS P+T+D+R+M'!R1261</f>
        <v>-986.75869690964464</v>
      </c>
      <c r="S1261" s="58">
        <f>'CFCOS P+T+D+R+M'!S1261-'ACOS P+T+D+R+M'!S1261</f>
        <v>-1088.3856122312718</v>
      </c>
      <c r="T1261" s="11">
        <f>'CFCOS P+T+D+R+M'!T1261-'ACOS P+T+D+R+M'!T1261</f>
        <v>0</v>
      </c>
      <c r="U1261" s="13"/>
      <c r="V1261" s="13">
        <v>1811</v>
      </c>
      <c r="W1261" s="13"/>
      <c r="X1261" s="13"/>
      <c r="Y1261" s="13"/>
      <c r="Z1261" s="13"/>
    </row>
    <row r="1262" spans="1:26">
      <c r="A1262" s="26">
        <v>1262</v>
      </c>
      <c r="B1262" s="6"/>
      <c r="C1262" s="6"/>
      <c r="D1262" s="6"/>
      <c r="E1262" s="6" t="s">
        <v>241</v>
      </c>
      <c r="F1262" s="47" t="s">
        <v>921</v>
      </c>
      <c r="G1262" s="17"/>
      <c r="H1262" s="58">
        <f>'CFCOS P+T+D+R+M'!H1262-'ACOS P+T+D+R+M'!H1262</f>
        <v>0</v>
      </c>
      <c r="I1262" s="58">
        <f>'CFCOS P+T+D+R+M'!I1262-'ACOS P+T+D+R+M'!I1262</f>
        <v>0</v>
      </c>
      <c r="J1262" s="58">
        <f>'CFCOS P+T+D+R+M'!J1262-'ACOS P+T+D+R+M'!J1262</f>
        <v>0</v>
      </c>
      <c r="K1262" s="58">
        <f>'CFCOS P+T+D+R+M'!K1262-'ACOS P+T+D+R+M'!K1262</f>
        <v>0</v>
      </c>
      <c r="L1262" s="58">
        <f>'CFCOS P+T+D+R+M'!L1262-'ACOS P+T+D+R+M'!L1262</f>
        <v>0</v>
      </c>
      <c r="M1262" s="58">
        <f>'CFCOS P+T+D+R+M'!M1262-'ACOS P+T+D+R+M'!M1262</f>
        <v>0</v>
      </c>
      <c r="N1262" s="58">
        <f>'CFCOS P+T+D+R+M'!N1262-'ACOS P+T+D+R+M'!N1262</f>
        <v>0</v>
      </c>
      <c r="O1262" s="58">
        <f>'CFCOS P+T+D+R+M'!O1262-'ACOS P+T+D+R+M'!O1262</f>
        <v>0</v>
      </c>
      <c r="P1262" s="58">
        <f>'CFCOS P+T+D+R+M'!P1262-'ACOS P+T+D+R+M'!P1262</f>
        <v>0</v>
      </c>
      <c r="Q1262" s="58">
        <f>'CFCOS P+T+D+R+M'!Q1262-'ACOS P+T+D+R+M'!Q1262</f>
        <v>0</v>
      </c>
      <c r="R1262" s="58">
        <f>'CFCOS P+T+D+R+M'!R1262-'ACOS P+T+D+R+M'!R1262</f>
        <v>0</v>
      </c>
      <c r="S1262" s="58">
        <f>'CFCOS P+T+D+R+M'!S1262-'ACOS P+T+D+R+M'!S1262</f>
        <v>0</v>
      </c>
      <c r="T1262" s="11">
        <f>'CFCOS P+T+D+R+M'!T1262-'ACOS P+T+D+R+M'!T1262</f>
        <v>0</v>
      </c>
      <c r="U1262" s="13"/>
      <c r="V1262" s="13">
        <v>1812</v>
      </c>
      <c r="W1262" s="13"/>
      <c r="X1262" s="13"/>
      <c r="Y1262" s="13"/>
      <c r="Z1262" s="13"/>
    </row>
    <row r="1263" spans="1:26">
      <c r="A1263" s="26">
        <v>1263</v>
      </c>
      <c r="B1263" s="6"/>
      <c r="C1263" s="6"/>
      <c r="D1263" s="6"/>
      <c r="E1263" s="6" t="s">
        <v>232</v>
      </c>
      <c r="F1263" s="47" t="s">
        <v>921</v>
      </c>
      <c r="G1263" s="17"/>
      <c r="H1263" s="58">
        <f>'CFCOS P+T+D+R+M'!H1263-'ACOS P+T+D+R+M'!H1263</f>
        <v>1430.8948437800864</v>
      </c>
      <c r="I1263" s="58">
        <f>'CFCOS P+T+D+R+M'!I1263-'ACOS P+T+D+R+M'!I1263</f>
        <v>995.10905287921196</v>
      </c>
      <c r="J1263" s="58">
        <f>'CFCOS P+T+D+R+M'!J1263-'ACOS P+T+D+R+M'!J1263</f>
        <v>311.26251142675756</v>
      </c>
      <c r="K1263" s="58">
        <f>'CFCOS P+T+D+R+M'!K1263-'ACOS P+T+D+R+M'!K1263</f>
        <v>191.63216837654181</v>
      </c>
      <c r="L1263" s="58">
        <f>'CFCOS P+T+D+R+M'!L1263-'ACOS P+T+D+R+M'!L1263</f>
        <v>-89.680448503774642</v>
      </c>
      <c r="M1263" s="58">
        <f>'CFCOS P+T+D+R+M'!M1263-'ACOS P+T+D+R+M'!M1263</f>
        <v>-165.66795295619522</v>
      </c>
      <c r="N1263" s="58">
        <f>'CFCOS P+T+D+R+M'!N1263-'ACOS P+T+D+R+M'!N1263</f>
        <v>13.188177124660797</v>
      </c>
      <c r="O1263" s="58">
        <f>'CFCOS P+T+D+R+M'!O1263-'ACOS P+T+D+R+M'!O1263</f>
        <v>-0.23559801835787653</v>
      </c>
      <c r="P1263" s="58">
        <f>'CFCOS P+T+D+R+M'!P1263-'ACOS P+T+D+R+M'!P1263</f>
        <v>-0.35289547508909891</v>
      </c>
      <c r="Q1263" s="58">
        <f>'CFCOS P+T+D+R+M'!Q1263-'ACOS P+T+D+R+M'!Q1263</f>
        <v>215.46560899847827</v>
      </c>
      <c r="R1263" s="58">
        <f>'CFCOS P+T+D+R+M'!R1263-'ACOS P+T+D+R+M'!R1263</f>
        <v>-19.41773463507343</v>
      </c>
      <c r="S1263" s="58">
        <f>'CFCOS P+T+D+R+M'!S1263-'ACOS P+T+D+R+M'!S1263</f>
        <v>-20.408045437106921</v>
      </c>
      <c r="T1263" s="11">
        <f>'CFCOS P+T+D+R+M'!T1263-'ACOS P+T+D+R+M'!T1263</f>
        <v>0</v>
      </c>
      <c r="U1263" s="13"/>
      <c r="V1263" s="13">
        <v>1813</v>
      </c>
      <c r="W1263" s="13"/>
      <c r="X1263" s="13"/>
      <c r="Y1263" s="13"/>
      <c r="Z1263" s="13"/>
    </row>
    <row r="1264" spans="1:26">
      <c r="A1264" s="26">
        <v>1264</v>
      </c>
      <c r="B1264" s="6"/>
      <c r="C1264" s="6"/>
      <c r="D1264" s="6"/>
      <c r="E1264" s="6" t="s">
        <v>241</v>
      </c>
      <c r="F1264" s="47" t="s">
        <v>921</v>
      </c>
      <c r="G1264" s="17"/>
      <c r="H1264" s="58">
        <f>'CFCOS P+T+D+R+M'!H1264-'ACOS P+T+D+R+M'!H1264</f>
        <v>0</v>
      </c>
      <c r="I1264" s="58">
        <f>'CFCOS P+T+D+R+M'!I1264-'ACOS P+T+D+R+M'!I1264</f>
        <v>0</v>
      </c>
      <c r="J1264" s="58">
        <f>'CFCOS P+T+D+R+M'!J1264-'ACOS P+T+D+R+M'!J1264</f>
        <v>0</v>
      </c>
      <c r="K1264" s="58">
        <f>'CFCOS P+T+D+R+M'!K1264-'ACOS P+T+D+R+M'!K1264</f>
        <v>0</v>
      </c>
      <c r="L1264" s="58">
        <f>'CFCOS P+T+D+R+M'!L1264-'ACOS P+T+D+R+M'!L1264</f>
        <v>0</v>
      </c>
      <c r="M1264" s="58">
        <f>'CFCOS P+T+D+R+M'!M1264-'ACOS P+T+D+R+M'!M1264</f>
        <v>0</v>
      </c>
      <c r="N1264" s="58">
        <f>'CFCOS P+T+D+R+M'!N1264-'ACOS P+T+D+R+M'!N1264</f>
        <v>0</v>
      </c>
      <c r="O1264" s="58">
        <f>'CFCOS P+T+D+R+M'!O1264-'ACOS P+T+D+R+M'!O1264</f>
        <v>0</v>
      </c>
      <c r="P1264" s="58">
        <f>'CFCOS P+T+D+R+M'!P1264-'ACOS P+T+D+R+M'!P1264</f>
        <v>0</v>
      </c>
      <c r="Q1264" s="58">
        <f>'CFCOS P+T+D+R+M'!Q1264-'ACOS P+T+D+R+M'!Q1264</f>
        <v>0</v>
      </c>
      <c r="R1264" s="58">
        <f>'CFCOS P+T+D+R+M'!R1264-'ACOS P+T+D+R+M'!R1264</f>
        <v>0</v>
      </c>
      <c r="S1264" s="58">
        <f>'CFCOS P+T+D+R+M'!S1264-'ACOS P+T+D+R+M'!S1264</f>
        <v>0</v>
      </c>
      <c r="T1264" s="11">
        <f>'CFCOS P+T+D+R+M'!T1264-'ACOS P+T+D+R+M'!T1264</f>
        <v>0</v>
      </c>
      <c r="U1264" s="13"/>
      <c r="V1264" s="13">
        <v>1814</v>
      </c>
      <c r="W1264" s="13"/>
      <c r="X1264" s="13"/>
      <c r="Y1264" s="13"/>
      <c r="Z1264" s="13"/>
    </row>
    <row r="1265" spans="1:26">
      <c r="A1265" s="26">
        <v>1265</v>
      </c>
      <c r="B1265" s="6"/>
      <c r="C1265" s="6"/>
      <c r="D1265" s="6"/>
      <c r="E1265" s="6" t="s">
        <v>106</v>
      </c>
      <c r="F1265" s="47" t="s">
        <v>917</v>
      </c>
      <c r="G1265" s="17"/>
      <c r="H1265" s="58">
        <f>'CFCOS P+T+D+R+M'!H1265-'ACOS P+T+D+R+M'!H1265</f>
        <v>91351.766925349832</v>
      </c>
      <c r="I1265" s="58">
        <f>'CFCOS P+T+D+R+M'!I1265-'ACOS P+T+D+R+M'!I1265</f>
        <v>73306.814866788685</v>
      </c>
      <c r="J1265" s="58">
        <f>'CFCOS P+T+D+R+M'!J1265-'ACOS P+T+D+R+M'!J1265</f>
        <v>26458.208908669651</v>
      </c>
      <c r="K1265" s="58">
        <f>'CFCOS P+T+D+R+M'!K1265-'ACOS P+T+D+R+M'!K1265</f>
        <v>13567.337124405429</v>
      </c>
      <c r="L1265" s="58">
        <f>'CFCOS P+T+D+R+M'!L1265-'ACOS P+T+D+R+M'!L1265</f>
        <v>-24489.639187728695</v>
      </c>
      <c r="M1265" s="58">
        <f>'CFCOS P+T+D+R+M'!M1265-'ACOS P+T+D+R+M'!M1265</f>
        <v>-9267.612963354215</v>
      </c>
      <c r="N1265" s="58">
        <f>'CFCOS P+T+D+R+M'!N1265-'ACOS P+T+D+R+M'!N1265</f>
        <v>739.02910876448732</v>
      </c>
      <c r="O1265" s="58">
        <f>'CFCOS P+T+D+R+M'!O1265-'ACOS P+T+D+R+M'!O1265</f>
        <v>-13.563632317935117</v>
      </c>
      <c r="P1265" s="58">
        <f>'CFCOS P+T+D+R+M'!P1265-'ACOS P+T+D+R+M'!P1265</f>
        <v>-36.036535486564389</v>
      </c>
      <c r="Q1265" s="58">
        <f>'CFCOS P+T+D+R+M'!Q1265-'ACOS P+T+D+R+M'!Q1265</f>
        <v>13848.311908732168</v>
      </c>
      <c r="R1265" s="58">
        <f>'CFCOS P+T+D+R+M'!R1265-'ACOS P+T+D+R+M'!R1265</f>
        <v>-1053.5714352778159</v>
      </c>
      <c r="S1265" s="58">
        <f>'CFCOS P+T+D+R+M'!S1265-'ACOS P+T+D+R+M'!S1265</f>
        <v>-1707.5112378271297</v>
      </c>
      <c r="T1265" s="11">
        <f>'CFCOS P+T+D+R+M'!T1265-'ACOS P+T+D+R+M'!T1265</f>
        <v>0</v>
      </c>
      <c r="U1265" s="13"/>
      <c r="V1265" s="13">
        <v>1815</v>
      </c>
      <c r="W1265" s="13"/>
      <c r="X1265" s="13"/>
      <c r="Y1265" s="13"/>
      <c r="Z1265" s="13"/>
    </row>
    <row r="1266" spans="1:26">
      <c r="A1266" s="26">
        <v>1266</v>
      </c>
      <c r="B1266" s="6"/>
      <c r="C1266" s="6"/>
      <c r="D1266" s="6"/>
      <c r="E1266" s="6" t="s">
        <v>241</v>
      </c>
      <c r="F1266" s="47" t="s">
        <v>921</v>
      </c>
      <c r="G1266" s="17"/>
      <c r="H1266" s="58">
        <f>'CFCOS P+T+D+R+M'!H1266-'ACOS P+T+D+R+M'!H1266</f>
        <v>0</v>
      </c>
      <c r="I1266" s="58">
        <f>'CFCOS P+T+D+R+M'!I1266-'ACOS P+T+D+R+M'!I1266</f>
        <v>0</v>
      </c>
      <c r="J1266" s="58">
        <f>'CFCOS P+T+D+R+M'!J1266-'ACOS P+T+D+R+M'!J1266</f>
        <v>0</v>
      </c>
      <c r="K1266" s="58">
        <f>'CFCOS P+T+D+R+M'!K1266-'ACOS P+T+D+R+M'!K1266</f>
        <v>0</v>
      </c>
      <c r="L1266" s="58">
        <f>'CFCOS P+T+D+R+M'!L1266-'ACOS P+T+D+R+M'!L1266</f>
        <v>0</v>
      </c>
      <c r="M1266" s="58">
        <f>'CFCOS P+T+D+R+M'!M1266-'ACOS P+T+D+R+M'!M1266</f>
        <v>0</v>
      </c>
      <c r="N1266" s="58">
        <f>'CFCOS P+T+D+R+M'!N1266-'ACOS P+T+D+R+M'!N1266</f>
        <v>0</v>
      </c>
      <c r="O1266" s="58">
        <f>'CFCOS P+T+D+R+M'!O1266-'ACOS P+T+D+R+M'!O1266</f>
        <v>0</v>
      </c>
      <c r="P1266" s="58">
        <f>'CFCOS P+T+D+R+M'!P1266-'ACOS P+T+D+R+M'!P1266</f>
        <v>0</v>
      </c>
      <c r="Q1266" s="58">
        <f>'CFCOS P+T+D+R+M'!Q1266-'ACOS P+T+D+R+M'!Q1266</f>
        <v>0</v>
      </c>
      <c r="R1266" s="58">
        <f>'CFCOS P+T+D+R+M'!R1266-'ACOS P+T+D+R+M'!R1266</f>
        <v>0</v>
      </c>
      <c r="S1266" s="58">
        <f>'CFCOS P+T+D+R+M'!S1266-'ACOS P+T+D+R+M'!S1266</f>
        <v>0</v>
      </c>
      <c r="T1266" s="11">
        <f>'CFCOS P+T+D+R+M'!T1266-'ACOS P+T+D+R+M'!T1266</f>
        <v>0</v>
      </c>
      <c r="U1266" s="13"/>
      <c r="V1266" s="13">
        <v>1816</v>
      </c>
      <c r="W1266" s="13"/>
      <c r="X1266" s="13"/>
      <c r="Y1266" s="13"/>
      <c r="Z1266" s="13"/>
    </row>
    <row r="1267" spans="1:26">
      <c r="A1267" s="26">
        <v>1267</v>
      </c>
      <c r="B1267" s="6"/>
      <c r="C1267" s="6"/>
      <c r="D1267" s="6"/>
      <c r="E1267" s="6" t="s">
        <v>354</v>
      </c>
      <c r="F1267" s="47" t="s">
        <v>921</v>
      </c>
      <c r="G1267" s="17"/>
      <c r="H1267" s="58">
        <f>'CFCOS P+T+D+R+M'!H1267-'ACOS P+T+D+R+M'!H1267</f>
        <v>208261.1249563694</v>
      </c>
      <c r="I1267" s="58">
        <f>'CFCOS P+T+D+R+M'!I1267-'ACOS P+T+D+R+M'!I1267</f>
        <v>159244.85830518603</v>
      </c>
      <c r="J1267" s="58">
        <f>'CFCOS P+T+D+R+M'!J1267-'ACOS P+T+D+R+M'!J1267</f>
        <v>28411.210198968649</v>
      </c>
      <c r="K1267" s="58">
        <f>'CFCOS P+T+D+R+M'!K1267-'ACOS P+T+D+R+M'!K1267</f>
        <v>33482.351839510724</v>
      </c>
      <c r="L1267" s="58">
        <f>'CFCOS P+T+D+R+M'!L1267-'ACOS P+T+D+R+M'!L1267</f>
        <v>-10833.977794676553</v>
      </c>
      <c r="M1267" s="58">
        <f>'CFCOS P+T+D+R+M'!M1267-'ACOS P+T+D+R+M'!M1267</f>
        <v>-31433.889026928693</v>
      </c>
      <c r="N1267" s="58">
        <f>'CFCOS P+T+D+R+M'!N1267-'ACOS P+T+D+R+M'!N1267</f>
        <v>699.46751722507179</v>
      </c>
      <c r="O1267" s="58">
        <f>'CFCOS P+T+D+R+M'!O1267-'ACOS P+T+D+R+M'!O1267</f>
        <v>-110.59752739888791</v>
      </c>
      <c r="P1267" s="58">
        <f>'CFCOS P+T+D+R+M'!P1267-'ACOS P+T+D+R+M'!P1267</f>
        <v>-79.386476848565508</v>
      </c>
      <c r="Q1267" s="58">
        <f>'CFCOS P+T+D+R+M'!Q1267-'ACOS P+T+D+R+M'!Q1267</f>
        <v>36386.498486740515</v>
      </c>
      <c r="R1267" s="58">
        <f>'CFCOS P+T+D+R+M'!R1267-'ACOS P+T+D+R+M'!R1267</f>
        <v>-3620.8393034059554</v>
      </c>
      <c r="S1267" s="58">
        <f>'CFCOS P+T+D+R+M'!S1267-'ACOS P+T+D+R+M'!S1267</f>
        <v>-3884.5712620769627</v>
      </c>
      <c r="T1267" s="11">
        <f>'CFCOS P+T+D+R+M'!T1267-'ACOS P+T+D+R+M'!T1267</f>
        <v>0</v>
      </c>
      <c r="U1267" s="13"/>
      <c r="V1267" s="13">
        <v>1817</v>
      </c>
      <c r="W1267" s="13"/>
      <c r="X1267" s="13"/>
      <c r="Y1267" s="13"/>
      <c r="Z1267" s="13"/>
    </row>
    <row r="1268" spans="1:26">
      <c r="A1268" s="26">
        <v>1268</v>
      </c>
      <c r="B1268" s="6"/>
      <c r="C1268" s="6"/>
      <c r="D1268" s="6"/>
      <c r="E1268" s="6" t="s">
        <v>706</v>
      </c>
      <c r="F1268" s="47">
        <v>0</v>
      </c>
      <c r="G1268" s="17"/>
      <c r="H1268" s="58">
        <f>'CFCOS P+T+D+R+M'!H1268-'ACOS P+T+D+R+M'!H1268</f>
        <v>301043.78672552109</v>
      </c>
      <c r="I1268" s="58">
        <f>'CFCOS P+T+D+R+M'!I1268-'ACOS P+T+D+R+M'!I1268</f>
        <v>243240.7064678967</v>
      </c>
      <c r="J1268" s="58">
        <f>'CFCOS P+T+D+R+M'!J1268-'ACOS P+T+D+R+M'!J1268</f>
        <v>53774.224070101976</v>
      </c>
      <c r="K1268" s="58">
        <f>'CFCOS P+T+D+R+M'!K1268-'ACOS P+T+D+R+M'!K1268</f>
        <v>48843.03525557369</v>
      </c>
      <c r="L1268" s="58">
        <f>'CFCOS P+T+D+R+M'!L1268-'ACOS P+T+D+R+M'!L1268</f>
        <v>-37316.415845601354</v>
      </c>
      <c r="M1268" s="58">
        <f>'CFCOS P+T+D+R+M'!M1268-'ACOS P+T+D+R+M'!M1268</f>
        <v>-49309.945466406643</v>
      </c>
      <c r="N1268" s="58">
        <f>'CFCOS P+T+D+R+M'!N1268-'ACOS P+T+D+R+M'!N1268</f>
        <v>1459.5720281843096</v>
      </c>
      <c r="O1268" s="58">
        <f>'CFCOS P+T+D+R+M'!O1268-'ACOS P+T+D+R+M'!O1268</f>
        <v>-136.54371376089694</v>
      </c>
      <c r="P1268" s="58">
        <f>'CFCOS P+T+D+R+M'!P1268-'ACOS P+T+D+R+M'!P1268</f>
        <v>-135.23427076986991</v>
      </c>
      <c r="Q1268" s="58">
        <f>'CFCOS P+T+D+R+M'!Q1268-'ACOS P+T+D+R+M'!Q1268</f>
        <v>53005.851528070867</v>
      </c>
      <c r="R1268" s="58">
        <f>'CFCOS P+T+D+R+M'!R1268-'ACOS P+T+D+R+M'!R1268</f>
        <v>-5680.5871702302247</v>
      </c>
      <c r="S1268" s="58">
        <f>'CFCOS P+T+D+R+M'!S1268-'ACOS P+T+D+R+M'!S1268</f>
        <v>-6700.8761575715616</v>
      </c>
      <c r="T1268" s="11">
        <f>'CFCOS P+T+D+R+M'!T1268-'ACOS P+T+D+R+M'!T1268</f>
        <v>0</v>
      </c>
      <c r="U1268" s="13"/>
      <c r="V1268" s="13"/>
      <c r="W1268" s="13"/>
      <c r="X1268" s="13"/>
      <c r="Y1268" s="13"/>
      <c r="Z1268" s="13"/>
    </row>
    <row r="1269" spans="1:26">
      <c r="A1269" s="26">
        <v>1269</v>
      </c>
      <c r="B1269" s="6"/>
      <c r="C1269" s="6"/>
      <c r="D1269" s="6"/>
      <c r="E1269" s="6"/>
      <c r="F1269" s="47">
        <v>0</v>
      </c>
      <c r="G1269" s="17"/>
      <c r="H1269" s="28">
        <f>'CFCOS P+T+D+R+M'!H1269-'ACOS P+T+D+R+M'!H1269</f>
        <v>0</v>
      </c>
      <c r="I1269" s="28">
        <f>'CFCOS P+T+D+R+M'!I1269-'ACOS P+T+D+R+M'!I1269</f>
        <v>0</v>
      </c>
      <c r="J1269" s="28">
        <f>'CFCOS P+T+D+R+M'!J1269-'ACOS P+T+D+R+M'!J1269</f>
        <v>0</v>
      </c>
      <c r="K1269" s="28">
        <f>'CFCOS P+T+D+R+M'!K1269-'ACOS P+T+D+R+M'!K1269</f>
        <v>0</v>
      </c>
      <c r="L1269" s="28">
        <f>'CFCOS P+T+D+R+M'!L1269-'ACOS P+T+D+R+M'!L1269</f>
        <v>0</v>
      </c>
      <c r="M1269" s="28">
        <f>'CFCOS P+T+D+R+M'!M1269-'ACOS P+T+D+R+M'!M1269</f>
        <v>0</v>
      </c>
      <c r="N1269" s="28">
        <f>'CFCOS P+T+D+R+M'!N1269-'ACOS P+T+D+R+M'!N1269</f>
        <v>0</v>
      </c>
      <c r="O1269" s="28">
        <f>'CFCOS P+T+D+R+M'!O1269-'ACOS P+T+D+R+M'!O1269</f>
        <v>0</v>
      </c>
      <c r="P1269" s="28">
        <f>'CFCOS P+T+D+R+M'!P1269-'ACOS P+T+D+R+M'!P1269</f>
        <v>0</v>
      </c>
      <c r="Q1269" s="28">
        <f>'CFCOS P+T+D+R+M'!Q1269-'ACOS P+T+D+R+M'!Q1269</f>
        <v>0</v>
      </c>
      <c r="R1269" s="28">
        <f>'CFCOS P+T+D+R+M'!R1269-'ACOS P+T+D+R+M'!R1269</f>
        <v>0</v>
      </c>
      <c r="S1269" s="28">
        <f>'CFCOS P+T+D+R+M'!S1269-'ACOS P+T+D+R+M'!S1269</f>
        <v>0</v>
      </c>
      <c r="T1269" s="11">
        <f>'CFCOS P+T+D+R+M'!T1269-'ACOS P+T+D+R+M'!T1269</f>
        <v>0</v>
      </c>
    </row>
    <row r="1270" spans="1:26">
      <c r="A1270" s="26">
        <v>1270</v>
      </c>
      <c r="B1270" s="6"/>
      <c r="C1270" s="6" t="s">
        <v>707</v>
      </c>
      <c r="D1270" s="6" t="s">
        <v>54</v>
      </c>
      <c r="E1270" s="6"/>
      <c r="F1270" s="47" t="s">
        <v>921</v>
      </c>
      <c r="G1270" s="17"/>
      <c r="H1270" s="58">
        <f>'CFCOS P+T+D+R+M'!H1270-'ACOS P+T+D+R+M'!H1270</f>
        <v>0</v>
      </c>
      <c r="I1270" s="58">
        <f>'CFCOS P+T+D+R+M'!I1270-'ACOS P+T+D+R+M'!I1270</f>
        <v>0</v>
      </c>
      <c r="J1270" s="58">
        <f>'CFCOS P+T+D+R+M'!J1270-'ACOS P+T+D+R+M'!J1270</f>
        <v>0</v>
      </c>
      <c r="K1270" s="58">
        <f>'CFCOS P+T+D+R+M'!K1270-'ACOS P+T+D+R+M'!K1270</f>
        <v>0</v>
      </c>
      <c r="L1270" s="58">
        <f>'CFCOS P+T+D+R+M'!L1270-'ACOS P+T+D+R+M'!L1270</f>
        <v>0</v>
      </c>
      <c r="M1270" s="58">
        <f>'CFCOS P+T+D+R+M'!M1270-'ACOS P+T+D+R+M'!M1270</f>
        <v>0</v>
      </c>
      <c r="N1270" s="58">
        <f>'CFCOS P+T+D+R+M'!N1270-'ACOS P+T+D+R+M'!N1270</f>
        <v>0</v>
      </c>
      <c r="O1270" s="58">
        <f>'CFCOS P+T+D+R+M'!O1270-'ACOS P+T+D+R+M'!O1270</f>
        <v>0</v>
      </c>
      <c r="P1270" s="58">
        <f>'CFCOS P+T+D+R+M'!P1270-'ACOS P+T+D+R+M'!P1270</f>
        <v>0</v>
      </c>
      <c r="Q1270" s="58">
        <f>'CFCOS P+T+D+R+M'!Q1270-'ACOS P+T+D+R+M'!Q1270</f>
        <v>0</v>
      </c>
      <c r="R1270" s="58">
        <f>'CFCOS P+T+D+R+M'!R1270-'ACOS P+T+D+R+M'!R1270</f>
        <v>0</v>
      </c>
      <c r="S1270" s="58">
        <f>'CFCOS P+T+D+R+M'!S1270-'ACOS P+T+D+R+M'!S1270</f>
        <v>0</v>
      </c>
      <c r="T1270" s="11">
        <f>'CFCOS P+T+D+R+M'!T1270-'ACOS P+T+D+R+M'!T1270</f>
        <v>0</v>
      </c>
      <c r="U1270" s="13"/>
      <c r="V1270" s="13">
        <v>1821</v>
      </c>
      <c r="W1270" s="13"/>
      <c r="X1270" s="13"/>
      <c r="Y1270" s="13"/>
      <c r="Z1270" s="13"/>
    </row>
    <row r="1271" spans="1:26">
      <c r="A1271" s="26">
        <v>1271</v>
      </c>
      <c r="B1271" s="6"/>
      <c r="C1271" s="6"/>
      <c r="D1271" s="6"/>
      <c r="E1271" s="6" t="s">
        <v>241</v>
      </c>
      <c r="F1271" s="47" t="s">
        <v>921</v>
      </c>
      <c r="G1271" s="17"/>
      <c r="H1271" s="58">
        <f>'CFCOS P+T+D+R+M'!H1271-'ACOS P+T+D+R+M'!H1271</f>
        <v>0</v>
      </c>
      <c r="I1271" s="58">
        <f>'CFCOS P+T+D+R+M'!I1271-'ACOS P+T+D+R+M'!I1271</f>
        <v>0</v>
      </c>
      <c r="J1271" s="58">
        <f>'CFCOS P+T+D+R+M'!J1271-'ACOS P+T+D+R+M'!J1271</f>
        <v>0</v>
      </c>
      <c r="K1271" s="58">
        <f>'CFCOS P+T+D+R+M'!K1271-'ACOS P+T+D+R+M'!K1271</f>
        <v>0</v>
      </c>
      <c r="L1271" s="58">
        <f>'CFCOS P+T+D+R+M'!L1271-'ACOS P+T+D+R+M'!L1271</f>
        <v>0</v>
      </c>
      <c r="M1271" s="58">
        <f>'CFCOS P+T+D+R+M'!M1271-'ACOS P+T+D+R+M'!M1271</f>
        <v>0</v>
      </c>
      <c r="N1271" s="58">
        <f>'CFCOS P+T+D+R+M'!N1271-'ACOS P+T+D+R+M'!N1271</f>
        <v>0</v>
      </c>
      <c r="O1271" s="58">
        <f>'CFCOS P+T+D+R+M'!O1271-'ACOS P+T+D+R+M'!O1271</f>
        <v>0</v>
      </c>
      <c r="P1271" s="58">
        <f>'CFCOS P+T+D+R+M'!P1271-'ACOS P+T+D+R+M'!P1271</f>
        <v>0</v>
      </c>
      <c r="Q1271" s="58">
        <f>'CFCOS P+T+D+R+M'!Q1271-'ACOS P+T+D+R+M'!Q1271</f>
        <v>0</v>
      </c>
      <c r="R1271" s="58">
        <f>'CFCOS P+T+D+R+M'!R1271-'ACOS P+T+D+R+M'!R1271</f>
        <v>0</v>
      </c>
      <c r="S1271" s="58">
        <f>'CFCOS P+T+D+R+M'!S1271-'ACOS P+T+D+R+M'!S1271</f>
        <v>0</v>
      </c>
      <c r="T1271" s="11">
        <f>'CFCOS P+T+D+R+M'!T1271-'ACOS P+T+D+R+M'!T1271</f>
        <v>0</v>
      </c>
      <c r="U1271" s="13"/>
      <c r="V1271" s="13">
        <v>1822</v>
      </c>
      <c r="W1271" s="13"/>
      <c r="X1271" s="13"/>
      <c r="Y1271" s="13"/>
      <c r="Z1271" s="13"/>
    </row>
    <row r="1272" spans="1:26">
      <c r="A1272" s="26">
        <v>1272</v>
      </c>
      <c r="B1272" s="6"/>
      <c r="C1272" s="6"/>
      <c r="D1272" s="6"/>
      <c r="E1272" s="6" t="s">
        <v>241</v>
      </c>
      <c r="F1272" s="47" t="s">
        <v>921</v>
      </c>
      <c r="G1272" s="17"/>
      <c r="H1272" s="58">
        <f>'CFCOS P+T+D+R+M'!H1272-'ACOS P+T+D+R+M'!H1272</f>
        <v>0</v>
      </c>
      <c r="I1272" s="58">
        <f>'CFCOS P+T+D+R+M'!I1272-'ACOS P+T+D+R+M'!I1272</f>
        <v>0</v>
      </c>
      <c r="J1272" s="58">
        <f>'CFCOS P+T+D+R+M'!J1272-'ACOS P+T+D+R+M'!J1272</f>
        <v>0</v>
      </c>
      <c r="K1272" s="58">
        <f>'CFCOS P+T+D+R+M'!K1272-'ACOS P+T+D+R+M'!K1272</f>
        <v>0</v>
      </c>
      <c r="L1272" s="58">
        <f>'CFCOS P+T+D+R+M'!L1272-'ACOS P+T+D+R+M'!L1272</f>
        <v>0</v>
      </c>
      <c r="M1272" s="58">
        <f>'CFCOS P+T+D+R+M'!M1272-'ACOS P+T+D+R+M'!M1272</f>
        <v>0</v>
      </c>
      <c r="N1272" s="58">
        <f>'CFCOS P+T+D+R+M'!N1272-'ACOS P+T+D+R+M'!N1272</f>
        <v>0</v>
      </c>
      <c r="O1272" s="58">
        <f>'CFCOS P+T+D+R+M'!O1272-'ACOS P+T+D+R+M'!O1272</f>
        <v>0</v>
      </c>
      <c r="P1272" s="58">
        <f>'CFCOS P+T+D+R+M'!P1272-'ACOS P+T+D+R+M'!P1272</f>
        <v>0</v>
      </c>
      <c r="Q1272" s="58">
        <f>'CFCOS P+T+D+R+M'!Q1272-'ACOS P+T+D+R+M'!Q1272</f>
        <v>0</v>
      </c>
      <c r="R1272" s="58">
        <f>'CFCOS P+T+D+R+M'!R1272-'ACOS P+T+D+R+M'!R1272</f>
        <v>0</v>
      </c>
      <c r="S1272" s="58">
        <f>'CFCOS P+T+D+R+M'!S1272-'ACOS P+T+D+R+M'!S1272</f>
        <v>0</v>
      </c>
      <c r="T1272" s="11">
        <f>'CFCOS P+T+D+R+M'!T1272-'ACOS P+T+D+R+M'!T1272</f>
        <v>0</v>
      </c>
      <c r="U1272" s="13"/>
      <c r="V1272" s="13">
        <v>1823</v>
      </c>
      <c r="W1272" s="13"/>
      <c r="X1272" s="13"/>
      <c r="Y1272" s="13"/>
      <c r="Z1272" s="13"/>
    </row>
    <row r="1273" spans="1:26">
      <c r="A1273" s="26">
        <v>1273</v>
      </c>
      <c r="B1273" s="6"/>
      <c r="C1273" s="6"/>
      <c r="D1273" s="6"/>
      <c r="E1273" s="6" t="s">
        <v>241</v>
      </c>
      <c r="F1273" s="47" t="s">
        <v>921</v>
      </c>
      <c r="G1273" s="17"/>
      <c r="H1273" s="58">
        <f>'CFCOS P+T+D+R+M'!H1273-'ACOS P+T+D+R+M'!H1273</f>
        <v>37447.861032892019</v>
      </c>
      <c r="I1273" s="58">
        <f>'CFCOS P+T+D+R+M'!I1273-'ACOS P+T+D+R+M'!I1273</f>
        <v>26015.384702743962</v>
      </c>
      <c r="J1273" s="58">
        <f>'CFCOS P+T+D+R+M'!J1273-'ACOS P+T+D+R+M'!J1273</f>
        <v>8150.0709108607844</v>
      </c>
      <c r="K1273" s="58">
        <f>'CFCOS P+T+D+R+M'!K1273-'ACOS P+T+D+R+M'!K1273</f>
        <v>5010.687974083703</v>
      </c>
      <c r="L1273" s="58">
        <f>'CFCOS P+T+D+R+M'!L1273-'ACOS P+T+D+R+M'!L1273</f>
        <v>-2341.675326209217</v>
      </c>
      <c r="M1273" s="58">
        <f>'CFCOS P+T+D+R+M'!M1273-'ACOS P+T+D+R+M'!M1273</f>
        <v>-4311.7300192108378</v>
      </c>
      <c r="N1273" s="58">
        <f>'CFCOS P+T+D+R+M'!N1273-'ACOS P+T+D+R+M'!N1273</f>
        <v>345.12382862556842</v>
      </c>
      <c r="O1273" s="58">
        <f>'CFCOS P+T+D+R+M'!O1273-'ACOS P+T+D+R+M'!O1273</f>
        <v>-6.1316598321000129</v>
      </c>
      <c r="P1273" s="58">
        <f>'CFCOS P+T+D+R+M'!P1273-'ACOS P+T+D+R+M'!P1273</f>
        <v>-9.1806030773186649</v>
      </c>
      <c r="Q1273" s="58">
        <f>'CFCOS P+T+D+R+M'!Q1273-'ACOS P+T+D+R+M'!Q1273</f>
        <v>5631.7003906969912</v>
      </c>
      <c r="R1273" s="58">
        <f>'CFCOS P+T+D+R+M'!R1273-'ACOS P+T+D+R+M'!R1273</f>
        <v>-505.38047822890803</v>
      </c>
      <c r="S1273" s="58">
        <f>'CFCOS P+T+D+R+M'!S1273-'ACOS P+T+D+R+M'!S1273</f>
        <v>-531.00868755916599</v>
      </c>
      <c r="T1273" s="11">
        <f>'CFCOS P+T+D+R+M'!T1273-'ACOS P+T+D+R+M'!T1273</f>
        <v>0</v>
      </c>
      <c r="U1273" s="13"/>
      <c r="V1273" s="13">
        <v>1824</v>
      </c>
      <c r="W1273" s="13"/>
      <c r="X1273" s="13"/>
      <c r="Y1273" s="13"/>
      <c r="Z1273" s="13"/>
    </row>
    <row r="1274" spans="1:26">
      <c r="A1274" s="26">
        <v>1274</v>
      </c>
      <c r="B1274" s="6"/>
      <c r="C1274" s="6"/>
      <c r="D1274" s="6"/>
      <c r="E1274" s="6" t="s">
        <v>354</v>
      </c>
      <c r="F1274" s="47" t="s">
        <v>921</v>
      </c>
      <c r="G1274" s="17"/>
      <c r="H1274" s="58">
        <f>'CFCOS P+T+D+R+M'!H1274-'ACOS P+T+D+R+M'!H1274</f>
        <v>27.329911504937627</v>
      </c>
      <c r="I1274" s="58">
        <f>'CFCOS P+T+D+R+M'!I1274-'ACOS P+T+D+R+M'!I1274</f>
        <v>20.938785842959987</v>
      </c>
      <c r="J1274" s="58">
        <f>'CFCOS P+T+D+R+M'!J1274-'ACOS P+T+D+R+M'!J1274</f>
        <v>3.7628717274683368</v>
      </c>
      <c r="K1274" s="58">
        <f>'CFCOS P+T+D+R+M'!K1274-'ACOS P+T+D+R+M'!K1274</f>
        <v>4.3922578007998254</v>
      </c>
      <c r="L1274" s="58">
        <f>'CFCOS P+T+D+R+M'!L1274-'ACOS P+T+D+R+M'!L1274</f>
        <v>-1.4439381380996394</v>
      </c>
      <c r="M1274" s="58">
        <f>'CFCOS P+T+D+R+M'!M1274-'ACOS P+T+D+R+M'!M1274</f>
        <v>-4.1754455726158994</v>
      </c>
      <c r="N1274" s="58">
        <f>'CFCOS P+T+D+R+M'!N1274-'ACOS P+T+D+R+M'!N1274</f>
        <v>9.5164602646832464E-2</v>
      </c>
      <c r="O1274" s="58">
        <f>'CFCOS P+T+D+R+M'!O1274-'ACOS P+T+D+R+M'!O1274</f>
        <v>-1.440941179697397E-2</v>
      </c>
      <c r="P1274" s="58">
        <f>'CFCOS P+T+D+R+M'!P1274-'ACOS P+T+D+R+M'!P1274</f>
        <v>-1.050492558877103E-2</v>
      </c>
      <c r="Q1274" s="58">
        <f>'CFCOS P+T+D+R+M'!Q1274-'ACOS P+T+D+R+M'!Q1274</f>
        <v>4.7826755020782912</v>
      </c>
      <c r="R1274" s="58">
        <f>'CFCOS P+T+D+R+M'!R1274-'ACOS P+T+D+R+M'!R1274</f>
        <v>-0.48121160821006015</v>
      </c>
      <c r="S1274" s="58">
        <f>'CFCOS P+T+D+R+M'!S1274-'ACOS P+T+D+R+M'!S1274</f>
        <v>-0.51633431470685309</v>
      </c>
      <c r="T1274" s="11">
        <f>'CFCOS P+T+D+R+M'!T1274-'ACOS P+T+D+R+M'!T1274</f>
        <v>0</v>
      </c>
      <c r="U1274" s="13"/>
      <c r="V1274" s="13">
        <v>1825</v>
      </c>
      <c r="W1274" s="13"/>
      <c r="X1274" s="13"/>
      <c r="Y1274" s="13"/>
      <c r="Z1274" s="13"/>
    </row>
    <row r="1275" spans="1:26">
      <c r="A1275" s="26">
        <v>1275</v>
      </c>
      <c r="B1275" s="6"/>
      <c r="C1275" s="6"/>
      <c r="D1275" s="6"/>
      <c r="E1275" s="6" t="s">
        <v>171</v>
      </c>
      <c r="F1275" s="47" t="s">
        <v>917</v>
      </c>
      <c r="G1275" s="17"/>
      <c r="H1275" s="58">
        <f>'CFCOS P+T+D+R+M'!H1275-'ACOS P+T+D+R+M'!H1275</f>
        <v>3027.6795306103304</v>
      </c>
      <c r="I1275" s="58">
        <f>'CFCOS P+T+D+R+M'!I1275-'ACOS P+T+D+R+M'!I1275</f>
        <v>2429.6141201930586</v>
      </c>
      <c r="J1275" s="58">
        <f>'CFCOS P+T+D+R+M'!J1275-'ACOS P+T+D+R+M'!J1275</f>
        <v>876.90671155659948</v>
      </c>
      <c r="K1275" s="58">
        <f>'CFCOS P+T+D+R+M'!K1275-'ACOS P+T+D+R+M'!K1275</f>
        <v>449.6634304842446</v>
      </c>
      <c r="L1275" s="58">
        <f>'CFCOS P+T+D+R+M'!L1275-'ACOS P+T+D+R+M'!L1275</f>
        <v>-811.66223463754613</v>
      </c>
      <c r="M1275" s="58">
        <f>'CFCOS P+T+D+R+M'!M1275-'ACOS P+T+D+R+M'!M1275</f>
        <v>-307.15729986585211</v>
      </c>
      <c r="N1275" s="58">
        <f>'CFCOS P+T+D+R+M'!N1275-'ACOS P+T+D+R+M'!N1275</f>
        <v>24.493705819175375</v>
      </c>
      <c r="O1275" s="58">
        <f>'CFCOS P+T+D+R+M'!O1275-'ACOS P+T+D+R+M'!O1275</f>
        <v>-0.44954064176215525</v>
      </c>
      <c r="P1275" s="58">
        <f>'CFCOS P+T+D+R+M'!P1275-'ACOS P+T+D+R+M'!P1275</f>
        <v>-1.1943620196852862</v>
      </c>
      <c r="Q1275" s="58">
        <f>'CFCOS P+T+D+R+M'!Q1275-'ACOS P+T+D+R+M'!Q1275</f>
        <v>458.97580211929744</v>
      </c>
      <c r="R1275" s="58">
        <f>'CFCOS P+T+D+R+M'!R1275-'ACOS P+T+D+R+M'!R1275</f>
        <v>-34.918609414889943</v>
      </c>
      <c r="S1275" s="58">
        <f>'CFCOS P+T+D+R+M'!S1275-'ACOS P+T+D+R+M'!S1275</f>
        <v>-56.592192981668632</v>
      </c>
      <c r="T1275" s="11">
        <f>'CFCOS P+T+D+R+M'!T1275-'ACOS P+T+D+R+M'!T1275</f>
        <v>0</v>
      </c>
      <c r="U1275" s="13"/>
      <c r="V1275" s="13">
        <v>1826</v>
      </c>
      <c r="W1275" s="13"/>
      <c r="X1275" s="13"/>
      <c r="Y1275" s="13"/>
      <c r="Z1275" s="13"/>
    </row>
    <row r="1276" spans="1:26">
      <c r="A1276" s="26">
        <v>1276</v>
      </c>
      <c r="B1276" s="6"/>
      <c r="C1276" s="6"/>
      <c r="D1276" s="6"/>
      <c r="E1276" s="6" t="s">
        <v>708</v>
      </c>
      <c r="F1276" s="47" t="s">
        <v>921</v>
      </c>
      <c r="G1276" s="17"/>
      <c r="H1276" s="58">
        <f>'CFCOS P+T+D+R+M'!H1276-'ACOS P+T+D+R+M'!H1276</f>
        <v>0</v>
      </c>
      <c r="I1276" s="58">
        <f>'CFCOS P+T+D+R+M'!I1276-'ACOS P+T+D+R+M'!I1276</f>
        <v>0</v>
      </c>
      <c r="J1276" s="58">
        <f>'CFCOS P+T+D+R+M'!J1276-'ACOS P+T+D+R+M'!J1276</f>
        <v>0</v>
      </c>
      <c r="K1276" s="58">
        <f>'CFCOS P+T+D+R+M'!K1276-'ACOS P+T+D+R+M'!K1276</f>
        <v>0</v>
      </c>
      <c r="L1276" s="58">
        <f>'CFCOS P+T+D+R+M'!L1276-'ACOS P+T+D+R+M'!L1276</f>
        <v>0</v>
      </c>
      <c r="M1276" s="58">
        <f>'CFCOS P+T+D+R+M'!M1276-'ACOS P+T+D+R+M'!M1276</f>
        <v>0</v>
      </c>
      <c r="N1276" s="58">
        <f>'CFCOS P+T+D+R+M'!N1276-'ACOS P+T+D+R+M'!N1276</f>
        <v>0</v>
      </c>
      <c r="O1276" s="58">
        <f>'CFCOS P+T+D+R+M'!O1276-'ACOS P+T+D+R+M'!O1276</f>
        <v>0</v>
      </c>
      <c r="P1276" s="58">
        <f>'CFCOS P+T+D+R+M'!P1276-'ACOS P+T+D+R+M'!P1276</f>
        <v>0</v>
      </c>
      <c r="Q1276" s="58">
        <f>'CFCOS P+T+D+R+M'!Q1276-'ACOS P+T+D+R+M'!Q1276</f>
        <v>0</v>
      </c>
      <c r="R1276" s="58">
        <f>'CFCOS P+T+D+R+M'!R1276-'ACOS P+T+D+R+M'!R1276</f>
        <v>0</v>
      </c>
      <c r="S1276" s="58">
        <f>'CFCOS P+T+D+R+M'!S1276-'ACOS P+T+D+R+M'!S1276</f>
        <v>0</v>
      </c>
      <c r="T1276" s="11">
        <f>'CFCOS P+T+D+R+M'!T1276-'ACOS P+T+D+R+M'!T1276</f>
        <v>0</v>
      </c>
      <c r="U1276" s="13"/>
      <c r="V1276" s="13">
        <v>1827</v>
      </c>
      <c r="W1276" s="13"/>
      <c r="X1276" s="13"/>
      <c r="Y1276" s="13"/>
      <c r="Z1276" s="13"/>
    </row>
    <row r="1277" spans="1:26">
      <c r="A1277" s="26">
        <v>1277</v>
      </c>
      <c r="B1277" s="6"/>
      <c r="C1277" s="6"/>
      <c r="D1277" s="6"/>
      <c r="E1277" s="6" t="s">
        <v>709</v>
      </c>
      <c r="F1277" s="47" t="s">
        <v>921</v>
      </c>
      <c r="G1277" s="17"/>
      <c r="H1277" s="58">
        <f>'CFCOS P+T+D+R+M'!H1277-'ACOS P+T+D+R+M'!H1277</f>
        <v>0</v>
      </c>
      <c r="I1277" s="58">
        <f>'CFCOS P+T+D+R+M'!I1277-'ACOS P+T+D+R+M'!I1277</f>
        <v>0</v>
      </c>
      <c r="J1277" s="58">
        <f>'CFCOS P+T+D+R+M'!J1277-'ACOS P+T+D+R+M'!J1277</f>
        <v>0</v>
      </c>
      <c r="K1277" s="58">
        <f>'CFCOS P+T+D+R+M'!K1277-'ACOS P+T+D+R+M'!K1277</f>
        <v>0</v>
      </c>
      <c r="L1277" s="58">
        <f>'CFCOS P+T+D+R+M'!L1277-'ACOS P+T+D+R+M'!L1277</f>
        <v>0</v>
      </c>
      <c r="M1277" s="58">
        <f>'CFCOS P+T+D+R+M'!M1277-'ACOS P+T+D+R+M'!M1277</f>
        <v>0</v>
      </c>
      <c r="N1277" s="58">
        <f>'CFCOS P+T+D+R+M'!N1277-'ACOS P+T+D+R+M'!N1277</f>
        <v>0</v>
      </c>
      <c r="O1277" s="58">
        <f>'CFCOS P+T+D+R+M'!O1277-'ACOS P+T+D+R+M'!O1277</f>
        <v>0</v>
      </c>
      <c r="P1277" s="58">
        <f>'CFCOS P+T+D+R+M'!P1277-'ACOS P+T+D+R+M'!P1277</f>
        <v>0</v>
      </c>
      <c r="Q1277" s="58">
        <f>'CFCOS P+T+D+R+M'!Q1277-'ACOS P+T+D+R+M'!Q1277</f>
        <v>0</v>
      </c>
      <c r="R1277" s="58">
        <f>'CFCOS P+T+D+R+M'!R1277-'ACOS P+T+D+R+M'!R1277</f>
        <v>0</v>
      </c>
      <c r="S1277" s="58">
        <f>'CFCOS P+T+D+R+M'!S1277-'ACOS P+T+D+R+M'!S1277</f>
        <v>0</v>
      </c>
      <c r="T1277" s="11">
        <f>'CFCOS P+T+D+R+M'!T1277-'ACOS P+T+D+R+M'!T1277</f>
        <v>0</v>
      </c>
      <c r="U1277" s="13"/>
      <c r="V1277" s="13">
        <v>1828</v>
      </c>
      <c r="W1277" s="13"/>
      <c r="X1277" s="13"/>
      <c r="Y1277" s="13"/>
      <c r="Z1277" s="13"/>
    </row>
    <row r="1278" spans="1:26">
      <c r="A1278" s="26">
        <v>1278</v>
      </c>
      <c r="B1278" s="6"/>
      <c r="C1278" s="6"/>
      <c r="D1278" s="6"/>
      <c r="E1278" s="6" t="s">
        <v>710</v>
      </c>
      <c r="F1278" s="47">
        <v>0</v>
      </c>
      <c r="G1278" s="17"/>
      <c r="H1278" s="58">
        <f>'CFCOS P+T+D+R+M'!H1278-'ACOS P+T+D+R+M'!H1278</f>
        <v>40502.870475009084</v>
      </c>
      <c r="I1278" s="58">
        <f>'CFCOS P+T+D+R+M'!I1278-'ACOS P+T+D+R+M'!I1278</f>
        <v>28465.937608782202</v>
      </c>
      <c r="J1278" s="58">
        <f>'CFCOS P+T+D+R+M'!J1278-'ACOS P+T+D+R+M'!J1278</f>
        <v>9030.7404941441491</v>
      </c>
      <c r="K1278" s="58">
        <f>'CFCOS P+T+D+R+M'!K1278-'ACOS P+T+D+R+M'!K1278</f>
        <v>5464.7436623685062</v>
      </c>
      <c r="L1278" s="58">
        <f>'CFCOS P+T+D+R+M'!L1278-'ACOS P+T+D+R+M'!L1278</f>
        <v>-3154.7814989848484</v>
      </c>
      <c r="M1278" s="58">
        <f>'CFCOS P+T+D+R+M'!M1278-'ACOS P+T+D+R+M'!M1278</f>
        <v>-4623.0627646502107</v>
      </c>
      <c r="N1278" s="58">
        <f>'CFCOS P+T+D+R+M'!N1278-'ACOS P+T+D+R+M'!N1278</f>
        <v>369.7126990474062</v>
      </c>
      <c r="O1278" s="58">
        <f>'CFCOS P+T+D+R+M'!O1278-'ACOS P+T+D+R+M'!O1278</f>
        <v>-6.5956098856595418</v>
      </c>
      <c r="P1278" s="58">
        <f>'CFCOS P+T+D+R+M'!P1278-'ACOS P+T+D+R+M'!P1278</f>
        <v>-10.385470022594745</v>
      </c>
      <c r="Q1278" s="58">
        <f>'CFCOS P+T+D+R+M'!Q1278-'ACOS P+T+D+R+M'!Q1278</f>
        <v>6095.4588683182374</v>
      </c>
      <c r="R1278" s="58">
        <f>'CFCOS P+T+D+R+M'!R1278-'ACOS P+T+D+R+M'!R1278</f>
        <v>-540.78029925189912</v>
      </c>
      <c r="S1278" s="58">
        <f>'CFCOS P+T+D+R+M'!S1278-'ACOS P+T+D+R+M'!S1278</f>
        <v>-588.11721485550515</v>
      </c>
      <c r="T1278" s="11">
        <f>'CFCOS P+T+D+R+M'!T1278-'ACOS P+T+D+R+M'!T1278</f>
        <v>0</v>
      </c>
      <c r="U1278" s="13"/>
      <c r="V1278" s="13"/>
      <c r="W1278" s="13"/>
      <c r="X1278" s="13"/>
      <c r="Y1278" s="13"/>
      <c r="Z1278" s="13"/>
    </row>
    <row r="1279" spans="1:26">
      <c r="A1279" s="26">
        <v>1279</v>
      </c>
      <c r="B1279" s="6"/>
      <c r="C1279" s="6"/>
      <c r="D1279" s="6"/>
      <c r="E1279" s="6"/>
      <c r="F1279" s="47">
        <v>0</v>
      </c>
      <c r="G1279" s="17"/>
      <c r="H1279" s="28">
        <f>'CFCOS P+T+D+R+M'!H1279-'ACOS P+T+D+R+M'!H1279</f>
        <v>0</v>
      </c>
      <c r="I1279" s="28">
        <f>'CFCOS P+T+D+R+M'!I1279-'ACOS P+T+D+R+M'!I1279</f>
        <v>0</v>
      </c>
      <c r="J1279" s="28">
        <f>'CFCOS P+T+D+R+M'!J1279-'ACOS P+T+D+R+M'!J1279</f>
        <v>0</v>
      </c>
      <c r="K1279" s="28">
        <f>'CFCOS P+T+D+R+M'!K1279-'ACOS P+T+D+R+M'!K1279</f>
        <v>0</v>
      </c>
      <c r="L1279" s="28">
        <f>'CFCOS P+T+D+R+M'!L1279-'ACOS P+T+D+R+M'!L1279</f>
        <v>0</v>
      </c>
      <c r="M1279" s="28">
        <f>'CFCOS P+T+D+R+M'!M1279-'ACOS P+T+D+R+M'!M1279</f>
        <v>0</v>
      </c>
      <c r="N1279" s="28">
        <f>'CFCOS P+T+D+R+M'!N1279-'ACOS P+T+D+R+M'!N1279</f>
        <v>0</v>
      </c>
      <c r="O1279" s="28">
        <f>'CFCOS P+T+D+R+M'!O1279-'ACOS P+T+D+R+M'!O1279</f>
        <v>0</v>
      </c>
      <c r="P1279" s="28">
        <f>'CFCOS P+T+D+R+M'!P1279-'ACOS P+T+D+R+M'!P1279</f>
        <v>0</v>
      </c>
      <c r="Q1279" s="28">
        <f>'CFCOS P+T+D+R+M'!Q1279-'ACOS P+T+D+R+M'!Q1279</f>
        <v>0</v>
      </c>
      <c r="R1279" s="28">
        <f>'CFCOS P+T+D+R+M'!R1279-'ACOS P+T+D+R+M'!R1279</f>
        <v>0</v>
      </c>
      <c r="S1279" s="28">
        <f>'CFCOS P+T+D+R+M'!S1279-'ACOS P+T+D+R+M'!S1279</f>
        <v>0</v>
      </c>
      <c r="T1279" s="11">
        <f>'CFCOS P+T+D+R+M'!T1279-'ACOS P+T+D+R+M'!T1279</f>
        <v>0</v>
      </c>
    </row>
    <row r="1280" spans="1:26">
      <c r="A1280" s="26">
        <v>1280</v>
      </c>
      <c r="B1280" s="6"/>
      <c r="C1280" s="6" t="s">
        <v>711</v>
      </c>
      <c r="D1280" s="6" t="s">
        <v>55</v>
      </c>
      <c r="E1280" s="6"/>
      <c r="F1280" s="47">
        <v>0</v>
      </c>
      <c r="G1280" s="17"/>
      <c r="H1280" s="58">
        <f>'CFCOS P+T+D+R+M'!H1280-'ACOS P+T+D+R+M'!H1280</f>
        <v>37419.790701270103</v>
      </c>
      <c r="I1280" s="58">
        <f>'CFCOS P+T+D+R+M'!I1280-'ACOS P+T+D+R+M'!I1280</f>
        <v>25219.102398413233</v>
      </c>
      <c r="J1280" s="58">
        <f>'CFCOS P+T+D+R+M'!J1280-'ACOS P+T+D+R+M'!J1280</f>
        <v>6917.7266997313127</v>
      </c>
      <c r="K1280" s="58">
        <f>'CFCOS P+T+D+R+M'!K1280-'ACOS P+T+D+R+M'!K1280</f>
        <v>3325.0129652367905</v>
      </c>
      <c r="L1280" s="58">
        <f>'CFCOS P+T+D+R+M'!L1280-'ACOS P+T+D+R+M'!L1280</f>
        <v>-2045.9422481896618</v>
      </c>
      <c r="M1280" s="58">
        <f>'CFCOS P+T+D+R+M'!M1280-'ACOS P+T+D+R+M'!M1280</f>
        <v>-412.38199029536918</v>
      </c>
      <c r="N1280" s="58">
        <f>'CFCOS P+T+D+R+M'!N1280-'ACOS P+T+D+R+M'!N1280</f>
        <v>231.66124086076161</v>
      </c>
      <c r="O1280" s="58">
        <f>'CFCOS P+T+D+R+M'!O1280-'ACOS P+T+D+R+M'!O1280</f>
        <v>-10.540548408691393</v>
      </c>
      <c r="P1280" s="58">
        <f>'CFCOS P+T+D+R+M'!P1280-'ACOS P+T+D+R+M'!P1280</f>
        <v>-3.4971663451233326</v>
      </c>
      <c r="Q1280" s="58">
        <f>'CFCOS P+T+D+R+M'!Q1280-'ACOS P+T+D+R+M'!Q1280</f>
        <v>4310.1059770619031</v>
      </c>
      <c r="R1280" s="58">
        <f>'CFCOS P+T+D+R+M'!R1280-'ACOS P+T+D+R+M'!R1280</f>
        <v>-47.316523534071166</v>
      </c>
      <c r="S1280" s="58">
        <f>'CFCOS P+T+D+R+M'!S1280-'ACOS P+T+D+R+M'!S1280</f>
        <v>-64.140103689976968</v>
      </c>
      <c r="T1280" s="11">
        <f>'CFCOS P+T+D+R+M'!T1280-'ACOS P+T+D+R+M'!T1280</f>
        <v>0</v>
      </c>
      <c r="U1280" s="13"/>
      <c r="V1280" s="13"/>
      <c r="W1280" s="13"/>
      <c r="X1280" s="13"/>
      <c r="Y1280" s="13"/>
      <c r="Z1280" s="13"/>
    </row>
    <row r="1281" spans="1:26">
      <c r="A1281" s="26">
        <v>1281</v>
      </c>
      <c r="B1281" s="6"/>
      <c r="C1281" s="6"/>
      <c r="D1281" s="6"/>
      <c r="E1281" s="6"/>
      <c r="F1281" s="47">
        <v>0</v>
      </c>
      <c r="G1281" s="17"/>
      <c r="H1281" s="28">
        <f>'CFCOS P+T+D+R+M'!H1281-'ACOS P+T+D+R+M'!H1281</f>
        <v>0</v>
      </c>
      <c r="I1281" s="28">
        <f>'CFCOS P+T+D+R+M'!I1281-'ACOS P+T+D+R+M'!I1281</f>
        <v>0</v>
      </c>
      <c r="J1281" s="28">
        <f>'CFCOS P+T+D+R+M'!J1281-'ACOS P+T+D+R+M'!J1281</f>
        <v>0</v>
      </c>
      <c r="K1281" s="28">
        <f>'CFCOS P+T+D+R+M'!K1281-'ACOS P+T+D+R+M'!K1281</f>
        <v>0</v>
      </c>
      <c r="L1281" s="28">
        <f>'CFCOS P+T+D+R+M'!L1281-'ACOS P+T+D+R+M'!L1281</f>
        <v>0</v>
      </c>
      <c r="M1281" s="28">
        <f>'CFCOS P+T+D+R+M'!M1281-'ACOS P+T+D+R+M'!M1281</f>
        <v>0</v>
      </c>
      <c r="N1281" s="28">
        <f>'CFCOS P+T+D+R+M'!N1281-'ACOS P+T+D+R+M'!N1281</f>
        <v>0</v>
      </c>
      <c r="O1281" s="28">
        <f>'CFCOS P+T+D+R+M'!O1281-'ACOS P+T+D+R+M'!O1281</f>
        <v>0</v>
      </c>
      <c r="P1281" s="28">
        <f>'CFCOS P+T+D+R+M'!P1281-'ACOS P+T+D+R+M'!P1281</f>
        <v>0</v>
      </c>
      <c r="Q1281" s="28">
        <f>'CFCOS P+T+D+R+M'!Q1281-'ACOS P+T+D+R+M'!Q1281</f>
        <v>0</v>
      </c>
      <c r="R1281" s="28">
        <f>'CFCOS P+T+D+R+M'!R1281-'ACOS P+T+D+R+M'!R1281</f>
        <v>0</v>
      </c>
      <c r="S1281" s="28">
        <f>'CFCOS P+T+D+R+M'!S1281-'ACOS P+T+D+R+M'!S1281</f>
        <v>0</v>
      </c>
      <c r="T1281" s="11">
        <f>'CFCOS P+T+D+R+M'!T1281-'ACOS P+T+D+R+M'!T1281</f>
        <v>0</v>
      </c>
    </row>
    <row r="1282" spans="1:26">
      <c r="A1282" s="26">
        <v>1282</v>
      </c>
      <c r="B1282" s="6"/>
      <c r="C1282" s="6" t="s">
        <v>712</v>
      </c>
      <c r="D1282" s="6" t="s">
        <v>713</v>
      </c>
      <c r="E1282" s="6"/>
      <c r="F1282" s="47" t="s">
        <v>989</v>
      </c>
      <c r="G1282" s="17"/>
      <c r="H1282" s="58">
        <f>'CFCOS P+T+D+R+M'!H1282-'ACOS P+T+D+R+M'!H1282</f>
        <v>2248.1900064055808</v>
      </c>
      <c r="I1282" s="58">
        <f>'CFCOS P+T+D+R+M'!I1282-'ACOS P+T+D+R+M'!I1282</f>
        <v>964.79548466601409</v>
      </c>
      <c r="J1282" s="58">
        <f>'CFCOS P+T+D+R+M'!J1282-'ACOS P+T+D+R+M'!J1282</f>
        <v>71.433743300614879</v>
      </c>
      <c r="K1282" s="58">
        <f>'CFCOS P+T+D+R+M'!K1282-'ACOS P+T+D+R+M'!K1282</f>
        <v>603.29613973232335</v>
      </c>
      <c r="L1282" s="58">
        <f>'CFCOS P+T+D+R+M'!L1282-'ACOS P+T+D+R+M'!L1282</f>
        <v>-239.68391921422881</v>
      </c>
      <c r="M1282" s="58">
        <f>'CFCOS P+T+D+R+M'!M1282-'ACOS P+T+D+R+M'!M1282</f>
        <v>394.20936232071836</v>
      </c>
      <c r="N1282" s="58">
        <f>'CFCOS P+T+D+R+M'!N1282-'ACOS P+T+D+R+M'!N1282</f>
        <v>-36.696088959091867</v>
      </c>
      <c r="O1282" s="58">
        <f>'CFCOS P+T+D+R+M'!O1282-'ACOS P+T+D+R+M'!O1282</f>
        <v>-3.6649031403946992</v>
      </c>
      <c r="P1282" s="58">
        <f>'CFCOS P+T+D+R+M'!P1282-'ACOS P+T+D+R+M'!P1282</f>
        <v>0.15269315339264722</v>
      </c>
      <c r="Q1282" s="58">
        <f>'CFCOS P+T+D+R+M'!Q1282-'ACOS P+T+D+R+M'!Q1282</f>
        <v>377.70322691078763</v>
      </c>
      <c r="R1282" s="58">
        <f>'CFCOS P+T+D+R+M'!R1282-'ACOS P+T+D+R+M'!R1282</f>
        <v>45.949616207799409</v>
      </c>
      <c r="S1282" s="58">
        <f>'CFCOS P+T+D+R+M'!S1282-'ACOS P+T+D+R+M'!S1282</f>
        <v>70.694651426594646</v>
      </c>
      <c r="T1282" s="11">
        <f>'CFCOS P+T+D+R+M'!T1282-'ACOS P+T+D+R+M'!T1282</f>
        <v>0</v>
      </c>
      <c r="U1282" s="13"/>
      <c r="V1282" s="13">
        <v>1848</v>
      </c>
      <c r="W1282" s="13"/>
      <c r="X1282" s="13"/>
      <c r="Y1282" s="13"/>
      <c r="Z1282" s="13"/>
    </row>
    <row r="1283" spans="1:26">
      <c r="A1283" s="26">
        <v>1283</v>
      </c>
      <c r="B1283" s="6"/>
      <c r="C1283" s="6"/>
      <c r="D1283" s="6"/>
      <c r="E1283" s="6" t="s">
        <v>714</v>
      </c>
      <c r="F1283" s="47">
        <v>0</v>
      </c>
      <c r="G1283" s="17"/>
      <c r="H1283" s="58">
        <f>'CFCOS P+T+D+R+M'!H1283-'ACOS P+T+D+R+M'!H1283</f>
        <v>2248.1900064046495</v>
      </c>
      <c r="I1283" s="58">
        <f>'CFCOS P+T+D+R+M'!I1283-'ACOS P+T+D+R+M'!I1283</f>
        <v>964.79548466601409</v>
      </c>
      <c r="J1283" s="58">
        <f>'CFCOS P+T+D+R+M'!J1283-'ACOS P+T+D+R+M'!J1283</f>
        <v>71.433743300614879</v>
      </c>
      <c r="K1283" s="58">
        <f>'CFCOS P+T+D+R+M'!K1283-'ACOS P+T+D+R+M'!K1283</f>
        <v>603.29613973232335</v>
      </c>
      <c r="L1283" s="58">
        <f>'CFCOS P+T+D+R+M'!L1283-'ACOS P+T+D+R+M'!L1283</f>
        <v>-239.68391921422881</v>
      </c>
      <c r="M1283" s="58">
        <f>'CFCOS P+T+D+R+M'!M1283-'ACOS P+T+D+R+M'!M1283</f>
        <v>394.20936232071836</v>
      </c>
      <c r="N1283" s="58">
        <f>'CFCOS P+T+D+R+M'!N1283-'ACOS P+T+D+R+M'!N1283</f>
        <v>-36.696088959091867</v>
      </c>
      <c r="O1283" s="58">
        <f>'CFCOS P+T+D+R+M'!O1283-'ACOS P+T+D+R+M'!O1283</f>
        <v>-3.6649031403946992</v>
      </c>
      <c r="P1283" s="58">
        <f>'CFCOS P+T+D+R+M'!P1283-'ACOS P+T+D+R+M'!P1283</f>
        <v>0.15269315339264722</v>
      </c>
      <c r="Q1283" s="58">
        <f>'CFCOS P+T+D+R+M'!Q1283-'ACOS P+T+D+R+M'!Q1283</f>
        <v>377.70322691078763</v>
      </c>
      <c r="R1283" s="58">
        <f>'CFCOS P+T+D+R+M'!R1283-'ACOS P+T+D+R+M'!R1283</f>
        <v>45.949616207799409</v>
      </c>
      <c r="S1283" s="58">
        <f>'CFCOS P+T+D+R+M'!S1283-'ACOS P+T+D+R+M'!S1283</f>
        <v>70.694651426594646</v>
      </c>
      <c r="T1283" s="11">
        <f>'CFCOS P+T+D+R+M'!T1283-'ACOS P+T+D+R+M'!T1283</f>
        <v>0</v>
      </c>
      <c r="U1283" s="13"/>
      <c r="V1283" s="13"/>
      <c r="W1283" s="13"/>
      <c r="X1283" s="13"/>
      <c r="Y1283" s="13"/>
      <c r="Z1283" s="13"/>
    </row>
    <row r="1284" spans="1:26">
      <c r="A1284" s="26">
        <v>1284</v>
      </c>
      <c r="B1284" s="6"/>
      <c r="F1284" s="47">
        <v>0</v>
      </c>
      <c r="H1284" s="56">
        <f>'CFCOS P+T+D+R+M'!H1284-'ACOS P+T+D+R+M'!H1284</f>
        <v>0</v>
      </c>
      <c r="I1284" s="56">
        <f>'CFCOS P+T+D+R+M'!I1284-'ACOS P+T+D+R+M'!I1284</f>
        <v>0</v>
      </c>
      <c r="J1284" s="56">
        <f>'CFCOS P+T+D+R+M'!J1284-'ACOS P+T+D+R+M'!J1284</f>
        <v>0</v>
      </c>
      <c r="K1284" s="56">
        <f>'CFCOS P+T+D+R+M'!K1284-'ACOS P+T+D+R+M'!K1284</f>
        <v>0</v>
      </c>
      <c r="L1284" s="56">
        <f>'CFCOS P+T+D+R+M'!L1284-'ACOS P+T+D+R+M'!L1284</f>
        <v>0</v>
      </c>
      <c r="M1284" s="56">
        <f>'CFCOS P+T+D+R+M'!M1284-'ACOS P+T+D+R+M'!M1284</f>
        <v>0</v>
      </c>
      <c r="N1284" s="56">
        <f>'CFCOS P+T+D+R+M'!N1284-'ACOS P+T+D+R+M'!N1284</f>
        <v>0</v>
      </c>
      <c r="O1284" s="56">
        <f>'CFCOS P+T+D+R+M'!O1284-'ACOS P+T+D+R+M'!O1284</f>
        <v>0</v>
      </c>
      <c r="P1284" s="56">
        <f>'CFCOS P+T+D+R+M'!P1284-'ACOS P+T+D+R+M'!P1284</f>
        <v>0</v>
      </c>
      <c r="Q1284" s="56">
        <f>'CFCOS P+T+D+R+M'!Q1284-'ACOS P+T+D+R+M'!Q1284</f>
        <v>0</v>
      </c>
      <c r="R1284" s="56">
        <f>'CFCOS P+T+D+R+M'!R1284-'ACOS P+T+D+R+M'!R1284</f>
        <v>0</v>
      </c>
      <c r="S1284" s="56">
        <f>'CFCOS P+T+D+R+M'!S1284-'ACOS P+T+D+R+M'!S1284</f>
        <v>0</v>
      </c>
      <c r="T1284" s="11">
        <f>'CFCOS P+T+D+R+M'!T1284-'ACOS P+T+D+R+M'!T1284</f>
        <v>0</v>
      </c>
    </row>
    <row r="1285" spans="1:26">
      <c r="A1285" s="26">
        <v>1285</v>
      </c>
      <c r="B1285" s="6"/>
      <c r="C1285" s="6" t="s">
        <v>715</v>
      </c>
      <c r="D1285" s="6" t="s">
        <v>716</v>
      </c>
      <c r="E1285" s="6"/>
      <c r="F1285" s="47" t="s">
        <v>916</v>
      </c>
      <c r="G1285" s="17"/>
      <c r="H1285" s="58">
        <f>'CFCOS P+T+D+R+M'!H1285-'ACOS P+T+D+R+M'!H1285</f>
        <v>0</v>
      </c>
      <c r="I1285" s="58">
        <f>'CFCOS P+T+D+R+M'!I1285-'ACOS P+T+D+R+M'!I1285</f>
        <v>0</v>
      </c>
      <c r="J1285" s="58">
        <f>'CFCOS P+T+D+R+M'!J1285-'ACOS P+T+D+R+M'!J1285</f>
        <v>0</v>
      </c>
      <c r="K1285" s="58">
        <f>'CFCOS P+T+D+R+M'!K1285-'ACOS P+T+D+R+M'!K1285</f>
        <v>0</v>
      </c>
      <c r="L1285" s="58">
        <f>'CFCOS P+T+D+R+M'!L1285-'ACOS P+T+D+R+M'!L1285</f>
        <v>0</v>
      </c>
      <c r="M1285" s="58">
        <f>'CFCOS P+T+D+R+M'!M1285-'ACOS P+T+D+R+M'!M1285</f>
        <v>0</v>
      </c>
      <c r="N1285" s="58">
        <f>'CFCOS P+T+D+R+M'!N1285-'ACOS P+T+D+R+M'!N1285</f>
        <v>0</v>
      </c>
      <c r="O1285" s="58">
        <f>'CFCOS P+T+D+R+M'!O1285-'ACOS P+T+D+R+M'!O1285</f>
        <v>0</v>
      </c>
      <c r="P1285" s="58">
        <f>'CFCOS P+T+D+R+M'!P1285-'ACOS P+T+D+R+M'!P1285</f>
        <v>0</v>
      </c>
      <c r="Q1285" s="58">
        <f>'CFCOS P+T+D+R+M'!Q1285-'ACOS P+T+D+R+M'!Q1285</f>
        <v>0</v>
      </c>
      <c r="R1285" s="58">
        <f>'CFCOS P+T+D+R+M'!R1285-'ACOS P+T+D+R+M'!R1285</f>
        <v>0</v>
      </c>
      <c r="S1285" s="58">
        <f>'CFCOS P+T+D+R+M'!S1285-'ACOS P+T+D+R+M'!S1285</f>
        <v>0</v>
      </c>
      <c r="T1285" s="11">
        <f>'CFCOS P+T+D+R+M'!T1285-'ACOS P+T+D+R+M'!T1285</f>
        <v>0</v>
      </c>
      <c r="U1285" s="13"/>
      <c r="V1285" s="13">
        <v>1862</v>
      </c>
      <c r="W1285" s="13"/>
      <c r="X1285" s="13"/>
      <c r="Y1285" s="13"/>
      <c r="Z1285" s="13"/>
    </row>
    <row r="1286" spans="1:26">
      <c r="A1286" s="26">
        <v>1286</v>
      </c>
      <c r="B1286" s="6"/>
      <c r="C1286" s="6"/>
      <c r="D1286" s="6"/>
      <c r="E1286" s="6"/>
      <c r="F1286" s="47">
        <v>0</v>
      </c>
      <c r="G1286" s="17"/>
      <c r="H1286" s="28">
        <f>'CFCOS P+T+D+R+M'!H1286-'ACOS P+T+D+R+M'!H1286</f>
        <v>0</v>
      </c>
      <c r="I1286" s="28">
        <f>'CFCOS P+T+D+R+M'!I1286-'ACOS P+T+D+R+M'!I1286</f>
        <v>0</v>
      </c>
      <c r="J1286" s="28">
        <f>'CFCOS P+T+D+R+M'!J1286-'ACOS P+T+D+R+M'!J1286</f>
        <v>0</v>
      </c>
      <c r="K1286" s="28">
        <f>'CFCOS P+T+D+R+M'!K1286-'ACOS P+T+D+R+M'!K1286</f>
        <v>0</v>
      </c>
      <c r="L1286" s="28">
        <f>'CFCOS P+T+D+R+M'!L1286-'ACOS P+T+D+R+M'!L1286</f>
        <v>0</v>
      </c>
      <c r="M1286" s="28">
        <f>'CFCOS P+T+D+R+M'!M1286-'ACOS P+T+D+R+M'!M1286</f>
        <v>0</v>
      </c>
      <c r="N1286" s="28">
        <f>'CFCOS P+T+D+R+M'!N1286-'ACOS P+T+D+R+M'!N1286</f>
        <v>0</v>
      </c>
      <c r="O1286" s="28">
        <f>'CFCOS P+T+D+R+M'!O1286-'ACOS P+T+D+R+M'!O1286</f>
        <v>0</v>
      </c>
      <c r="P1286" s="28">
        <f>'CFCOS P+T+D+R+M'!P1286-'ACOS P+T+D+R+M'!P1286</f>
        <v>0</v>
      </c>
      <c r="Q1286" s="28">
        <f>'CFCOS P+T+D+R+M'!Q1286-'ACOS P+T+D+R+M'!Q1286</f>
        <v>0</v>
      </c>
      <c r="R1286" s="28">
        <f>'CFCOS P+T+D+R+M'!R1286-'ACOS P+T+D+R+M'!R1286</f>
        <v>0</v>
      </c>
      <c r="S1286" s="28">
        <f>'CFCOS P+T+D+R+M'!S1286-'ACOS P+T+D+R+M'!S1286</f>
        <v>0</v>
      </c>
      <c r="T1286" s="11">
        <f>'CFCOS P+T+D+R+M'!T1286-'ACOS P+T+D+R+M'!T1286</f>
        <v>0</v>
      </c>
    </row>
    <row r="1287" spans="1:26">
      <c r="A1287" s="26">
        <v>1287</v>
      </c>
      <c r="B1287" s="6"/>
      <c r="C1287" s="6" t="s">
        <v>717</v>
      </c>
      <c r="D1287" s="6" t="s">
        <v>718</v>
      </c>
      <c r="E1287" s="6"/>
      <c r="F1287" s="47" t="s">
        <v>916</v>
      </c>
      <c r="G1287" s="17"/>
      <c r="H1287" s="58">
        <f>'CFCOS P+T+D+R+M'!H1287-'ACOS P+T+D+R+M'!H1287</f>
        <v>0</v>
      </c>
      <c r="I1287" s="58">
        <f>'CFCOS P+T+D+R+M'!I1287-'ACOS P+T+D+R+M'!I1287</f>
        <v>0</v>
      </c>
      <c r="J1287" s="58">
        <f>'CFCOS P+T+D+R+M'!J1287-'ACOS P+T+D+R+M'!J1287</f>
        <v>0</v>
      </c>
      <c r="K1287" s="58">
        <f>'CFCOS P+T+D+R+M'!K1287-'ACOS P+T+D+R+M'!K1287</f>
        <v>0</v>
      </c>
      <c r="L1287" s="58">
        <f>'CFCOS P+T+D+R+M'!L1287-'ACOS P+T+D+R+M'!L1287</f>
        <v>0</v>
      </c>
      <c r="M1287" s="58">
        <f>'CFCOS P+T+D+R+M'!M1287-'ACOS P+T+D+R+M'!M1287</f>
        <v>0</v>
      </c>
      <c r="N1287" s="58">
        <f>'CFCOS P+T+D+R+M'!N1287-'ACOS P+T+D+R+M'!N1287</f>
        <v>0</v>
      </c>
      <c r="O1287" s="58">
        <f>'CFCOS P+T+D+R+M'!O1287-'ACOS P+T+D+R+M'!O1287</f>
        <v>0</v>
      </c>
      <c r="P1287" s="58">
        <f>'CFCOS P+T+D+R+M'!P1287-'ACOS P+T+D+R+M'!P1287</f>
        <v>0</v>
      </c>
      <c r="Q1287" s="58">
        <f>'CFCOS P+T+D+R+M'!Q1287-'ACOS P+T+D+R+M'!Q1287</f>
        <v>0</v>
      </c>
      <c r="R1287" s="58">
        <f>'CFCOS P+T+D+R+M'!R1287-'ACOS P+T+D+R+M'!R1287</f>
        <v>0</v>
      </c>
      <c r="S1287" s="58">
        <f>'CFCOS P+T+D+R+M'!S1287-'ACOS P+T+D+R+M'!S1287</f>
        <v>0</v>
      </c>
      <c r="T1287" s="11">
        <f>'CFCOS P+T+D+R+M'!T1287-'ACOS P+T+D+R+M'!T1287</f>
        <v>0</v>
      </c>
      <c r="U1287" s="13"/>
      <c r="V1287" s="13">
        <v>1867</v>
      </c>
      <c r="W1287" s="13"/>
      <c r="X1287" s="13"/>
      <c r="Y1287" s="13"/>
      <c r="Z1287" s="13"/>
    </row>
    <row r="1288" spans="1:26">
      <c r="A1288" s="26">
        <v>1288</v>
      </c>
      <c r="B1288" s="6"/>
      <c r="F1288" s="47">
        <v>0</v>
      </c>
      <c r="H1288" s="56">
        <f>'CFCOS P+T+D+R+M'!H1288-'ACOS P+T+D+R+M'!H1288</f>
        <v>0</v>
      </c>
      <c r="I1288" s="56">
        <f>'CFCOS P+T+D+R+M'!I1288-'ACOS P+T+D+R+M'!I1288</f>
        <v>0</v>
      </c>
      <c r="J1288" s="56">
        <f>'CFCOS P+T+D+R+M'!J1288-'ACOS P+T+D+R+M'!J1288</f>
        <v>0</v>
      </c>
      <c r="K1288" s="56">
        <f>'CFCOS P+T+D+R+M'!K1288-'ACOS P+T+D+R+M'!K1288</f>
        <v>0</v>
      </c>
      <c r="L1288" s="56">
        <f>'CFCOS P+T+D+R+M'!L1288-'ACOS P+T+D+R+M'!L1288</f>
        <v>0</v>
      </c>
      <c r="M1288" s="56">
        <f>'CFCOS P+T+D+R+M'!M1288-'ACOS P+T+D+R+M'!M1288</f>
        <v>0</v>
      </c>
      <c r="N1288" s="56">
        <f>'CFCOS P+T+D+R+M'!N1288-'ACOS P+T+D+R+M'!N1288</f>
        <v>0</v>
      </c>
      <c r="O1288" s="56">
        <f>'CFCOS P+T+D+R+M'!O1288-'ACOS P+T+D+R+M'!O1288</f>
        <v>0</v>
      </c>
      <c r="P1288" s="56">
        <f>'CFCOS P+T+D+R+M'!P1288-'ACOS P+T+D+R+M'!P1288</f>
        <v>0</v>
      </c>
      <c r="Q1288" s="56">
        <f>'CFCOS P+T+D+R+M'!Q1288-'ACOS P+T+D+R+M'!Q1288</f>
        <v>0</v>
      </c>
      <c r="R1288" s="56">
        <f>'CFCOS P+T+D+R+M'!R1288-'ACOS P+T+D+R+M'!R1288</f>
        <v>0</v>
      </c>
      <c r="S1288" s="56">
        <f>'CFCOS P+T+D+R+M'!S1288-'ACOS P+T+D+R+M'!S1288</f>
        <v>0</v>
      </c>
      <c r="T1288" s="11">
        <f>'CFCOS P+T+D+R+M'!T1288-'ACOS P+T+D+R+M'!T1288</f>
        <v>0</v>
      </c>
    </row>
    <row r="1289" spans="1:26">
      <c r="A1289" s="26">
        <v>1289</v>
      </c>
      <c r="B1289" s="6"/>
      <c r="C1289" s="6" t="s">
        <v>719</v>
      </c>
      <c r="D1289" s="6" t="s">
        <v>720</v>
      </c>
      <c r="E1289" s="6"/>
      <c r="F1289" s="47" t="s">
        <v>917</v>
      </c>
      <c r="G1289" s="17"/>
      <c r="H1289" s="85">
        <f>'CFCOS P+T+D+R+M'!H1289-'ACOS P+T+D+R+M'!H1289</f>
        <v>0</v>
      </c>
      <c r="I1289" s="85">
        <f>'CFCOS P+T+D+R+M'!I1289-'ACOS P+T+D+R+M'!I1289</f>
        <v>0</v>
      </c>
      <c r="J1289" s="85">
        <f>'CFCOS P+T+D+R+M'!J1289-'ACOS P+T+D+R+M'!J1289</f>
        <v>0</v>
      </c>
      <c r="K1289" s="85">
        <f>'CFCOS P+T+D+R+M'!K1289-'ACOS P+T+D+R+M'!K1289</f>
        <v>0</v>
      </c>
      <c r="L1289" s="85">
        <f>'CFCOS P+T+D+R+M'!L1289-'ACOS P+T+D+R+M'!L1289</f>
        <v>0</v>
      </c>
      <c r="M1289" s="85">
        <f>'CFCOS P+T+D+R+M'!M1289-'ACOS P+T+D+R+M'!M1289</f>
        <v>0</v>
      </c>
      <c r="N1289" s="85">
        <f>'CFCOS P+T+D+R+M'!N1289-'ACOS P+T+D+R+M'!N1289</f>
        <v>0</v>
      </c>
      <c r="O1289" s="85">
        <f>'CFCOS P+T+D+R+M'!O1289-'ACOS P+T+D+R+M'!O1289</f>
        <v>0</v>
      </c>
      <c r="P1289" s="85">
        <f>'CFCOS P+T+D+R+M'!P1289-'ACOS P+T+D+R+M'!P1289</f>
        <v>0</v>
      </c>
      <c r="Q1289" s="85">
        <f>'CFCOS P+T+D+R+M'!Q1289-'ACOS P+T+D+R+M'!Q1289</f>
        <v>0</v>
      </c>
      <c r="R1289" s="85">
        <f>'CFCOS P+T+D+R+M'!R1289-'ACOS P+T+D+R+M'!R1289</f>
        <v>0</v>
      </c>
      <c r="S1289" s="85">
        <f>'CFCOS P+T+D+R+M'!S1289-'ACOS P+T+D+R+M'!S1289</f>
        <v>0</v>
      </c>
      <c r="T1289" s="11">
        <f>'CFCOS P+T+D+R+M'!T1289-'ACOS P+T+D+R+M'!T1289</f>
        <v>0</v>
      </c>
      <c r="U1289" s="13"/>
      <c r="V1289" s="13">
        <v>1870</v>
      </c>
      <c r="W1289" s="13"/>
      <c r="X1289" s="13"/>
      <c r="Y1289" s="13"/>
      <c r="Z1289" s="13"/>
    </row>
    <row r="1290" spans="1:26">
      <c r="A1290" s="26">
        <v>1290</v>
      </c>
      <c r="B1290" s="6"/>
      <c r="C1290" s="6" t="s">
        <v>721</v>
      </c>
      <c r="D1290" s="6"/>
      <c r="E1290" s="6"/>
      <c r="F1290" s="47">
        <v>0</v>
      </c>
      <c r="G1290" s="17"/>
      <c r="H1290" s="28">
        <f>'CFCOS P+T+D+R+M'!H1290-'ACOS P+T+D+R+M'!H1290</f>
        <v>608151.02384459972</v>
      </c>
      <c r="I1290" s="28">
        <f>'CFCOS P+T+D+R+M'!I1290-'ACOS P+T+D+R+M'!I1290</f>
        <v>493617.36887407303</v>
      </c>
      <c r="J1290" s="28">
        <f>'CFCOS P+T+D+R+M'!J1290-'ACOS P+T+D+R+M'!J1290</f>
        <v>118326.03302037716</v>
      </c>
      <c r="K1290" s="28">
        <f>'CFCOS P+T+D+R+M'!K1290-'ACOS P+T+D+R+M'!K1290</f>
        <v>94984.297880239785</v>
      </c>
      <c r="L1290" s="28">
        <f>'CFCOS P+T+D+R+M'!L1290-'ACOS P+T+D+R+M'!L1290</f>
        <v>-83204.731940458063</v>
      </c>
      <c r="M1290" s="28">
        <f>'CFCOS P+T+D+R+M'!M1290-'ACOS P+T+D+R+M'!M1290</f>
        <v>-98713.483803793788</v>
      </c>
      <c r="N1290" s="28">
        <f>'CFCOS P+T+D+R+M'!N1290-'ACOS P+T+D+R+M'!N1290</f>
        <v>3624.286566327326</v>
      </c>
      <c r="O1290" s="28">
        <f>'CFCOS P+T+D+R+M'!O1290-'ACOS P+T+D+R+M'!O1290</f>
        <v>-234.31653096323134</v>
      </c>
      <c r="P1290" s="28">
        <f>'CFCOS P+T+D+R+M'!P1290-'ACOS P+T+D+R+M'!P1290</f>
        <v>-269.81337013858138</v>
      </c>
      <c r="Q1290" s="28">
        <f>'CFCOS P+T+D+R+M'!Q1290-'ACOS P+T+D+R+M'!Q1290</f>
        <v>105051.51221302897</v>
      </c>
      <c r="R1290" s="28">
        <f>'CFCOS P+T+D+R+M'!R1290-'ACOS P+T+D+R+M'!R1290</f>
        <v>-11406.798730023205</v>
      </c>
      <c r="S1290" s="28">
        <f>'CFCOS P+T+D+R+M'!S1290-'ACOS P+T+D+R+M'!S1290</f>
        <v>-13623.330334464088</v>
      </c>
      <c r="T1290" s="11">
        <f>'CFCOS P+T+D+R+M'!T1290-'ACOS P+T+D+R+M'!T1290</f>
        <v>0</v>
      </c>
      <c r="U1290" s="13"/>
      <c r="V1290" s="13"/>
      <c r="W1290" s="13"/>
      <c r="X1290" s="13"/>
      <c r="Y1290" s="13"/>
      <c r="Z1290" s="13"/>
    </row>
    <row r="1291" spans="1:26">
      <c r="A1291" s="26">
        <v>1291</v>
      </c>
      <c r="B1291" s="6"/>
      <c r="C1291" s="6"/>
      <c r="D1291" s="6"/>
      <c r="E1291" s="6"/>
      <c r="F1291" s="47">
        <v>0</v>
      </c>
      <c r="G1291" s="17"/>
      <c r="H1291" s="28">
        <f>'CFCOS P+T+D+R+M'!H1291-'ACOS P+T+D+R+M'!H1291</f>
        <v>0</v>
      </c>
      <c r="I1291" s="28">
        <f>'CFCOS P+T+D+R+M'!I1291-'ACOS P+T+D+R+M'!I1291</f>
        <v>0</v>
      </c>
      <c r="J1291" s="28">
        <f>'CFCOS P+T+D+R+M'!J1291-'ACOS P+T+D+R+M'!J1291</f>
        <v>0</v>
      </c>
      <c r="K1291" s="28">
        <f>'CFCOS P+T+D+R+M'!K1291-'ACOS P+T+D+R+M'!K1291</f>
        <v>0</v>
      </c>
      <c r="L1291" s="28">
        <f>'CFCOS P+T+D+R+M'!L1291-'ACOS P+T+D+R+M'!L1291</f>
        <v>0</v>
      </c>
      <c r="M1291" s="28">
        <f>'CFCOS P+T+D+R+M'!M1291-'ACOS P+T+D+R+M'!M1291</f>
        <v>0</v>
      </c>
      <c r="N1291" s="28">
        <f>'CFCOS P+T+D+R+M'!N1291-'ACOS P+T+D+R+M'!N1291</f>
        <v>0</v>
      </c>
      <c r="O1291" s="28">
        <f>'CFCOS P+T+D+R+M'!O1291-'ACOS P+T+D+R+M'!O1291</f>
        <v>0</v>
      </c>
      <c r="P1291" s="28">
        <f>'CFCOS P+T+D+R+M'!P1291-'ACOS P+T+D+R+M'!P1291</f>
        <v>0</v>
      </c>
      <c r="Q1291" s="28">
        <f>'CFCOS P+T+D+R+M'!Q1291-'ACOS P+T+D+R+M'!Q1291</f>
        <v>0</v>
      </c>
      <c r="R1291" s="28">
        <f>'CFCOS P+T+D+R+M'!R1291-'ACOS P+T+D+R+M'!R1291</f>
        <v>0</v>
      </c>
      <c r="S1291" s="28">
        <f>'CFCOS P+T+D+R+M'!S1291-'ACOS P+T+D+R+M'!S1291</f>
        <v>0</v>
      </c>
      <c r="T1291" s="11">
        <f>'CFCOS P+T+D+R+M'!T1291-'ACOS P+T+D+R+M'!T1291</f>
        <v>0</v>
      </c>
      <c r="U1291" s="13"/>
      <c r="V1291" s="13"/>
      <c r="W1291" s="13"/>
      <c r="X1291" s="13"/>
      <c r="Y1291" s="13"/>
      <c r="Z1291" s="13"/>
    </row>
    <row r="1292" spans="1:26">
      <c r="A1292" s="26">
        <v>1292</v>
      </c>
      <c r="B1292" s="6"/>
      <c r="C1292" s="20" t="s">
        <v>150</v>
      </c>
      <c r="D1292" s="6"/>
      <c r="E1292" s="6"/>
      <c r="F1292" s="47">
        <v>0</v>
      </c>
      <c r="H1292" s="61">
        <f>'CFCOS P+T+D+R+M'!H1292-'ACOS P+T+D+R+M'!H1292</f>
        <v>0</v>
      </c>
      <c r="I1292" s="61">
        <f>'CFCOS P+T+D+R+M'!I1292-'ACOS P+T+D+R+M'!I1292</f>
        <v>0</v>
      </c>
      <c r="J1292" s="61">
        <f>'CFCOS P+T+D+R+M'!J1292-'ACOS P+T+D+R+M'!J1292</f>
        <v>0</v>
      </c>
      <c r="K1292" s="61">
        <f>'CFCOS P+T+D+R+M'!K1292-'ACOS P+T+D+R+M'!K1292</f>
        <v>0</v>
      </c>
      <c r="L1292" s="63">
        <f>'CFCOS P+T+D+R+M'!L1292-'ACOS P+T+D+R+M'!L1292</f>
        <v>0</v>
      </c>
      <c r="M1292" s="61">
        <f>'CFCOS P+T+D+R+M'!M1292-'ACOS P+T+D+R+M'!M1292</f>
        <v>0</v>
      </c>
      <c r="N1292" s="61">
        <f>'CFCOS P+T+D+R+M'!N1292-'ACOS P+T+D+R+M'!N1292</f>
        <v>0</v>
      </c>
      <c r="O1292" s="61">
        <f>'CFCOS P+T+D+R+M'!O1292-'ACOS P+T+D+R+M'!O1292</f>
        <v>0</v>
      </c>
      <c r="P1292" s="61">
        <f>'CFCOS P+T+D+R+M'!P1292-'ACOS P+T+D+R+M'!P1292</f>
        <v>0</v>
      </c>
      <c r="Q1292" s="61">
        <f>'CFCOS P+T+D+R+M'!Q1292-'ACOS P+T+D+R+M'!Q1292</f>
        <v>0</v>
      </c>
      <c r="R1292" s="56">
        <f>'CFCOS P+T+D+R+M'!R1292-'ACOS P+T+D+R+M'!R1292</f>
        <v>0</v>
      </c>
      <c r="S1292" s="56">
        <f>'CFCOS P+T+D+R+M'!S1292-'ACOS P+T+D+R+M'!S1292</f>
        <v>0</v>
      </c>
      <c r="T1292" s="11">
        <f>'CFCOS P+T+D+R+M'!T1292-'ACOS P+T+D+R+M'!T1292</f>
        <v>0</v>
      </c>
    </row>
    <row r="1293" spans="1:26">
      <c r="A1293" s="26">
        <v>1293</v>
      </c>
      <c r="B1293" s="6"/>
      <c r="C1293" s="6"/>
      <c r="D1293" s="6"/>
      <c r="E1293" s="6"/>
      <c r="F1293" s="47">
        <v>0</v>
      </c>
      <c r="G1293" s="17"/>
      <c r="H1293" s="54">
        <f>'CFCOS P+T+D+R+M'!H1293-'ACOS P+T+D+R+M'!H1293</f>
        <v>0</v>
      </c>
      <c r="I1293" s="54">
        <f>'CFCOS P+T+D+R+M'!I1293-'ACOS P+T+D+R+M'!I1293</f>
        <v>0</v>
      </c>
      <c r="J1293" s="54">
        <f>'CFCOS P+T+D+R+M'!J1293-'ACOS P+T+D+R+M'!J1293</f>
        <v>0</v>
      </c>
      <c r="K1293" s="54">
        <f>'CFCOS P+T+D+R+M'!K1293-'ACOS P+T+D+R+M'!K1293</f>
        <v>0</v>
      </c>
      <c r="L1293" s="54">
        <f>'CFCOS P+T+D+R+M'!L1293-'ACOS P+T+D+R+M'!L1293</f>
        <v>0</v>
      </c>
      <c r="M1293" s="54">
        <f>'CFCOS P+T+D+R+M'!M1293-'ACOS P+T+D+R+M'!M1293</f>
        <v>0</v>
      </c>
      <c r="N1293" s="54">
        <f>'CFCOS P+T+D+R+M'!N1293-'ACOS P+T+D+R+M'!N1293</f>
        <v>0</v>
      </c>
      <c r="O1293" s="54">
        <f>'CFCOS P+T+D+R+M'!O1293-'ACOS P+T+D+R+M'!O1293</f>
        <v>0</v>
      </c>
      <c r="P1293" s="54">
        <f>'CFCOS P+T+D+R+M'!P1293-'ACOS P+T+D+R+M'!P1293</f>
        <v>0</v>
      </c>
      <c r="Q1293" s="54">
        <f>'CFCOS P+T+D+R+M'!Q1293-'ACOS P+T+D+R+M'!Q1293</f>
        <v>0</v>
      </c>
      <c r="R1293" s="56">
        <f>'CFCOS P+T+D+R+M'!R1293-'ACOS P+T+D+R+M'!R1293</f>
        <v>0</v>
      </c>
      <c r="S1293" s="56">
        <f>'CFCOS P+T+D+R+M'!S1293-'ACOS P+T+D+R+M'!S1293</f>
        <v>0</v>
      </c>
      <c r="T1293" s="11">
        <f>'CFCOS P+T+D+R+M'!T1293-'ACOS P+T+D+R+M'!T1293</f>
        <v>0</v>
      </c>
    </row>
    <row r="1294" spans="1:26">
      <c r="A1294" s="26">
        <v>1294</v>
      </c>
      <c r="B1294" s="6"/>
      <c r="C1294" s="16" t="s">
        <v>4</v>
      </c>
      <c r="D1294" s="6"/>
      <c r="E1294" s="16" t="s">
        <v>5</v>
      </c>
      <c r="F1294" s="47" t="s">
        <v>6</v>
      </c>
      <c r="G1294" s="17"/>
      <c r="H1294" s="16" t="e">
        <f>'CFCOS P+T+D+R+M'!H1294-'ACOS P+T+D+R+M'!H1294</f>
        <v>#VALUE!</v>
      </c>
      <c r="I1294" s="16" t="e">
        <f>'CFCOS P+T+D+R+M'!I1294-'ACOS P+T+D+R+M'!I1294</f>
        <v>#VALUE!</v>
      </c>
      <c r="J1294" s="16" t="e">
        <f>'CFCOS P+T+D+R+M'!J1294-'ACOS P+T+D+R+M'!J1294</f>
        <v>#VALUE!</v>
      </c>
      <c r="K1294" s="16" t="e">
        <f>'CFCOS P+T+D+R+M'!K1294-'ACOS P+T+D+R+M'!K1294</f>
        <v>#VALUE!</v>
      </c>
      <c r="L1294" s="16" t="e">
        <f>'CFCOS P+T+D+R+M'!L1294-'ACOS P+T+D+R+M'!L1294</f>
        <v>#VALUE!</v>
      </c>
      <c r="M1294" s="16" t="e">
        <f>'CFCOS P+T+D+R+M'!M1294-'ACOS P+T+D+R+M'!M1294</f>
        <v>#VALUE!</v>
      </c>
      <c r="N1294" s="16" t="e">
        <f>'CFCOS P+T+D+R+M'!N1294-'ACOS P+T+D+R+M'!N1294</f>
        <v>#VALUE!</v>
      </c>
      <c r="O1294" s="16" t="e">
        <f>'CFCOS P+T+D+R+M'!O1294-'ACOS P+T+D+R+M'!O1294</f>
        <v>#VALUE!</v>
      </c>
      <c r="P1294" s="16" t="e">
        <f>'CFCOS P+T+D+R+M'!P1294-'ACOS P+T+D+R+M'!P1294</f>
        <v>#VALUE!</v>
      </c>
      <c r="Q1294" s="16" t="e">
        <f>'CFCOS P+T+D+R+M'!Q1294-'ACOS P+T+D+R+M'!Q1294</f>
        <v>#VALUE!</v>
      </c>
      <c r="R1294" s="16" t="e">
        <f>'CFCOS P+T+D+R+M'!R1294-'ACOS P+T+D+R+M'!R1294</f>
        <v>#VALUE!</v>
      </c>
      <c r="S1294" s="16" t="e">
        <f>'CFCOS P+T+D+R+M'!S1294-'ACOS P+T+D+R+M'!S1294</f>
        <v>#VALUE!</v>
      </c>
      <c r="T1294" s="11">
        <f>'CFCOS P+T+D+R+M'!T1294-'ACOS P+T+D+R+M'!T1294</f>
        <v>0</v>
      </c>
    </row>
    <row r="1295" spans="1:26" ht="25.5">
      <c r="A1295" s="26">
        <v>1295</v>
      </c>
      <c r="B1295" s="6"/>
      <c r="C1295" s="49" t="s">
        <v>904</v>
      </c>
      <c r="D1295" s="20"/>
      <c r="E1295" s="21" t="s">
        <v>20</v>
      </c>
      <c r="F1295" s="47" t="s">
        <v>829</v>
      </c>
      <c r="G1295" s="22"/>
      <c r="H1295" s="86" t="e">
        <f>'CFCOS P+T+D+R+M'!H1295-'ACOS P+T+D+R+M'!H1295</f>
        <v>#VALUE!</v>
      </c>
      <c r="I1295" s="86" t="e">
        <f>'CFCOS P+T+D+R+M'!I1295-'ACOS P+T+D+R+M'!I1295</f>
        <v>#VALUE!</v>
      </c>
      <c r="J1295" s="86" t="e">
        <f>'CFCOS P+T+D+R+M'!J1295-'ACOS P+T+D+R+M'!J1295</f>
        <v>#VALUE!</v>
      </c>
      <c r="K1295" s="86" t="e">
        <f>'CFCOS P+T+D+R+M'!K1295-'ACOS P+T+D+R+M'!K1295</f>
        <v>#VALUE!</v>
      </c>
      <c r="L1295" s="86" t="e">
        <f>'CFCOS P+T+D+R+M'!L1295-'ACOS P+T+D+R+M'!L1295</f>
        <v>#VALUE!</v>
      </c>
      <c r="M1295" s="86" t="e">
        <f>'CFCOS P+T+D+R+M'!M1295-'ACOS P+T+D+R+M'!M1295</f>
        <v>#VALUE!</v>
      </c>
      <c r="N1295" s="86" t="e">
        <f>'CFCOS P+T+D+R+M'!N1295-'ACOS P+T+D+R+M'!N1295</f>
        <v>#VALUE!</v>
      </c>
      <c r="O1295" s="86" t="e">
        <f>'CFCOS P+T+D+R+M'!O1295-'ACOS P+T+D+R+M'!O1295</f>
        <v>#VALUE!</v>
      </c>
      <c r="P1295" s="86" t="e">
        <f>'CFCOS P+T+D+R+M'!P1295-'ACOS P+T+D+R+M'!P1295</f>
        <v>#VALUE!</v>
      </c>
      <c r="Q1295" s="86" t="e">
        <f>'CFCOS P+T+D+R+M'!Q1295-'ACOS P+T+D+R+M'!Q1295</f>
        <v>#VALUE!</v>
      </c>
      <c r="R1295" s="86" t="e">
        <f>'CFCOS P+T+D+R+M'!R1295-'ACOS P+T+D+R+M'!R1295</f>
        <v>#VALUE!</v>
      </c>
      <c r="S1295" s="86" t="e">
        <f>'CFCOS P+T+D+R+M'!S1295-'ACOS P+T+D+R+M'!S1295</f>
        <v>#VALUE!</v>
      </c>
      <c r="T1295" s="11">
        <f>'CFCOS P+T+D+R+M'!T1295-'ACOS P+T+D+R+M'!T1295</f>
        <v>0</v>
      </c>
    </row>
    <row r="1296" spans="1:26">
      <c r="A1296" s="26">
        <v>1296</v>
      </c>
      <c r="B1296" s="6"/>
      <c r="F1296" s="47">
        <v>0</v>
      </c>
      <c r="H1296" s="56">
        <f>'CFCOS P+T+D+R+M'!H1296-'ACOS P+T+D+R+M'!H1296</f>
        <v>0</v>
      </c>
      <c r="I1296" s="56">
        <f>'CFCOS P+T+D+R+M'!I1296-'ACOS P+T+D+R+M'!I1296</f>
        <v>0</v>
      </c>
      <c r="J1296" s="56">
        <f>'CFCOS P+T+D+R+M'!J1296-'ACOS P+T+D+R+M'!J1296</f>
        <v>0</v>
      </c>
      <c r="K1296" s="56">
        <f>'CFCOS P+T+D+R+M'!K1296-'ACOS P+T+D+R+M'!K1296</f>
        <v>0</v>
      </c>
      <c r="L1296" s="56">
        <f>'CFCOS P+T+D+R+M'!L1296-'ACOS P+T+D+R+M'!L1296</f>
        <v>0</v>
      </c>
      <c r="M1296" s="56">
        <f>'CFCOS P+T+D+R+M'!M1296-'ACOS P+T+D+R+M'!M1296</f>
        <v>0</v>
      </c>
      <c r="N1296" s="56">
        <f>'CFCOS P+T+D+R+M'!N1296-'ACOS P+T+D+R+M'!N1296</f>
        <v>0</v>
      </c>
      <c r="O1296" s="56">
        <f>'CFCOS P+T+D+R+M'!O1296-'ACOS P+T+D+R+M'!O1296</f>
        <v>0</v>
      </c>
      <c r="P1296" s="56">
        <f>'CFCOS P+T+D+R+M'!P1296-'ACOS P+T+D+R+M'!P1296</f>
        <v>0</v>
      </c>
      <c r="Q1296" s="56">
        <f>'CFCOS P+T+D+R+M'!Q1296-'ACOS P+T+D+R+M'!Q1296</f>
        <v>0</v>
      </c>
      <c r="R1296" s="56">
        <f>'CFCOS P+T+D+R+M'!R1296-'ACOS P+T+D+R+M'!R1296</f>
        <v>0</v>
      </c>
      <c r="S1296" s="56">
        <f>'CFCOS P+T+D+R+M'!S1296-'ACOS P+T+D+R+M'!S1296</f>
        <v>0</v>
      </c>
      <c r="T1296" s="11">
        <f>'CFCOS P+T+D+R+M'!T1296-'ACOS P+T+D+R+M'!T1296</f>
        <v>0</v>
      </c>
    </row>
    <row r="1297" spans="1:26">
      <c r="A1297" s="26">
        <v>1297</v>
      </c>
      <c r="B1297" s="6"/>
      <c r="C1297" s="3" t="s">
        <v>722</v>
      </c>
      <c r="D1297" s="6" t="s">
        <v>65</v>
      </c>
      <c r="E1297" s="6"/>
      <c r="F1297" s="47" t="s">
        <v>990</v>
      </c>
      <c r="G1297" s="17"/>
      <c r="H1297" s="58">
        <f>'CFCOS P+T+D+R+M'!H1297-'ACOS P+T+D+R+M'!H1297</f>
        <v>0</v>
      </c>
      <c r="I1297" s="58">
        <f>'CFCOS P+T+D+R+M'!I1297-'ACOS P+T+D+R+M'!I1297</f>
        <v>0</v>
      </c>
      <c r="J1297" s="58">
        <f>'CFCOS P+T+D+R+M'!J1297-'ACOS P+T+D+R+M'!J1297</f>
        <v>0</v>
      </c>
      <c r="K1297" s="58">
        <f>'CFCOS P+T+D+R+M'!K1297-'ACOS P+T+D+R+M'!K1297</f>
        <v>0</v>
      </c>
      <c r="L1297" s="58">
        <f>'CFCOS P+T+D+R+M'!L1297-'ACOS P+T+D+R+M'!L1297</f>
        <v>0</v>
      </c>
      <c r="M1297" s="58">
        <f>'CFCOS P+T+D+R+M'!M1297-'ACOS P+T+D+R+M'!M1297</f>
        <v>0</v>
      </c>
      <c r="N1297" s="58">
        <f>'CFCOS P+T+D+R+M'!N1297-'ACOS P+T+D+R+M'!N1297</f>
        <v>0</v>
      </c>
      <c r="O1297" s="58">
        <f>'CFCOS P+T+D+R+M'!O1297-'ACOS P+T+D+R+M'!O1297</f>
        <v>0</v>
      </c>
      <c r="P1297" s="58">
        <f>'CFCOS P+T+D+R+M'!P1297-'ACOS P+T+D+R+M'!P1297</f>
        <v>0</v>
      </c>
      <c r="Q1297" s="58">
        <f>'CFCOS P+T+D+R+M'!Q1297-'ACOS P+T+D+R+M'!Q1297</f>
        <v>0</v>
      </c>
      <c r="R1297" s="58">
        <f>'CFCOS P+T+D+R+M'!R1297-'ACOS P+T+D+R+M'!R1297</f>
        <v>0</v>
      </c>
      <c r="S1297" s="58">
        <f>'CFCOS P+T+D+R+M'!S1297-'ACOS P+T+D+R+M'!S1297</f>
        <v>0</v>
      </c>
      <c r="T1297" s="11">
        <f>'CFCOS P+T+D+R+M'!T1297-'ACOS P+T+D+R+M'!T1297</f>
        <v>0</v>
      </c>
      <c r="U1297" s="13"/>
      <c r="V1297" s="13">
        <v>1880</v>
      </c>
      <c r="W1297" s="13"/>
      <c r="X1297" s="13"/>
      <c r="Y1297" s="13"/>
      <c r="Z1297" s="13"/>
    </row>
    <row r="1298" spans="1:26">
      <c r="A1298" s="26">
        <v>1298</v>
      </c>
      <c r="B1298" s="6"/>
      <c r="C1298" s="3"/>
      <c r="D1298" s="6"/>
      <c r="E1298" s="6"/>
      <c r="F1298" s="47">
        <v>0</v>
      </c>
      <c r="G1298" s="17"/>
      <c r="H1298" s="28">
        <f>'CFCOS P+T+D+R+M'!H1298-'ACOS P+T+D+R+M'!H1298</f>
        <v>0</v>
      </c>
      <c r="I1298" s="28">
        <f>'CFCOS P+T+D+R+M'!I1298-'ACOS P+T+D+R+M'!I1298</f>
        <v>0</v>
      </c>
      <c r="J1298" s="28">
        <f>'CFCOS P+T+D+R+M'!J1298-'ACOS P+T+D+R+M'!J1298</f>
        <v>0</v>
      </c>
      <c r="K1298" s="28">
        <f>'CFCOS P+T+D+R+M'!K1298-'ACOS P+T+D+R+M'!K1298</f>
        <v>0</v>
      </c>
      <c r="L1298" s="28">
        <f>'CFCOS P+T+D+R+M'!L1298-'ACOS P+T+D+R+M'!L1298</f>
        <v>0</v>
      </c>
      <c r="M1298" s="28">
        <f>'CFCOS P+T+D+R+M'!M1298-'ACOS P+T+D+R+M'!M1298</f>
        <v>0</v>
      </c>
      <c r="N1298" s="28">
        <f>'CFCOS P+T+D+R+M'!N1298-'ACOS P+T+D+R+M'!N1298</f>
        <v>0</v>
      </c>
      <c r="O1298" s="28">
        <f>'CFCOS P+T+D+R+M'!O1298-'ACOS P+T+D+R+M'!O1298</f>
        <v>0</v>
      </c>
      <c r="P1298" s="28">
        <f>'CFCOS P+T+D+R+M'!P1298-'ACOS P+T+D+R+M'!P1298</f>
        <v>0</v>
      </c>
      <c r="Q1298" s="28">
        <f>'CFCOS P+T+D+R+M'!Q1298-'ACOS P+T+D+R+M'!Q1298</f>
        <v>0</v>
      </c>
      <c r="R1298" s="28">
        <f>'CFCOS P+T+D+R+M'!R1298-'ACOS P+T+D+R+M'!R1298</f>
        <v>0</v>
      </c>
      <c r="S1298" s="28">
        <f>'CFCOS P+T+D+R+M'!S1298-'ACOS P+T+D+R+M'!S1298</f>
        <v>0</v>
      </c>
      <c r="T1298" s="11">
        <f>'CFCOS P+T+D+R+M'!T1298-'ACOS P+T+D+R+M'!T1298</f>
        <v>0</v>
      </c>
    </row>
    <row r="1299" spans="1:26">
      <c r="A1299" s="26">
        <v>1299</v>
      </c>
      <c r="B1299" s="6"/>
      <c r="C1299" s="3" t="s">
        <v>723</v>
      </c>
      <c r="D1299" s="6" t="s">
        <v>724</v>
      </c>
      <c r="E1299" s="6"/>
      <c r="F1299" s="47" t="s">
        <v>921</v>
      </c>
      <c r="G1299" s="17"/>
      <c r="H1299" s="58">
        <f>'CFCOS P+T+D+R+M'!H1299-'ACOS P+T+D+R+M'!H1299</f>
        <v>0</v>
      </c>
      <c r="I1299" s="58">
        <f>'CFCOS P+T+D+R+M'!I1299-'ACOS P+T+D+R+M'!I1299</f>
        <v>0</v>
      </c>
      <c r="J1299" s="58">
        <f>'CFCOS P+T+D+R+M'!J1299-'ACOS P+T+D+R+M'!J1299</f>
        <v>0</v>
      </c>
      <c r="K1299" s="58">
        <f>'CFCOS P+T+D+R+M'!K1299-'ACOS P+T+D+R+M'!K1299</f>
        <v>0</v>
      </c>
      <c r="L1299" s="58">
        <f>'CFCOS P+T+D+R+M'!L1299-'ACOS P+T+D+R+M'!L1299</f>
        <v>0</v>
      </c>
      <c r="M1299" s="58">
        <f>'CFCOS P+T+D+R+M'!M1299-'ACOS P+T+D+R+M'!M1299</f>
        <v>0</v>
      </c>
      <c r="N1299" s="58">
        <f>'CFCOS P+T+D+R+M'!N1299-'ACOS P+T+D+R+M'!N1299</f>
        <v>0</v>
      </c>
      <c r="O1299" s="58">
        <f>'CFCOS P+T+D+R+M'!O1299-'ACOS P+T+D+R+M'!O1299</f>
        <v>0</v>
      </c>
      <c r="P1299" s="58">
        <f>'CFCOS P+T+D+R+M'!P1299-'ACOS P+T+D+R+M'!P1299</f>
        <v>0</v>
      </c>
      <c r="Q1299" s="58">
        <f>'CFCOS P+T+D+R+M'!Q1299-'ACOS P+T+D+R+M'!Q1299</f>
        <v>0</v>
      </c>
      <c r="R1299" s="58">
        <f>'CFCOS P+T+D+R+M'!R1299-'ACOS P+T+D+R+M'!R1299</f>
        <v>0</v>
      </c>
      <c r="S1299" s="58">
        <f>'CFCOS P+T+D+R+M'!S1299-'ACOS P+T+D+R+M'!S1299</f>
        <v>0</v>
      </c>
      <c r="T1299" s="11">
        <f>'CFCOS P+T+D+R+M'!T1299-'ACOS P+T+D+R+M'!T1299</f>
        <v>0</v>
      </c>
      <c r="U1299" s="13"/>
      <c r="V1299" s="13">
        <v>1885</v>
      </c>
      <c r="W1299" s="13"/>
      <c r="X1299" s="13"/>
      <c r="Y1299" s="13"/>
      <c r="Z1299" s="13"/>
    </row>
    <row r="1300" spans="1:26">
      <c r="A1300" s="26">
        <v>1300</v>
      </c>
      <c r="B1300" s="6"/>
      <c r="C1300" s="3"/>
      <c r="D1300" s="6"/>
      <c r="E1300" s="6"/>
      <c r="F1300" s="47">
        <v>0</v>
      </c>
      <c r="G1300" s="17"/>
      <c r="H1300" s="28">
        <f>'CFCOS P+T+D+R+M'!H1300-'ACOS P+T+D+R+M'!H1300</f>
        <v>0</v>
      </c>
      <c r="I1300" s="28">
        <f>'CFCOS P+T+D+R+M'!I1300-'ACOS P+T+D+R+M'!I1300</f>
        <v>0</v>
      </c>
      <c r="J1300" s="28">
        <f>'CFCOS P+T+D+R+M'!J1300-'ACOS P+T+D+R+M'!J1300</f>
        <v>0</v>
      </c>
      <c r="K1300" s="28">
        <f>'CFCOS P+T+D+R+M'!K1300-'ACOS P+T+D+R+M'!K1300</f>
        <v>0</v>
      </c>
      <c r="L1300" s="28">
        <f>'CFCOS P+T+D+R+M'!L1300-'ACOS P+T+D+R+M'!L1300</f>
        <v>0</v>
      </c>
      <c r="M1300" s="28">
        <f>'CFCOS P+T+D+R+M'!M1300-'ACOS P+T+D+R+M'!M1300</f>
        <v>0</v>
      </c>
      <c r="N1300" s="28">
        <f>'CFCOS P+T+D+R+M'!N1300-'ACOS P+T+D+R+M'!N1300</f>
        <v>0</v>
      </c>
      <c r="O1300" s="28">
        <f>'CFCOS P+T+D+R+M'!O1300-'ACOS P+T+D+R+M'!O1300</f>
        <v>0</v>
      </c>
      <c r="P1300" s="28">
        <f>'CFCOS P+T+D+R+M'!P1300-'ACOS P+T+D+R+M'!P1300</f>
        <v>0</v>
      </c>
      <c r="Q1300" s="28">
        <f>'CFCOS P+T+D+R+M'!Q1300-'ACOS P+T+D+R+M'!Q1300</f>
        <v>0</v>
      </c>
      <c r="R1300" s="28">
        <f>'CFCOS P+T+D+R+M'!R1300-'ACOS P+T+D+R+M'!R1300</f>
        <v>0</v>
      </c>
      <c r="S1300" s="28">
        <f>'CFCOS P+T+D+R+M'!S1300-'ACOS P+T+D+R+M'!S1300</f>
        <v>0</v>
      </c>
      <c r="T1300" s="11">
        <f>'CFCOS P+T+D+R+M'!T1300-'ACOS P+T+D+R+M'!T1300</f>
        <v>0</v>
      </c>
    </row>
    <row r="1301" spans="1:26">
      <c r="A1301" s="26">
        <v>1301</v>
      </c>
      <c r="B1301" s="6"/>
      <c r="C1301" s="3" t="s">
        <v>725</v>
      </c>
      <c r="D1301" s="6" t="s">
        <v>726</v>
      </c>
      <c r="E1301" s="6"/>
      <c r="F1301" s="47" t="s">
        <v>921</v>
      </c>
      <c r="G1301" s="17"/>
      <c r="H1301" s="58">
        <f>'CFCOS P+T+D+R+M'!H1301-'ACOS P+T+D+R+M'!H1301</f>
        <v>3.3521354446077553E-10</v>
      </c>
      <c r="I1301" s="58">
        <f>'CFCOS P+T+D+R+M'!I1301-'ACOS P+T+D+R+M'!I1301</f>
        <v>4.0296467145472567E-10</v>
      </c>
      <c r="J1301" s="58">
        <f>'CFCOS P+T+D+R+M'!J1301-'ACOS P+T+D+R+M'!J1301</f>
        <v>2.793180184725321E-11</v>
      </c>
      <c r="K1301" s="58">
        <f>'CFCOS P+T+D+R+M'!K1301-'ACOS P+T+D+R+M'!K1301</f>
        <v>4.0335047019860946E-11</v>
      </c>
      <c r="L1301" s="58">
        <f>'CFCOS P+T+D+R+M'!L1301-'ACOS P+T+D+R+M'!L1301</f>
        <v>-1.4372251392016258E-11</v>
      </c>
      <c r="M1301" s="58">
        <f>'CFCOS P+T+D+R+M'!M1301-'ACOS P+T+D+R+M'!M1301</f>
        <v>-1.6249269019776577E-10</v>
      </c>
      <c r="N1301" s="58">
        <f>'CFCOS P+T+D+R+M'!N1301-'ACOS P+T+D+R+M'!N1301</f>
        <v>4.2736821851856489E-12</v>
      </c>
      <c r="O1301" s="58">
        <f>'CFCOS P+T+D+R+M'!O1301-'ACOS P+T+D+R+M'!O1301</f>
        <v>1.8861334000149701E-15</v>
      </c>
      <c r="P1301" s="58">
        <f>'CFCOS P+T+D+R+M'!P1301-'ACOS P+T+D+R+M'!P1301</f>
        <v>-2.1895900085207392E-13</v>
      </c>
      <c r="Q1301" s="58">
        <f>'CFCOS P+T+D+R+M'!Q1301-'ACOS P+T+D+R+M'!Q1301</f>
        <v>7.668921025385146E-11</v>
      </c>
      <c r="R1301" s="58">
        <f>'CFCOS P+T+D+R+M'!R1301-'ACOS P+T+D+R+M'!R1301</f>
        <v>-1.8876352879808122E-11</v>
      </c>
      <c r="S1301" s="58">
        <f>'CFCOS P+T+D+R+M'!S1301-'ACOS P+T+D+R+M'!S1301</f>
        <v>-2.1022500963052025E-11</v>
      </c>
      <c r="T1301" s="11">
        <f>'CFCOS P+T+D+R+M'!T1301-'ACOS P+T+D+R+M'!T1301</f>
        <v>0</v>
      </c>
      <c r="U1301" s="13"/>
      <c r="V1301" s="13">
        <v>1889</v>
      </c>
      <c r="W1301" s="13"/>
      <c r="X1301" s="13"/>
      <c r="Y1301" s="13"/>
      <c r="Z1301" s="13"/>
    </row>
    <row r="1302" spans="1:26">
      <c r="A1302" s="26">
        <v>1302</v>
      </c>
      <c r="B1302" s="6"/>
      <c r="C1302" s="3"/>
      <c r="D1302" s="6"/>
      <c r="E1302" s="6"/>
      <c r="F1302" s="47">
        <v>0</v>
      </c>
      <c r="G1302" s="17"/>
      <c r="H1302" s="28">
        <f>'CFCOS P+T+D+R+M'!H1302-'ACOS P+T+D+R+M'!H1302</f>
        <v>0</v>
      </c>
      <c r="I1302" s="28">
        <f>'CFCOS P+T+D+R+M'!I1302-'ACOS P+T+D+R+M'!I1302</f>
        <v>0</v>
      </c>
      <c r="J1302" s="28">
        <f>'CFCOS P+T+D+R+M'!J1302-'ACOS P+T+D+R+M'!J1302</f>
        <v>0</v>
      </c>
      <c r="K1302" s="28">
        <f>'CFCOS P+T+D+R+M'!K1302-'ACOS P+T+D+R+M'!K1302</f>
        <v>0</v>
      </c>
      <c r="L1302" s="28">
        <f>'CFCOS P+T+D+R+M'!L1302-'ACOS P+T+D+R+M'!L1302</f>
        <v>0</v>
      </c>
      <c r="M1302" s="28">
        <f>'CFCOS P+T+D+R+M'!M1302-'ACOS P+T+D+R+M'!M1302</f>
        <v>0</v>
      </c>
      <c r="N1302" s="28">
        <f>'CFCOS P+T+D+R+M'!N1302-'ACOS P+T+D+R+M'!N1302</f>
        <v>0</v>
      </c>
      <c r="O1302" s="28">
        <f>'CFCOS P+T+D+R+M'!O1302-'ACOS P+T+D+R+M'!O1302</f>
        <v>0</v>
      </c>
      <c r="P1302" s="28">
        <f>'CFCOS P+T+D+R+M'!P1302-'ACOS P+T+D+R+M'!P1302</f>
        <v>0</v>
      </c>
      <c r="Q1302" s="28">
        <f>'CFCOS P+T+D+R+M'!Q1302-'ACOS P+T+D+R+M'!Q1302</f>
        <v>0</v>
      </c>
      <c r="R1302" s="28">
        <f>'CFCOS P+T+D+R+M'!R1302-'ACOS P+T+D+R+M'!R1302</f>
        <v>0</v>
      </c>
      <c r="S1302" s="28">
        <f>'CFCOS P+T+D+R+M'!S1302-'ACOS P+T+D+R+M'!S1302</f>
        <v>0</v>
      </c>
      <c r="T1302" s="11">
        <f>'CFCOS P+T+D+R+M'!T1302-'ACOS P+T+D+R+M'!T1302</f>
        <v>0</v>
      </c>
    </row>
    <row r="1303" spans="1:26">
      <c r="A1303" s="26">
        <v>1303</v>
      </c>
      <c r="B1303" s="6"/>
      <c r="C1303" s="91" t="s">
        <v>727</v>
      </c>
      <c r="D1303" s="6" t="s">
        <v>728</v>
      </c>
      <c r="E1303" s="6"/>
      <c r="F1303" s="47" t="s">
        <v>921</v>
      </c>
      <c r="G1303" s="17"/>
      <c r="H1303" s="58">
        <f>'CFCOS P+T+D+R+M'!H1303-'ACOS P+T+D+R+M'!H1303</f>
        <v>-90719.434908032417</v>
      </c>
      <c r="I1303" s="58">
        <f>'CFCOS P+T+D+R+M'!I1303-'ACOS P+T+D+R+M'!I1303</f>
        <v>-109055.04233450443</v>
      </c>
      <c r="J1303" s="58">
        <f>'CFCOS P+T+D+R+M'!J1303-'ACOS P+T+D+R+M'!J1303</f>
        <v>-7559.2329767681658</v>
      </c>
      <c r="K1303" s="58">
        <f>'CFCOS P+T+D+R+M'!K1303-'ACOS P+T+D+R+M'!K1303</f>
        <v>-10915.945173147134</v>
      </c>
      <c r="L1303" s="58">
        <f>'CFCOS P+T+D+R+M'!L1303-'ACOS P+T+D+R+M'!L1303</f>
        <v>3889.5878349338309</v>
      </c>
      <c r="M1303" s="58">
        <f>'CFCOS P+T+D+R+M'!M1303-'ACOS P+T+D+R+M'!M1303</f>
        <v>43975.684380944818</v>
      </c>
      <c r="N1303" s="58">
        <f>'CFCOS P+T+D+R+M'!N1303-'ACOS P+T+D+R+M'!N1303</f>
        <v>-1156.5941747379256</v>
      </c>
      <c r="O1303" s="58">
        <f>'CFCOS P+T+D+R+M'!O1303-'ACOS P+T+D+R+M'!O1303</f>
        <v>-0.51044762074525352</v>
      </c>
      <c r="P1303" s="58">
        <f>'CFCOS P+T+D+R+M'!P1303-'ACOS P+T+D+R+M'!P1303</f>
        <v>59.257261985876539</v>
      </c>
      <c r="Q1303" s="58">
        <f>'CFCOS P+T+D+R+M'!Q1303-'ACOS P+T+D+R+M'!Q1303</f>
        <v>-20754.536720655859</v>
      </c>
      <c r="R1303" s="58">
        <f>'CFCOS P+T+D+R+M'!R1303-'ACOS P+T+D+R+M'!R1303</f>
        <v>5108.5407934070099</v>
      </c>
      <c r="S1303" s="58">
        <f>'CFCOS P+T+D+R+M'!S1303-'ACOS P+T+D+R+M'!S1303</f>
        <v>5689.3566481305752</v>
      </c>
      <c r="T1303" s="11">
        <f>'CFCOS P+T+D+R+M'!T1303-'ACOS P+T+D+R+M'!T1303</f>
        <v>0</v>
      </c>
      <c r="U1303" s="13"/>
      <c r="V1303" s="13">
        <v>1894</v>
      </c>
      <c r="W1303" s="13"/>
      <c r="X1303" s="13"/>
      <c r="Y1303" s="13"/>
      <c r="Z1303" s="13"/>
    </row>
    <row r="1304" spans="1:26">
      <c r="A1304" s="26">
        <v>1304</v>
      </c>
      <c r="B1304" s="6"/>
      <c r="C1304" s="3"/>
      <c r="D1304" s="6"/>
      <c r="E1304" s="6"/>
      <c r="F1304" s="47">
        <v>0</v>
      </c>
      <c r="G1304" s="17"/>
      <c r="H1304" s="28">
        <f>'CFCOS P+T+D+R+M'!H1304-'ACOS P+T+D+R+M'!H1304</f>
        <v>0</v>
      </c>
      <c r="I1304" s="28">
        <f>'CFCOS P+T+D+R+M'!I1304-'ACOS P+T+D+R+M'!I1304</f>
        <v>0</v>
      </c>
      <c r="J1304" s="28">
        <f>'CFCOS P+T+D+R+M'!J1304-'ACOS P+T+D+R+M'!J1304</f>
        <v>0</v>
      </c>
      <c r="K1304" s="28">
        <f>'CFCOS P+T+D+R+M'!K1304-'ACOS P+T+D+R+M'!K1304</f>
        <v>0</v>
      </c>
      <c r="L1304" s="28">
        <f>'CFCOS P+T+D+R+M'!L1304-'ACOS P+T+D+R+M'!L1304</f>
        <v>0</v>
      </c>
      <c r="M1304" s="28">
        <f>'CFCOS P+T+D+R+M'!M1304-'ACOS P+T+D+R+M'!M1304</f>
        <v>0</v>
      </c>
      <c r="N1304" s="28">
        <f>'CFCOS P+T+D+R+M'!N1304-'ACOS P+T+D+R+M'!N1304</f>
        <v>0</v>
      </c>
      <c r="O1304" s="28">
        <f>'CFCOS P+T+D+R+M'!O1304-'ACOS P+T+D+R+M'!O1304</f>
        <v>0</v>
      </c>
      <c r="P1304" s="28">
        <f>'CFCOS P+T+D+R+M'!P1304-'ACOS P+T+D+R+M'!P1304</f>
        <v>0</v>
      </c>
      <c r="Q1304" s="28">
        <f>'CFCOS P+T+D+R+M'!Q1304-'ACOS P+T+D+R+M'!Q1304</f>
        <v>0</v>
      </c>
      <c r="R1304" s="28">
        <f>'CFCOS P+T+D+R+M'!R1304-'ACOS P+T+D+R+M'!R1304</f>
        <v>0</v>
      </c>
      <c r="S1304" s="28">
        <f>'CFCOS P+T+D+R+M'!S1304-'ACOS P+T+D+R+M'!S1304</f>
        <v>0</v>
      </c>
      <c r="T1304" s="11">
        <f>'CFCOS P+T+D+R+M'!T1304-'ACOS P+T+D+R+M'!T1304</f>
        <v>0</v>
      </c>
    </row>
    <row r="1305" spans="1:26">
      <c r="A1305" s="26">
        <v>1305</v>
      </c>
      <c r="B1305" s="6"/>
      <c r="C1305" s="91">
        <v>25335</v>
      </c>
      <c r="D1305" s="6" t="s">
        <v>728</v>
      </c>
      <c r="E1305" s="6"/>
      <c r="F1305" s="47" t="s">
        <v>917</v>
      </c>
      <c r="G1305" s="17"/>
      <c r="H1305" s="58">
        <f>'CFCOS P+T+D+R+M'!H1305-'ACOS P+T+D+R+M'!H1305</f>
        <v>-61465.780587308109</v>
      </c>
      <c r="I1305" s="58">
        <f>'CFCOS P+T+D+R+M'!I1305-'ACOS P+T+D+R+M'!I1305</f>
        <v>-49324.285121256486</v>
      </c>
      <c r="J1305" s="58">
        <f>'CFCOS P+T+D+R+M'!J1305-'ACOS P+T+D+R+M'!J1305</f>
        <v>-17802.331780210137</v>
      </c>
      <c r="K1305" s="58">
        <f>'CFCOS P+T+D+R+M'!K1305-'ACOS P+T+D+R+M'!K1305</f>
        <v>-9128.7447950970381</v>
      </c>
      <c r="L1305" s="58">
        <f>'CFCOS P+T+D+R+M'!L1305-'ACOS P+T+D+R+M'!L1305</f>
        <v>16477.785155545251</v>
      </c>
      <c r="M1305" s="58">
        <f>'CFCOS P+T+D+R+M'!M1305-'ACOS P+T+D+R+M'!M1305</f>
        <v>6235.6874327268451</v>
      </c>
      <c r="N1305" s="58">
        <f>'CFCOS P+T+D+R+M'!N1305-'ACOS P+T+D+R+M'!N1305</f>
        <v>-497.25366652262164</v>
      </c>
      <c r="O1305" s="58">
        <f>'CFCOS P+T+D+R+M'!O1305-'ACOS P+T+D+R+M'!O1305</f>
        <v>9.1262520264390332</v>
      </c>
      <c r="P1305" s="58">
        <f>'CFCOS P+T+D+R+M'!P1305-'ACOS P+T+D+R+M'!P1305</f>
        <v>24.247081998473732</v>
      </c>
      <c r="Q1305" s="58">
        <f>'CFCOS P+T+D+R+M'!Q1305-'ACOS P+T+D+R+M'!Q1305</f>
        <v>-9317.7978919926099</v>
      </c>
      <c r="R1305" s="58">
        <f>'CFCOS P+T+D+R+M'!R1305-'ACOS P+T+D+R+M'!R1305</f>
        <v>708.89259018679149</v>
      </c>
      <c r="S1305" s="58">
        <f>'CFCOS P+T+D+R+M'!S1305-'ACOS P+T+D+R+M'!S1305</f>
        <v>1148.894155276008</v>
      </c>
      <c r="T1305" s="11">
        <f>'CFCOS P+T+D+R+M'!T1305-'ACOS P+T+D+R+M'!T1305</f>
        <v>0</v>
      </c>
      <c r="U1305" s="13"/>
      <c r="V1305" s="13">
        <v>1899</v>
      </c>
      <c r="W1305" s="13"/>
      <c r="X1305" s="13"/>
      <c r="Y1305" s="13"/>
      <c r="Z1305" s="13"/>
    </row>
    <row r="1306" spans="1:26">
      <c r="A1306" s="26">
        <v>1306</v>
      </c>
      <c r="B1306" s="6"/>
      <c r="C1306" s="3"/>
      <c r="D1306" s="6"/>
      <c r="E1306" s="6"/>
      <c r="F1306" s="47">
        <v>0</v>
      </c>
      <c r="G1306" s="17"/>
      <c r="H1306" s="28">
        <f>'CFCOS P+T+D+R+M'!H1306-'ACOS P+T+D+R+M'!H1306</f>
        <v>0</v>
      </c>
      <c r="I1306" s="28">
        <f>'CFCOS P+T+D+R+M'!I1306-'ACOS P+T+D+R+M'!I1306</f>
        <v>0</v>
      </c>
      <c r="J1306" s="28">
        <f>'CFCOS P+T+D+R+M'!J1306-'ACOS P+T+D+R+M'!J1306</f>
        <v>0</v>
      </c>
      <c r="K1306" s="28">
        <f>'CFCOS P+T+D+R+M'!K1306-'ACOS P+T+D+R+M'!K1306</f>
        <v>0</v>
      </c>
      <c r="L1306" s="28">
        <f>'CFCOS P+T+D+R+M'!L1306-'ACOS P+T+D+R+M'!L1306</f>
        <v>0</v>
      </c>
      <c r="M1306" s="28">
        <f>'CFCOS P+T+D+R+M'!M1306-'ACOS P+T+D+R+M'!M1306</f>
        <v>0</v>
      </c>
      <c r="N1306" s="28">
        <f>'CFCOS P+T+D+R+M'!N1306-'ACOS P+T+D+R+M'!N1306</f>
        <v>0</v>
      </c>
      <c r="O1306" s="28">
        <f>'CFCOS P+T+D+R+M'!O1306-'ACOS P+T+D+R+M'!O1306</f>
        <v>0</v>
      </c>
      <c r="P1306" s="28">
        <f>'CFCOS P+T+D+R+M'!P1306-'ACOS P+T+D+R+M'!P1306</f>
        <v>0</v>
      </c>
      <c r="Q1306" s="28">
        <f>'CFCOS P+T+D+R+M'!Q1306-'ACOS P+T+D+R+M'!Q1306</f>
        <v>0</v>
      </c>
      <c r="R1306" s="28">
        <f>'CFCOS P+T+D+R+M'!R1306-'ACOS P+T+D+R+M'!R1306</f>
        <v>0</v>
      </c>
      <c r="S1306" s="28">
        <f>'CFCOS P+T+D+R+M'!S1306-'ACOS P+T+D+R+M'!S1306</f>
        <v>0</v>
      </c>
      <c r="T1306" s="11">
        <f>'CFCOS P+T+D+R+M'!T1306-'ACOS P+T+D+R+M'!T1306</f>
        <v>0</v>
      </c>
    </row>
    <row r="1307" spans="1:26">
      <c r="A1307" s="26">
        <v>1307</v>
      </c>
      <c r="B1307" s="6"/>
      <c r="C1307" s="91" t="s">
        <v>729</v>
      </c>
      <c r="D1307" s="64" t="s">
        <v>730</v>
      </c>
      <c r="E1307" s="6"/>
      <c r="F1307" s="47" t="s">
        <v>916</v>
      </c>
      <c r="G1307" s="17"/>
      <c r="H1307" s="58">
        <f>'CFCOS P+T+D+R+M'!H1307-'ACOS P+T+D+R+M'!H1307</f>
        <v>-817.44023525621742</v>
      </c>
      <c r="I1307" s="58">
        <f>'CFCOS P+T+D+R+M'!I1307-'ACOS P+T+D+R+M'!I1307</f>
        <v>-568.1269515628519</v>
      </c>
      <c r="J1307" s="58">
        <f>'CFCOS P+T+D+R+M'!J1307-'ACOS P+T+D+R+M'!J1307</f>
        <v>-177.87022550599067</v>
      </c>
      <c r="K1307" s="58">
        <f>'CFCOS P+T+D+R+M'!K1307-'ACOS P+T+D+R+M'!K1307</f>
        <v>-109.41689919777127</v>
      </c>
      <c r="L1307" s="58">
        <f>'CFCOS P+T+D+R+M'!L1307-'ACOS P+T+D+R+M'!L1307</f>
        <v>51.163098485779074</v>
      </c>
      <c r="M1307" s="58">
        <f>'CFCOS P+T+D+R+M'!M1307-'ACOS P+T+D+R+M'!M1307</f>
        <v>94.331374997287639</v>
      </c>
      <c r="N1307" s="58">
        <f>'CFCOS P+T+D+R+M'!N1307-'ACOS P+T+D+R+M'!N1307</f>
        <v>-7.5338284769359234</v>
      </c>
      <c r="O1307" s="58">
        <f>'CFCOS P+T+D+R+M'!O1307-'ACOS P+T+D+R+M'!O1307</f>
        <v>0.1341483553670173</v>
      </c>
      <c r="P1307" s="58">
        <f>'CFCOS P+T+D+R+M'!P1307-'ACOS P+T+D+R+M'!P1307</f>
        <v>0.20088714604133884</v>
      </c>
      <c r="Q1307" s="58">
        <f>'CFCOS P+T+D+R+M'!Q1307-'ACOS P+T+D+R+M'!Q1307</f>
        <v>-122.99695959356177</v>
      </c>
      <c r="R1307" s="58">
        <f>'CFCOS P+T+D+R+M'!R1307-'ACOS P+T+D+R+M'!R1307</f>
        <v>11.056566613207906</v>
      </c>
      <c r="S1307" s="58">
        <f>'CFCOS P+T+D+R+M'!S1307-'ACOS P+T+D+R+M'!S1307</f>
        <v>11.618553483040159</v>
      </c>
      <c r="T1307" s="11">
        <f>'CFCOS P+T+D+R+M'!T1307-'ACOS P+T+D+R+M'!T1307</f>
        <v>0</v>
      </c>
      <c r="U1307" s="13"/>
      <c r="V1307" s="13">
        <v>1903</v>
      </c>
      <c r="W1307" s="13"/>
      <c r="X1307" s="13"/>
      <c r="Y1307" s="13"/>
      <c r="Z1307" s="13"/>
    </row>
    <row r="1308" spans="1:26">
      <c r="A1308" s="26">
        <v>1308</v>
      </c>
      <c r="B1308" s="6"/>
      <c r="C1308" s="3"/>
      <c r="D1308" s="6"/>
      <c r="E1308" s="6"/>
      <c r="F1308" s="47">
        <v>0</v>
      </c>
      <c r="G1308" s="17"/>
      <c r="H1308" s="28">
        <f>'CFCOS P+T+D+R+M'!H1308-'ACOS P+T+D+R+M'!H1308</f>
        <v>0</v>
      </c>
      <c r="I1308" s="28">
        <f>'CFCOS P+T+D+R+M'!I1308-'ACOS P+T+D+R+M'!I1308</f>
        <v>0</v>
      </c>
      <c r="J1308" s="28">
        <f>'CFCOS P+T+D+R+M'!J1308-'ACOS P+T+D+R+M'!J1308</f>
        <v>0</v>
      </c>
      <c r="K1308" s="28">
        <f>'CFCOS P+T+D+R+M'!K1308-'ACOS P+T+D+R+M'!K1308</f>
        <v>0</v>
      </c>
      <c r="L1308" s="28">
        <f>'CFCOS P+T+D+R+M'!L1308-'ACOS P+T+D+R+M'!L1308</f>
        <v>0</v>
      </c>
      <c r="M1308" s="28">
        <f>'CFCOS P+T+D+R+M'!M1308-'ACOS P+T+D+R+M'!M1308</f>
        <v>0</v>
      </c>
      <c r="N1308" s="28">
        <f>'CFCOS P+T+D+R+M'!N1308-'ACOS P+T+D+R+M'!N1308</f>
        <v>0</v>
      </c>
      <c r="O1308" s="28">
        <f>'CFCOS P+T+D+R+M'!O1308-'ACOS P+T+D+R+M'!O1308</f>
        <v>0</v>
      </c>
      <c r="P1308" s="28">
        <f>'CFCOS P+T+D+R+M'!P1308-'ACOS P+T+D+R+M'!P1308</f>
        <v>0</v>
      </c>
      <c r="Q1308" s="28">
        <f>'CFCOS P+T+D+R+M'!Q1308-'ACOS P+T+D+R+M'!Q1308</f>
        <v>0</v>
      </c>
      <c r="R1308" s="28">
        <f>'CFCOS P+T+D+R+M'!R1308-'ACOS P+T+D+R+M'!R1308</f>
        <v>0</v>
      </c>
      <c r="S1308" s="28">
        <f>'CFCOS P+T+D+R+M'!S1308-'ACOS P+T+D+R+M'!S1308</f>
        <v>0</v>
      </c>
      <c r="T1308" s="11">
        <f>'CFCOS P+T+D+R+M'!T1308-'ACOS P+T+D+R+M'!T1308</f>
        <v>0</v>
      </c>
    </row>
    <row r="1309" spans="1:26">
      <c r="A1309" s="26">
        <v>1309</v>
      </c>
      <c r="B1309" s="6"/>
      <c r="C1309" s="80">
        <v>254</v>
      </c>
      <c r="D1309" s="6" t="s">
        <v>731</v>
      </c>
      <c r="E1309" s="6"/>
      <c r="F1309" s="47" t="s">
        <v>917</v>
      </c>
      <c r="G1309" s="17"/>
      <c r="H1309" s="58">
        <f>'CFCOS P+T+D+R+M'!H1309-'ACOS P+T+D+R+M'!H1309</f>
        <v>0</v>
      </c>
      <c r="I1309" s="58">
        <f>'CFCOS P+T+D+R+M'!I1309-'ACOS P+T+D+R+M'!I1309</f>
        <v>0</v>
      </c>
      <c r="J1309" s="58">
        <f>'CFCOS P+T+D+R+M'!J1309-'ACOS P+T+D+R+M'!J1309</f>
        <v>0</v>
      </c>
      <c r="K1309" s="58">
        <f>'CFCOS P+T+D+R+M'!K1309-'ACOS P+T+D+R+M'!K1309</f>
        <v>0</v>
      </c>
      <c r="L1309" s="58">
        <f>'CFCOS P+T+D+R+M'!L1309-'ACOS P+T+D+R+M'!L1309</f>
        <v>0</v>
      </c>
      <c r="M1309" s="58">
        <f>'CFCOS P+T+D+R+M'!M1309-'ACOS P+T+D+R+M'!M1309</f>
        <v>0</v>
      </c>
      <c r="N1309" s="58">
        <f>'CFCOS P+T+D+R+M'!N1309-'ACOS P+T+D+R+M'!N1309</f>
        <v>0</v>
      </c>
      <c r="O1309" s="58">
        <f>'CFCOS P+T+D+R+M'!O1309-'ACOS P+T+D+R+M'!O1309</f>
        <v>0</v>
      </c>
      <c r="P1309" s="58">
        <f>'CFCOS P+T+D+R+M'!P1309-'ACOS P+T+D+R+M'!P1309</f>
        <v>0</v>
      </c>
      <c r="Q1309" s="58">
        <f>'CFCOS P+T+D+R+M'!Q1309-'ACOS P+T+D+R+M'!Q1309</f>
        <v>0</v>
      </c>
      <c r="R1309" s="58">
        <f>'CFCOS P+T+D+R+M'!R1309-'ACOS P+T+D+R+M'!R1309</f>
        <v>0</v>
      </c>
      <c r="S1309" s="58">
        <f>'CFCOS P+T+D+R+M'!S1309-'ACOS P+T+D+R+M'!S1309</f>
        <v>0</v>
      </c>
      <c r="T1309" s="11">
        <f>'CFCOS P+T+D+R+M'!T1309-'ACOS P+T+D+R+M'!T1309</f>
        <v>0</v>
      </c>
      <c r="U1309" s="13"/>
      <c r="V1309" s="13">
        <v>1906</v>
      </c>
      <c r="W1309" s="13"/>
      <c r="X1309" s="13"/>
      <c r="Y1309" s="13"/>
      <c r="Z1309" s="13"/>
    </row>
    <row r="1310" spans="1:26">
      <c r="A1310" s="26">
        <v>1310</v>
      </c>
      <c r="B1310" s="6"/>
      <c r="C1310" s="80">
        <v>254</v>
      </c>
      <c r="E1310" s="6" t="s">
        <v>375</v>
      </c>
      <c r="F1310" s="47" t="s">
        <v>921</v>
      </c>
      <c r="G1310" s="17"/>
      <c r="H1310" s="58">
        <f>'CFCOS P+T+D+R+M'!H1310-'ACOS P+T+D+R+M'!H1310</f>
        <v>0</v>
      </c>
      <c r="I1310" s="58">
        <f>'CFCOS P+T+D+R+M'!I1310-'ACOS P+T+D+R+M'!I1310</f>
        <v>-1832.3121477433015</v>
      </c>
      <c r="J1310" s="58">
        <f>'CFCOS P+T+D+R+M'!J1310-'ACOS P+T+D+R+M'!J1310</f>
        <v>268.58736985339783</v>
      </c>
      <c r="K1310" s="58">
        <f>'CFCOS P+T+D+R+M'!K1310-'ACOS P+T+D+R+M'!K1310</f>
        <v>-299.63526528095827</v>
      </c>
      <c r="L1310" s="58">
        <f>'CFCOS P+T+D+R+M'!L1310-'ACOS P+T+D+R+M'!L1310</f>
        <v>355.52609692574788</v>
      </c>
      <c r="M1310" s="58">
        <f>'CFCOS P+T+D+R+M'!M1310-'ACOS P+T+D+R+M'!M1310</f>
        <v>1593.0832271825057</v>
      </c>
      <c r="N1310" s="58">
        <f>'CFCOS P+T+D+R+M'!N1310-'ACOS P+T+D+R+M'!N1310</f>
        <v>-1.5391334651503712</v>
      </c>
      <c r="O1310" s="58">
        <f>'CFCOS P+T+D+R+M'!O1310-'ACOS P+T+D+R+M'!O1310</f>
        <v>2.2717673974138961</v>
      </c>
      <c r="P1310" s="58">
        <f>'CFCOS P+T+D+R+M'!P1310-'ACOS P+T+D+R+M'!P1310</f>
        <v>3.6577327286104264</v>
      </c>
      <c r="Q1310" s="58">
        <f>'CFCOS P+T+D+R+M'!Q1310-'ACOS P+T+D+R+M'!Q1310</f>
        <v>-481.2555620019848</v>
      </c>
      <c r="R1310" s="58">
        <f>'CFCOS P+T+D+R+M'!R1310-'ACOS P+T+D+R+M'!R1310</f>
        <v>186.1934559308429</v>
      </c>
      <c r="S1310" s="58">
        <f>'CFCOS P+T+D+R+M'!S1310-'ACOS P+T+D+R+M'!S1310</f>
        <v>205.42245847299637</v>
      </c>
      <c r="T1310" s="11">
        <f>'CFCOS P+T+D+R+M'!T1310-'ACOS P+T+D+R+M'!T1310</f>
        <v>0</v>
      </c>
      <c r="U1310" s="13"/>
      <c r="V1310" s="13">
        <v>1907</v>
      </c>
      <c r="W1310" s="13"/>
      <c r="X1310" s="13"/>
      <c r="Y1310" s="13"/>
      <c r="Z1310" s="13"/>
    </row>
    <row r="1311" spans="1:26">
      <c r="A1311" s="26">
        <v>1311</v>
      </c>
      <c r="B1311" s="6"/>
      <c r="C1311" s="3"/>
      <c r="D1311" s="6"/>
      <c r="E1311" s="6"/>
      <c r="F1311" s="47">
        <v>0</v>
      </c>
      <c r="G1311" s="17"/>
      <c r="H1311" s="28">
        <f>'CFCOS P+T+D+R+M'!H1311-'ACOS P+T+D+R+M'!H1311</f>
        <v>0</v>
      </c>
      <c r="I1311" s="28">
        <f>'CFCOS P+T+D+R+M'!I1311-'ACOS P+T+D+R+M'!I1311</f>
        <v>0</v>
      </c>
      <c r="J1311" s="28">
        <f>'CFCOS P+T+D+R+M'!J1311-'ACOS P+T+D+R+M'!J1311</f>
        <v>0</v>
      </c>
      <c r="K1311" s="28">
        <f>'CFCOS P+T+D+R+M'!K1311-'ACOS P+T+D+R+M'!K1311</f>
        <v>0</v>
      </c>
      <c r="L1311" s="28">
        <f>'CFCOS P+T+D+R+M'!L1311-'ACOS P+T+D+R+M'!L1311</f>
        <v>0</v>
      </c>
      <c r="M1311" s="28">
        <f>'CFCOS P+T+D+R+M'!M1311-'ACOS P+T+D+R+M'!M1311</f>
        <v>0</v>
      </c>
      <c r="N1311" s="28">
        <f>'CFCOS P+T+D+R+M'!N1311-'ACOS P+T+D+R+M'!N1311</f>
        <v>0</v>
      </c>
      <c r="O1311" s="28">
        <f>'CFCOS P+T+D+R+M'!O1311-'ACOS P+T+D+R+M'!O1311</f>
        <v>0</v>
      </c>
      <c r="P1311" s="28">
        <f>'CFCOS P+T+D+R+M'!P1311-'ACOS P+T+D+R+M'!P1311</f>
        <v>0</v>
      </c>
      <c r="Q1311" s="28">
        <f>'CFCOS P+T+D+R+M'!Q1311-'ACOS P+T+D+R+M'!Q1311</f>
        <v>0</v>
      </c>
      <c r="R1311" s="28">
        <f>'CFCOS P+T+D+R+M'!R1311-'ACOS P+T+D+R+M'!R1311</f>
        <v>0</v>
      </c>
      <c r="S1311" s="28">
        <f>'CFCOS P+T+D+R+M'!S1311-'ACOS P+T+D+R+M'!S1311</f>
        <v>0</v>
      </c>
      <c r="T1311" s="11">
        <f>'CFCOS P+T+D+R+M'!T1311-'ACOS P+T+D+R+M'!T1311</f>
        <v>0</v>
      </c>
    </row>
    <row r="1312" spans="1:26">
      <c r="A1312" s="26">
        <v>1312</v>
      </c>
      <c r="B1312" s="6"/>
      <c r="C1312" s="3" t="s">
        <v>732</v>
      </c>
      <c r="D1312" s="6" t="s">
        <v>733</v>
      </c>
      <c r="E1312" s="6"/>
      <c r="F1312" s="47" t="s">
        <v>916</v>
      </c>
      <c r="G1312" s="17"/>
      <c r="H1312" s="58">
        <f>'CFCOS P+T+D+R+M'!H1312-'ACOS P+T+D+R+M'!H1312</f>
        <v>-3342.1161670647562</v>
      </c>
      <c r="I1312" s="58">
        <f>'CFCOS P+T+D+R+M'!I1312-'ACOS P+T+D+R+M'!I1312</f>
        <v>-2337.727764887386</v>
      </c>
      <c r="J1312" s="58">
        <f>'CFCOS P+T+D+R+M'!J1312-'ACOS P+T+D+R+M'!J1312</f>
        <v>-725.03610685991589</v>
      </c>
      <c r="K1312" s="58">
        <f>'CFCOS P+T+D+R+M'!K1312-'ACOS P+T+D+R+M'!K1312</f>
        <v>-449.79446417989675</v>
      </c>
      <c r="L1312" s="58">
        <f>'CFCOS P+T+D+R+M'!L1312-'ACOS P+T+D+R+M'!L1312</f>
        <v>212.07844748803473</v>
      </c>
      <c r="M1312" s="58">
        <f>'CFCOS P+T+D+R+M'!M1312-'ACOS P+T+D+R+M'!M1312</f>
        <v>398.65811929333722</v>
      </c>
      <c r="N1312" s="58">
        <f>'CFCOS P+T+D+R+M'!N1312-'ACOS P+T+D+R+M'!N1312</f>
        <v>-30.814709428370406</v>
      </c>
      <c r="O1312" s="58">
        <f>'CFCOS P+T+D+R+M'!O1312-'ACOS P+T+D+R+M'!O1312</f>
        <v>0.56698139720799645</v>
      </c>
      <c r="P1312" s="58">
        <f>'CFCOS P+T+D+R+M'!P1312-'ACOS P+T+D+R+M'!P1312</f>
        <v>0.85113891765729477</v>
      </c>
      <c r="Q1312" s="58">
        <f>'CFCOS P+T+D+R+M'!Q1312-'ACOS P+T+D+R+M'!Q1312</f>
        <v>-506.79686293250415</v>
      </c>
      <c r="R1312" s="58">
        <f>'CFCOS P+T+D+R+M'!R1312-'ACOS P+T+D+R+M'!R1312</f>
        <v>46.722327359610063</v>
      </c>
      <c r="S1312" s="58">
        <f>'CFCOS P+T+D+R+M'!S1312-'ACOS P+T+D+R+M'!S1312</f>
        <v>49.176726766956563</v>
      </c>
      <c r="T1312" s="11">
        <f>'CFCOS P+T+D+R+M'!T1312-'ACOS P+T+D+R+M'!T1312</f>
        <v>0</v>
      </c>
      <c r="U1312" s="13"/>
      <c r="V1312" s="13">
        <v>1912</v>
      </c>
      <c r="W1312" s="13"/>
      <c r="X1312" s="13"/>
      <c r="Y1312" s="13"/>
      <c r="Z1312" s="13"/>
    </row>
    <row r="1313" spans="1:26">
      <c r="A1313" s="26">
        <v>1313</v>
      </c>
      <c r="B1313" s="6"/>
      <c r="C1313" s="3"/>
      <c r="D1313" s="6"/>
      <c r="E1313" s="6"/>
      <c r="F1313" s="47">
        <v>0</v>
      </c>
      <c r="G1313" s="17"/>
      <c r="H1313" s="54">
        <f>'CFCOS P+T+D+R+M'!H1313-'ACOS P+T+D+R+M'!H1313</f>
        <v>0</v>
      </c>
      <c r="I1313" s="54">
        <f>'CFCOS P+T+D+R+M'!I1313-'ACOS P+T+D+R+M'!I1313</f>
        <v>0</v>
      </c>
      <c r="J1313" s="54">
        <f>'CFCOS P+T+D+R+M'!J1313-'ACOS P+T+D+R+M'!J1313</f>
        <v>0</v>
      </c>
      <c r="K1313" s="54">
        <f>'CFCOS P+T+D+R+M'!K1313-'ACOS P+T+D+R+M'!K1313</f>
        <v>0</v>
      </c>
      <c r="L1313" s="54">
        <f>'CFCOS P+T+D+R+M'!L1313-'ACOS P+T+D+R+M'!L1313</f>
        <v>0</v>
      </c>
      <c r="M1313" s="54">
        <f>'CFCOS P+T+D+R+M'!M1313-'ACOS P+T+D+R+M'!M1313</f>
        <v>0</v>
      </c>
      <c r="N1313" s="54">
        <f>'CFCOS P+T+D+R+M'!N1313-'ACOS P+T+D+R+M'!N1313</f>
        <v>0</v>
      </c>
      <c r="O1313" s="54">
        <f>'CFCOS P+T+D+R+M'!O1313-'ACOS P+T+D+R+M'!O1313</f>
        <v>0</v>
      </c>
      <c r="P1313" s="54">
        <f>'CFCOS P+T+D+R+M'!P1313-'ACOS P+T+D+R+M'!P1313</f>
        <v>0</v>
      </c>
      <c r="Q1313" s="54">
        <f>'CFCOS P+T+D+R+M'!Q1313-'ACOS P+T+D+R+M'!Q1313</f>
        <v>0</v>
      </c>
      <c r="R1313" s="54">
        <f>'CFCOS P+T+D+R+M'!R1313-'ACOS P+T+D+R+M'!R1313</f>
        <v>0</v>
      </c>
      <c r="S1313" s="54">
        <f>'CFCOS P+T+D+R+M'!S1313-'ACOS P+T+D+R+M'!S1313</f>
        <v>0</v>
      </c>
      <c r="T1313" s="11">
        <f>'CFCOS P+T+D+R+M'!T1313-'ACOS P+T+D+R+M'!T1313</f>
        <v>0</v>
      </c>
    </row>
    <row r="1314" spans="1:26">
      <c r="A1314" s="26">
        <v>1314</v>
      </c>
      <c r="B1314" s="6"/>
      <c r="C1314" s="3" t="s">
        <v>734</v>
      </c>
      <c r="D1314" s="6" t="s">
        <v>735</v>
      </c>
      <c r="E1314" s="6"/>
      <c r="F1314" s="47" t="s">
        <v>991</v>
      </c>
      <c r="G1314" s="17"/>
      <c r="H1314" s="58">
        <f>'CFCOS P+T+D+R+M'!H1314-'ACOS P+T+D+R+M'!H1314</f>
        <v>-13650.680855775252</v>
      </c>
      <c r="I1314" s="58">
        <f>'CFCOS P+T+D+R+M'!I1314-'ACOS P+T+D+R+M'!I1314</f>
        <v>-5112.8277131076902</v>
      </c>
      <c r="J1314" s="58">
        <f>'CFCOS P+T+D+R+M'!J1314-'ACOS P+T+D+R+M'!J1314</f>
        <v>-851.8741095328005</v>
      </c>
      <c r="K1314" s="58">
        <f>'CFCOS P+T+D+R+M'!K1314-'ACOS P+T+D+R+M'!K1314</f>
        <v>-415.72870923444862</v>
      </c>
      <c r="L1314" s="58">
        <f>'CFCOS P+T+D+R+M'!L1314-'ACOS P+T+D+R+M'!L1314</f>
        <v>-46.009338901531009</v>
      </c>
      <c r="M1314" s="58">
        <f>'CFCOS P+T+D+R+M'!M1314-'ACOS P+T+D+R+M'!M1314</f>
        <v>-4979.6549267712981</v>
      </c>
      <c r="N1314" s="58">
        <f>'CFCOS P+T+D+R+M'!N1314-'ACOS P+T+D+R+M'!N1314</f>
        <v>-64.232751890944201</v>
      </c>
      <c r="O1314" s="58">
        <f>'CFCOS P+T+D+R+M'!O1314-'ACOS P+T+D+R+M'!O1314</f>
        <v>-37.427182228020683</v>
      </c>
      <c r="P1314" s="58">
        <f>'CFCOS P+T+D+R+M'!P1314-'ACOS P+T+D+R+M'!P1314</f>
        <v>-64.965540513425367</v>
      </c>
      <c r="Q1314" s="58">
        <f>'CFCOS P+T+D+R+M'!Q1314-'ACOS P+T+D+R+M'!Q1314</f>
        <v>-2077.9605835950933</v>
      </c>
      <c r="R1314" s="58">
        <f>'CFCOS P+T+D+R+M'!R1314-'ACOS P+T+D+R+M'!R1314</f>
        <v>0</v>
      </c>
      <c r="S1314" s="58">
        <f>'CFCOS P+T+D+R+M'!S1314-'ACOS P+T+D+R+M'!S1314</f>
        <v>0</v>
      </c>
      <c r="T1314" s="11">
        <f>'CFCOS P+T+D+R+M'!T1314-'ACOS P+T+D+R+M'!T1314</f>
        <v>0</v>
      </c>
      <c r="U1314" s="13"/>
      <c r="V1314" s="13">
        <v>1920</v>
      </c>
      <c r="W1314" s="13"/>
      <c r="X1314" s="13"/>
      <c r="Y1314" s="13"/>
      <c r="Z1314" s="13"/>
    </row>
    <row r="1315" spans="1:26">
      <c r="A1315" s="26">
        <v>1315</v>
      </c>
      <c r="B1315" s="6"/>
      <c r="C1315" s="3"/>
      <c r="D1315" s="6"/>
      <c r="E1315" s="6"/>
      <c r="F1315" s="47">
        <v>0</v>
      </c>
      <c r="G1315" s="17"/>
      <c r="H1315" s="58">
        <f>'CFCOS P+T+D+R+M'!H1315-'ACOS P+T+D+R+M'!H1315</f>
        <v>0</v>
      </c>
      <c r="I1315" s="58">
        <f>'CFCOS P+T+D+R+M'!I1315-'ACOS P+T+D+R+M'!I1315</f>
        <v>0</v>
      </c>
      <c r="J1315" s="58">
        <f>'CFCOS P+T+D+R+M'!J1315-'ACOS P+T+D+R+M'!J1315</f>
        <v>0</v>
      </c>
      <c r="K1315" s="58">
        <f>'CFCOS P+T+D+R+M'!K1315-'ACOS P+T+D+R+M'!K1315</f>
        <v>0</v>
      </c>
      <c r="L1315" s="58">
        <f>'CFCOS P+T+D+R+M'!L1315-'ACOS P+T+D+R+M'!L1315</f>
        <v>0</v>
      </c>
      <c r="M1315" s="58">
        <f>'CFCOS P+T+D+R+M'!M1315-'ACOS P+T+D+R+M'!M1315</f>
        <v>0</v>
      </c>
      <c r="N1315" s="58">
        <f>'CFCOS P+T+D+R+M'!N1315-'ACOS P+T+D+R+M'!N1315</f>
        <v>0</v>
      </c>
      <c r="O1315" s="58">
        <f>'CFCOS P+T+D+R+M'!O1315-'ACOS P+T+D+R+M'!O1315</f>
        <v>0</v>
      </c>
      <c r="P1315" s="58">
        <f>'CFCOS P+T+D+R+M'!P1315-'ACOS P+T+D+R+M'!P1315</f>
        <v>0</v>
      </c>
      <c r="Q1315" s="58">
        <f>'CFCOS P+T+D+R+M'!Q1315-'ACOS P+T+D+R+M'!Q1315</f>
        <v>0</v>
      </c>
      <c r="R1315" s="58">
        <f>'CFCOS P+T+D+R+M'!R1315-'ACOS P+T+D+R+M'!R1315</f>
        <v>0</v>
      </c>
      <c r="S1315" s="58">
        <f>'CFCOS P+T+D+R+M'!S1315-'ACOS P+T+D+R+M'!S1315</f>
        <v>0</v>
      </c>
      <c r="T1315" s="11">
        <f>'CFCOS P+T+D+R+M'!T1315-'ACOS P+T+D+R+M'!T1315</f>
        <v>0</v>
      </c>
      <c r="U1315" s="13"/>
      <c r="V1315" s="13"/>
      <c r="W1315" s="13"/>
      <c r="X1315" s="13"/>
      <c r="Y1315" s="13"/>
      <c r="Z1315" s="13"/>
    </row>
    <row r="1316" spans="1:26">
      <c r="A1316" s="26">
        <v>1316</v>
      </c>
      <c r="B1316" s="6"/>
      <c r="C1316" s="92" t="s">
        <v>736</v>
      </c>
      <c r="D1316" s="64" t="s">
        <v>737</v>
      </c>
      <c r="E1316" s="6"/>
      <c r="F1316" s="47" t="s">
        <v>917</v>
      </c>
      <c r="G1316" s="17"/>
      <c r="H1316" s="58">
        <f>'CFCOS P+T+D+R+M'!H1316-'ACOS P+T+D+R+M'!H1316</f>
        <v>-18.230846948594262</v>
      </c>
      <c r="I1316" s="58">
        <f>'CFCOS P+T+D+R+M'!I1316-'ACOS P+T+D+R+M'!I1316</f>
        <v>-14.629660346005494</v>
      </c>
      <c r="J1316" s="58">
        <f>'CFCOS P+T+D+R+M'!J1316-'ACOS P+T+D+R+M'!J1316</f>
        <v>-5.2801995339846144</v>
      </c>
      <c r="K1316" s="58">
        <f>'CFCOS P+T+D+R+M'!K1316-'ACOS P+T+D+R+M'!K1316</f>
        <v>-2.7076000272347756</v>
      </c>
      <c r="L1316" s="58">
        <f>'CFCOS P+T+D+R+M'!L1316-'ACOS P+T+D+R+M'!L1316</f>
        <v>4.8873369271841227</v>
      </c>
      <c r="M1316" s="58">
        <f>'CFCOS P+T+D+R+M'!M1316-'ACOS P+T+D+R+M'!M1316</f>
        <v>1.8495146749792184</v>
      </c>
      <c r="N1316" s="58">
        <f>'CFCOS P+T+D+R+M'!N1316-'ACOS P+T+D+R+M'!N1316</f>
        <v>-0.14748621757311753</v>
      </c>
      <c r="O1316" s="58">
        <f>'CFCOS P+T+D+R+M'!O1316-'ACOS P+T+D+R+M'!O1316</f>
        <v>2.7068606681392993E-3</v>
      </c>
      <c r="P1316" s="58">
        <f>'CFCOS P+T+D+R+M'!P1316-'ACOS P+T+D+R+M'!P1316</f>
        <v>7.1917225591278111E-3</v>
      </c>
      <c r="Q1316" s="58">
        <f>'CFCOS P+T+D+R+M'!Q1316-'ACOS P+T+D+R+M'!Q1316</f>
        <v>-2.763673472356686</v>
      </c>
      <c r="R1316" s="58">
        <f>'CFCOS P+T+D+R+M'!R1316-'ACOS P+T+D+R+M'!R1316</f>
        <v>0.21025865434722846</v>
      </c>
      <c r="S1316" s="58">
        <f>'CFCOS P+T+D+R+M'!S1316-'ACOS P+T+D+R+M'!S1316</f>
        <v>0.34076380881901969</v>
      </c>
      <c r="T1316" s="11">
        <f>'CFCOS P+T+D+R+M'!T1316-'ACOS P+T+D+R+M'!T1316</f>
        <v>0</v>
      </c>
      <c r="U1316" s="13"/>
      <c r="V1316" s="13">
        <v>1923</v>
      </c>
      <c r="W1316" s="13"/>
      <c r="X1316" s="13"/>
      <c r="Y1316" s="13"/>
      <c r="Z1316" s="13"/>
    </row>
    <row r="1317" spans="1:26">
      <c r="A1317" s="26">
        <v>1317</v>
      </c>
      <c r="B1317" s="6"/>
      <c r="C1317" s="3"/>
      <c r="D1317" s="6"/>
      <c r="E1317" s="6"/>
      <c r="F1317" s="47">
        <v>0</v>
      </c>
      <c r="G1317" s="17"/>
      <c r="H1317" s="28">
        <f>'CFCOS P+T+D+R+M'!H1317-'ACOS P+T+D+R+M'!H1317</f>
        <v>0</v>
      </c>
      <c r="I1317" s="28">
        <f>'CFCOS P+T+D+R+M'!I1317-'ACOS P+T+D+R+M'!I1317</f>
        <v>0</v>
      </c>
      <c r="J1317" s="28">
        <f>'CFCOS P+T+D+R+M'!J1317-'ACOS P+T+D+R+M'!J1317</f>
        <v>0</v>
      </c>
      <c r="K1317" s="28">
        <f>'CFCOS P+T+D+R+M'!K1317-'ACOS P+T+D+R+M'!K1317</f>
        <v>0</v>
      </c>
      <c r="L1317" s="28">
        <f>'CFCOS P+T+D+R+M'!L1317-'ACOS P+T+D+R+M'!L1317</f>
        <v>0</v>
      </c>
      <c r="M1317" s="28">
        <f>'CFCOS P+T+D+R+M'!M1317-'ACOS P+T+D+R+M'!M1317</f>
        <v>0</v>
      </c>
      <c r="N1317" s="28">
        <f>'CFCOS P+T+D+R+M'!N1317-'ACOS P+T+D+R+M'!N1317</f>
        <v>0</v>
      </c>
      <c r="O1317" s="28">
        <f>'CFCOS P+T+D+R+M'!O1317-'ACOS P+T+D+R+M'!O1317</f>
        <v>0</v>
      </c>
      <c r="P1317" s="28">
        <f>'CFCOS P+T+D+R+M'!P1317-'ACOS P+T+D+R+M'!P1317</f>
        <v>0</v>
      </c>
      <c r="Q1317" s="28">
        <f>'CFCOS P+T+D+R+M'!Q1317-'ACOS P+T+D+R+M'!Q1317</f>
        <v>0</v>
      </c>
      <c r="R1317" s="28">
        <f>'CFCOS P+T+D+R+M'!R1317-'ACOS P+T+D+R+M'!R1317</f>
        <v>0</v>
      </c>
      <c r="S1317" s="28">
        <f>'CFCOS P+T+D+R+M'!S1317-'ACOS P+T+D+R+M'!S1317</f>
        <v>0</v>
      </c>
      <c r="T1317" s="11">
        <f>'CFCOS P+T+D+R+M'!T1317-'ACOS P+T+D+R+M'!T1317</f>
        <v>0</v>
      </c>
    </row>
    <row r="1318" spans="1:26">
      <c r="A1318" s="26">
        <v>1318</v>
      </c>
      <c r="B1318" s="6"/>
      <c r="C1318" s="92" t="s">
        <v>738</v>
      </c>
      <c r="D1318" s="6" t="s">
        <v>739</v>
      </c>
      <c r="E1318" s="6"/>
      <c r="F1318" s="47" t="s">
        <v>916</v>
      </c>
      <c r="G1318" s="17"/>
      <c r="H1318" s="58">
        <f>'CFCOS P+T+D+R+M'!H1318-'ACOS P+T+D+R+M'!H1318</f>
        <v>-11995.712873535231</v>
      </c>
      <c r="I1318" s="58">
        <f>'CFCOS P+T+D+R+M'!I1318-'ACOS P+T+D+R+M'!I1318</f>
        <v>-10096.374609008431</v>
      </c>
      <c r="J1318" s="58">
        <f>'CFCOS P+T+D+R+M'!J1318-'ACOS P+T+D+R+M'!J1318</f>
        <v>-2352.3171008583158</v>
      </c>
      <c r="K1318" s="58">
        <f>'CFCOS P+T+D+R+M'!K1318-'ACOS P+T+D+R+M'!K1318</f>
        <v>-1893.3533880624454</v>
      </c>
      <c r="L1318" s="58">
        <f>'CFCOS P+T+D+R+M'!L1318-'ACOS P+T+D+R+M'!L1318</f>
        <v>1092.1574456169656</v>
      </c>
      <c r="M1318" s="58">
        <f>'CFCOS P+T+D+R+M'!M1318-'ACOS P+T+D+R+M'!M1318</f>
        <v>2913.8615679224022</v>
      </c>
      <c r="N1318" s="58">
        <f>'CFCOS P+T+D+R+M'!N1318-'ACOS P+T+D+R+M'!N1318</f>
        <v>-112.03465682282695</v>
      </c>
      <c r="O1318" s="58">
        <f>'CFCOS P+T+D+R+M'!O1318-'ACOS P+T+D+R+M'!O1318</f>
        <v>4.1497930666391767</v>
      </c>
      <c r="P1318" s="58">
        <f>'CFCOS P+T+D+R+M'!P1318-'ACOS P+T+D+R+M'!P1318</f>
        <v>6.4598799147834143</v>
      </c>
      <c r="Q1318" s="58">
        <f>'CFCOS P+T+D+R+M'!Q1318-'ACOS P+T+D+R+M'!Q1318</f>
        <v>-2267.0170074049383</v>
      </c>
      <c r="R1318" s="58">
        <f>'CFCOS P+T+D+R+M'!R1318-'ACOS P+T+D+R+M'!R1318</f>
        <v>341.02288358221995</v>
      </c>
      <c r="S1318" s="58">
        <f>'CFCOS P+T+D+R+M'!S1318-'ACOS P+T+D+R+M'!S1318</f>
        <v>367.73231851507444</v>
      </c>
      <c r="T1318" s="11">
        <f>'CFCOS P+T+D+R+M'!T1318-'ACOS P+T+D+R+M'!T1318</f>
        <v>0</v>
      </c>
      <c r="U1318" s="13"/>
      <c r="V1318" s="13">
        <v>1931</v>
      </c>
      <c r="W1318" s="13"/>
      <c r="X1318" s="13"/>
      <c r="Y1318" s="13"/>
      <c r="Z1318" s="13"/>
    </row>
    <row r="1319" spans="1:26">
      <c r="A1319" s="26">
        <v>1319</v>
      </c>
      <c r="B1319" s="6"/>
      <c r="C1319" s="3"/>
      <c r="D1319" s="6"/>
      <c r="E1319" s="6"/>
      <c r="F1319" s="47">
        <v>0</v>
      </c>
      <c r="G1319" s="17"/>
      <c r="H1319" s="28">
        <f>'CFCOS P+T+D+R+M'!H1319-'ACOS P+T+D+R+M'!H1319</f>
        <v>0</v>
      </c>
      <c r="I1319" s="28">
        <f>'CFCOS P+T+D+R+M'!I1319-'ACOS P+T+D+R+M'!I1319</f>
        <v>0</v>
      </c>
      <c r="J1319" s="28">
        <f>'CFCOS P+T+D+R+M'!J1319-'ACOS P+T+D+R+M'!J1319</f>
        <v>0</v>
      </c>
      <c r="K1319" s="28">
        <f>'CFCOS P+T+D+R+M'!K1319-'ACOS P+T+D+R+M'!K1319</f>
        <v>0</v>
      </c>
      <c r="L1319" s="28">
        <f>'CFCOS P+T+D+R+M'!L1319-'ACOS P+T+D+R+M'!L1319</f>
        <v>0</v>
      </c>
      <c r="M1319" s="28">
        <f>'CFCOS P+T+D+R+M'!M1319-'ACOS P+T+D+R+M'!M1319</f>
        <v>0</v>
      </c>
      <c r="N1319" s="28">
        <f>'CFCOS P+T+D+R+M'!N1319-'ACOS P+T+D+R+M'!N1319</f>
        <v>0</v>
      </c>
      <c r="O1319" s="28">
        <f>'CFCOS P+T+D+R+M'!O1319-'ACOS P+T+D+R+M'!O1319</f>
        <v>0</v>
      </c>
      <c r="P1319" s="28">
        <f>'CFCOS P+T+D+R+M'!P1319-'ACOS P+T+D+R+M'!P1319</f>
        <v>0</v>
      </c>
      <c r="Q1319" s="28">
        <f>'CFCOS P+T+D+R+M'!Q1319-'ACOS P+T+D+R+M'!Q1319</f>
        <v>0</v>
      </c>
      <c r="R1319" s="28">
        <f>'CFCOS P+T+D+R+M'!R1319-'ACOS P+T+D+R+M'!R1319</f>
        <v>0</v>
      </c>
      <c r="S1319" s="28">
        <f>'CFCOS P+T+D+R+M'!S1319-'ACOS P+T+D+R+M'!S1319</f>
        <v>0</v>
      </c>
      <c r="T1319" s="11">
        <f>'CFCOS P+T+D+R+M'!T1319-'ACOS P+T+D+R+M'!T1319</f>
        <v>0</v>
      </c>
    </row>
    <row r="1320" spans="1:26">
      <c r="A1320" s="26">
        <v>1320</v>
      </c>
      <c r="B1320" s="6"/>
      <c r="C1320" s="3" t="s">
        <v>740</v>
      </c>
      <c r="D1320" s="6" t="s">
        <v>62</v>
      </c>
      <c r="E1320" s="6"/>
      <c r="F1320" s="47" t="s">
        <v>971</v>
      </c>
      <c r="G1320" s="17"/>
      <c r="H1320" s="58">
        <f>'CFCOS P+T+D+R+M'!H1320-'ACOS P+T+D+R+M'!H1320</f>
        <v>0</v>
      </c>
      <c r="I1320" s="58">
        <f>'CFCOS P+T+D+R+M'!I1320-'ACOS P+T+D+R+M'!I1320</f>
        <v>703.83814984699711</v>
      </c>
      <c r="J1320" s="58">
        <f>'CFCOS P+T+D+R+M'!J1320-'ACOS P+T+D+R+M'!J1320</f>
        <v>-98.235360743070487</v>
      </c>
      <c r="K1320" s="58">
        <f>'CFCOS P+T+D+R+M'!K1320-'ACOS P+T+D+R+M'!K1320</f>
        <v>113.67136750822829</v>
      </c>
      <c r="L1320" s="58">
        <f>'CFCOS P+T+D+R+M'!L1320-'ACOS P+T+D+R+M'!L1320</f>
        <v>-145.92089292735318</v>
      </c>
      <c r="M1320" s="58">
        <f>'CFCOS P+T+D+R+M'!M1320-'ACOS P+T+D+R+M'!M1320</f>
        <v>-604.51375823345734</v>
      </c>
      <c r="N1320" s="58">
        <f>'CFCOS P+T+D+R+M'!N1320-'ACOS P+T+D+R+M'!N1320</f>
        <v>0.44052561439821147</v>
      </c>
      <c r="O1320" s="58">
        <f>'CFCOS P+T+D+R+M'!O1320-'ACOS P+T+D+R+M'!O1320</f>
        <v>-0.86269458302132307</v>
      </c>
      <c r="P1320" s="58">
        <f>'CFCOS P+T+D+R+M'!P1320-'ACOS P+T+D+R+M'!P1320</f>
        <v>-1.4153902747677876</v>
      </c>
      <c r="Q1320" s="58">
        <f>'CFCOS P+T+D+R+M'!Q1320-'ACOS P+T+D+R+M'!Q1320</f>
        <v>182.4984707593394</v>
      </c>
      <c r="R1320" s="58">
        <f>'CFCOS P+T+D+R+M'!R1320-'ACOS P+T+D+R+M'!R1320</f>
        <v>-70.598265467095189</v>
      </c>
      <c r="S1320" s="58">
        <f>'CFCOS P+T+D+R+M'!S1320-'ACOS P+T+D+R+M'!S1320</f>
        <v>-78.90215149953292</v>
      </c>
      <c r="T1320" s="11">
        <f>'CFCOS P+T+D+R+M'!T1320-'ACOS P+T+D+R+M'!T1320</f>
        <v>0</v>
      </c>
      <c r="U1320" s="13"/>
      <c r="V1320" s="13">
        <v>1934</v>
      </c>
      <c r="W1320" s="13"/>
      <c r="X1320" s="13"/>
      <c r="Y1320" s="13"/>
      <c r="Z1320" s="13"/>
    </row>
    <row r="1321" spans="1:26">
      <c r="A1321" s="26">
        <v>1321</v>
      </c>
      <c r="B1321" s="6"/>
      <c r="C1321" s="3"/>
      <c r="D1321" s="6"/>
      <c r="E1321" s="6" t="s">
        <v>741</v>
      </c>
      <c r="F1321" s="47" t="s">
        <v>949</v>
      </c>
      <c r="G1321" s="17"/>
      <c r="H1321" s="58">
        <f>'CFCOS P+T+D+R+M'!H1321-'ACOS P+T+D+R+M'!H1321</f>
        <v>0</v>
      </c>
      <c r="I1321" s="58">
        <f>'CFCOS P+T+D+R+M'!I1321-'ACOS P+T+D+R+M'!I1321</f>
        <v>0</v>
      </c>
      <c r="J1321" s="58">
        <f>'CFCOS P+T+D+R+M'!J1321-'ACOS P+T+D+R+M'!J1321</f>
        <v>0</v>
      </c>
      <c r="K1321" s="58">
        <f>'CFCOS P+T+D+R+M'!K1321-'ACOS P+T+D+R+M'!K1321</f>
        <v>0</v>
      </c>
      <c r="L1321" s="58">
        <f>'CFCOS P+T+D+R+M'!L1321-'ACOS P+T+D+R+M'!L1321</f>
        <v>0</v>
      </c>
      <c r="M1321" s="58">
        <f>'CFCOS P+T+D+R+M'!M1321-'ACOS P+T+D+R+M'!M1321</f>
        <v>0</v>
      </c>
      <c r="N1321" s="58">
        <f>'CFCOS P+T+D+R+M'!N1321-'ACOS P+T+D+R+M'!N1321</f>
        <v>0</v>
      </c>
      <c r="O1321" s="58">
        <f>'CFCOS P+T+D+R+M'!O1321-'ACOS P+T+D+R+M'!O1321</f>
        <v>0</v>
      </c>
      <c r="P1321" s="58">
        <f>'CFCOS P+T+D+R+M'!P1321-'ACOS P+T+D+R+M'!P1321</f>
        <v>0</v>
      </c>
      <c r="Q1321" s="58">
        <f>'CFCOS P+T+D+R+M'!Q1321-'ACOS P+T+D+R+M'!Q1321</f>
        <v>0</v>
      </c>
      <c r="R1321" s="58">
        <f>'CFCOS P+T+D+R+M'!R1321-'ACOS P+T+D+R+M'!R1321</f>
        <v>0</v>
      </c>
      <c r="S1321" s="58">
        <f>'CFCOS P+T+D+R+M'!S1321-'ACOS P+T+D+R+M'!S1321</f>
        <v>0</v>
      </c>
      <c r="T1321" s="11">
        <f>'CFCOS P+T+D+R+M'!T1321-'ACOS P+T+D+R+M'!T1321</f>
        <v>0</v>
      </c>
      <c r="V1321" s="13">
        <v>1935</v>
      </c>
    </row>
    <row r="1322" spans="1:26">
      <c r="A1322" s="26">
        <v>1322</v>
      </c>
      <c r="B1322" s="6"/>
      <c r="C1322" s="3"/>
      <c r="D1322" s="6"/>
      <c r="E1322" s="6" t="s">
        <v>742</v>
      </c>
      <c r="F1322" s="47" t="s">
        <v>950</v>
      </c>
      <c r="G1322" s="17"/>
      <c r="H1322" s="58">
        <f>'CFCOS P+T+D+R+M'!H1322-'ACOS P+T+D+R+M'!H1322</f>
        <v>56479.611078351736</v>
      </c>
      <c r="I1322" s="58">
        <f>'CFCOS P+T+D+R+M'!I1322-'ACOS P+T+D+R+M'!I1322</f>
        <v>44864.145832169801</v>
      </c>
      <c r="J1322" s="58">
        <f>'CFCOS P+T+D+R+M'!J1322-'ACOS P+T+D+R+M'!J1322</f>
        <v>5344.5271517988294</v>
      </c>
      <c r="K1322" s="58">
        <f>'CFCOS P+T+D+R+M'!K1322-'ACOS P+T+D+R+M'!K1322</f>
        <v>8344.8588564228266</v>
      </c>
      <c r="L1322" s="58">
        <f>'CFCOS P+T+D+R+M'!L1322-'ACOS P+T+D+R+M'!L1322</f>
        <v>-2340.6550345978467</v>
      </c>
      <c r="M1322" s="58">
        <f>'CFCOS P+T+D+R+M'!M1322-'ACOS P+T+D+R+M'!M1322</f>
        <v>-7193.0178235666826</v>
      </c>
      <c r="N1322" s="58">
        <f>'CFCOS P+T+D+R+M'!N1322-'ACOS P+T+D+R+M'!N1322</f>
        <v>92.406643655383959</v>
      </c>
      <c r="O1322" s="58">
        <f>'CFCOS P+T+D+R+M'!O1322-'ACOS P+T+D+R+M'!O1322</f>
        <v>-15.798430648341309</v>
      </c>
      <c r="P1322" s="58">
        <f>'CFCOS P+T+D+R+M'!P1322-'ACOS P+T+D+R+M'!P1322</f>
        <v>-21.04634754007202</v>
      </c>
      <c r="Q1322" s="58">
        <f>'CFCOS P+T+D+R+M'!Q1322-'ACOS P+T+D+R+M'!Q1322</f>
        <v>9212.7812953926623</v>
      </c>
      <c r="R1322" s="58">
        <f>'CFCOS P+T+D+R+M'!R1322-'ACOS P+T+D+R+M'!R1322</f>
        <v>-868.92115780385211</v>
      </c>
      <c r="S1322" s="58">
        <f>'CFCOS P+T+D+R+M'!S1322-'ACOS P+T+D+R+M'!S1322</f>
        <v>-939.66990690759849</v>
      </c>
      <c r="T1322" s="11">
        <f>'CFCOS P+T+D+R+M'!T1322-'ACOS P+T+D+R+M'!T1322</f>
        <v>0</v>
      </c>
      <c r="V1322" s="13">
        <v>1936</v>
      </c>
    </row>
    <row r="1323" spans="1:26">
      <c r="A1323" s="26">
        <v>1323</v>
      </c>
      <c r="B1323" s="6"/>
      <c r="C1323" s="3"/>
      <c r="D1323" s="6"/>
      <c r="E1323" s="6" t="s">
        <v>241</v>
      </c>
      <c r="F1323" s="47" t="s">
        <v>971</v>
      </c>
      <c r="G1323" s="17"/>
      <c r="H1323" s="58">
        <f>'CFCOS P+T+D+R+M'!H1323-'ACOS P+T+D+R+M'!H1323</f>
        <v>0</v>
      </c>
      <c r="I1323" s="58">
        <f>'CFCOS P+T+D+R+M'!I1323-'ACOS P+T+D+R+M'!I1323</f>
        <v>0</v>
      </c>
      <c r="J1323" s="58">
        <f>'CFCOS P+T+D+R+M'!J1323-'ACOS P+T+D+R+M'!J1323</f>
        <v>0</v>
      </c>
      <c r="K1323" s="58">
        <f>'CFCOS P+T+D+R+M'!K1323-'ACOS P+T+D+R+M'!K1323</f>
        <v>0</v>
      </c>
      <c r="L1323" s="58">
        <f>'CFCOS P+T+D+R+M'!L1323-'ACOS P+T+D+R+M'!L1323</f>
        <v>0</v>
      </c>
      <c r="M1323" s="58">
        <f>'CFCOS P+T+D+R+M'!M1323-'ACOS P+T+D+R+M'!M1323</f>
        <v>0</v>
      </c>
      <c r="N1323" s="58">
        <f>'CFCOS P+T+D+R+M'!N1323-'ACOS P+T+D+R+M'!N1323</f>
        <v>0</v>
      </c>
      <c r="O1323" s="58">
        <f>'CFCOS P+T+D+R+M'!O1323-'ACOS P+T+D+R+M'!O1323</f>
        <v>0</v>
      </c>
      <c r="P1323" s="58">
        <f>'CFCOS P+T+D+R+M'!P1323-'ACOS P+T+D+R+M'!P1323</f>
        <v>0</v>
      </c>
      <c r="Q1323" s="58">
        <f>'CFCOS P+T+D+R+M'!Q1323-'ACOS P+T+D+R+M'!Q1323</f>
        <v>0</v>
      </c>
      <c r="R1323" s="58">
        <f>'CFCOS P+T+D+R+M'!R1323-'ACOS P+T+D+R+M'!R1323</f>
        <v>0</v>
      </c>
      <c r="S1323" s="58">
        <f>'CFCOS P+T+D+R+M'!S1323-'ACOS P+T+D+R+M'!S1323</f>
        <v>0</v>
      </c>
      <c r="T1323" s="11">
        <f>'CFCOS P+T+D+R+M'!T1323-'ACOS P+T+D+R+M'!T1323</f>
        <v>0</v>
      </c>
      <c r="V1323" s="13">
        <v>1937</v>
      </c>
    </row>
    <row r="1324" spans="1:26">
      <c r="A1324" s="26">
        <v>1324</v>
      </c>
      <c r="B1324" s="6"/>
      <c r="C1324" s="3"/>
      <c r="D1324" s="6"/>
      <c r="E1324" s="6" t="s">
        <v>743</v>
      </c>
      <c r="F1324" s="47" t="s">
        <v>992</v>
      </c>
      <c r="G1324" s="17"/>
      <c r="H1324" s="58">
        <f>'CFCOS P+T+D+R+M'!H1324-'ACOS P+T+D+R+M'!H1324</f>
        <v>0</v>
      </c>
      <c r="I1324" s="58">
        <f>'CFCOS P+T+D+R+M'!I1324-'ACOS P+T+D+R+M'!I1324</f>
        <v>0</v>
      </c>
      <c r="J1324" s="58">
        <f>'CFCOS P+T+D+R+M'!J1324-'ACOS P+T+D+R+M'!J1324</f>
        <v>0</v>
      </c>
      <c r="K1324" s="58">
        <f>'CFCOS P+T+D+R+M'!K1324-'ACOS P+T+D+R+M'!K1324</f>
        <v>0</v>
      </c>
      <c r="L1324" s="58">
        <f>'CFCOS P+T+D+R+M'!L1324-'ACOS P+T+D+R+M'!L1324</f>
        <v>0</v>
      </c>
      <c r="M1324" s="58">
        <f>'CFCOS P+T+D+R+M'!M1324-'ACOS P+T+D+R+M'!M1324</f>
        <v>0</v>
      </c>
      <c r="N1324" s="58">
        <f>'CFCOS P+T+D+R+M'!N1324-'ACOS P+T+D+R+M'!N1324</f>
        <v>0</v>
      </c>
      <c r="O1324" s="58">
        <f>'CFCOS P+T+D+R+M'!O1324-'ACOS P+T+D+R+M'!O1324</f>
        <v>0</v>
      </c>
      <c r="P1324" s="58">
        <f>'CFCOS P+T+D+R+M'!P1324-'ACOS P+T+D+R+M'!P1324</f>
        <v>0</v>
      </c>
      <c r="Q1324" s="58">
        <f>'CFCOS P+T+D+R+M'!Q1324-'ACOS P+T+D+R+M'!Q1324</f>
        <v>0</v>
      </c>
      <c r="R1324" s="58">
        <f>'CFCOS P+T+D+R+M'!R1324-'ACOS P+T+D+R+M'!R1324</f>
        <v>0</v>
      </c>
      <c r="S1324" s="58">
        <f>'CFCOS P+T+D+R+M'!S1324-'ACOS P+T+D+R+M'!S1324</f>
        <v>0</v>
      </c>
      <c r="T1324" s="11">
        <f>'CFCOS P+T+D+R+M'!T1324-'ACOS P+T+D+R+M'!T1324</f>
        <v>0</v>
      </c>
      <c r="V1324" s="13">
        <v>1938</v>
      </c>
    </row>
    <row r="1325" spans="1:26">
      <c r="A1325" s="26">
        <v>1325</v>
      </c>
      <c r="E1325" s="6" t="s">
        <v>744</v>
      </c>
      <c r="F1325" s="47" t="s">
        <v>971</v>
      </c>
      <c r="H1325" s="58">
        <f>'CFCOS P+T+D+R+M'!H1325-'ACOS P+T+D+R+M'!H1325</f>
        <v>0</v>
      </c>
      <c r="I1325" s="58">
        <f>'CFCOS P+T+D+R+M'!I1325-'ACOS P+T+D+R+M'!I1325</f>
        <v>0</v>
      </c>
      <c r="J1325" s="58">
        <f>'CFCOS P+T+D+R+M'!J1325-'ACOS P+T+D+R+M'!J1325</f>
        <v>4.0017766878008842E-11</v>
      </c>
      <c r="K1325" s="58">
        <f>'CFCOS P+T+D+R+M'!K1325-'ACOS P+T+D+R+M'!K1325</f>
        <v>0</v>
      </c>
      <c r="L1325" s="58">
        <f>'CFCOS P+T+D+R+M'!L1325-'ACOS P+T+D+R+M'!L1325</f>
        <v>0</v>
      </c>
      <c r="M1325" s="58">
        <f>'CFCOS P+T+D+R+M'!M1325-'ACOS P+T+D+R+M'!M1325</f>
        <v>0</v>
      </c>
      <c r="N1325" s="58">
        <f>'CFCOS P+T+D+R+M'!N1325-'ACOS P+T+D+R+M'!N1325</f>
        <v>4.0927261579781771E-12</v>
      </c>
      <c r="O1325" s="58">
        <f>'CFCOS P+T+D+R+M'!O1325-'ACOS P+T+D+R+M'!O1325</f>
        <v>0</v>
      </c>
      <c r="P1325" s="58">
        <f>'CFCOS P+T+D+R+M'!P1325-'ACOS P+T+D+R+M'!P1325</f>
        <v>0</v>
      </c>
      <c r="Q1325" s="58">
        <f>'CFCOS P+T+D+R+M'!Q1325-'ACOS P+T+D+R+M'!Q1325</f>
        <v>0</v>
      </c>
      <c r="R1325" s="58">
        <f>'CFCOS P+T+D+R+M'!R1325-'ACOS P+T+D+R+M'!R1325</f>
        <v>0</v>
      </c>
      <c r="S1325" s="58">
        <f>'CFCOS P+T+D+R+M'!S1325-'ACOS P+T+D+R+M'!S1325</f>
        <v>0</v>
      </c>
      <c r="T1325" s="11">
        <f>'CFCOS P+T+D+R+M'!T1325-'ACOS P+T+D+R+M'!T1325</f>
        <v>0</v>
      </c>
      <c r="V1325" s="13">
        <v>1941</v>
      </c>
    </row>
    <row r="1326" spans="1:26">
      <c r="A1326" s="26">
        <v>1326</v>
      </c>
      <c r="E1326" s="6" t="s">
        <v>460</v>
      </c>
      <c r="F1326" s="47" t="s">
        <v>971</v>
      </c>
      <c r="H1326" s="58">
        <f>'CFCOS P+T+D+R+M'!H1326-'ACOS P+T+D+R+M'!H1326</f>
        <v>1268.3662252424983</v>
      </c>
      <c r="I1326" s="58">
        <f>'CFCOS P+T+D+R+M'!I1326-'ACOS P+T+D+R+M'!I1326</f>
        <v>889.80003684060648</v>
      </c>
      <c r="J1326" s="58">
        <f>'CFCOS P+T+D+R+M'!J1326-'ACOS P+T+D+R+M'!J1326</f>
        <v>277.70156201033387</v>
      </c>
      <c r="K1326" s="58">
        <f>'CFCOS P+T+D+R+M'!K1326-'ACOS P+T+D+R+M'!K1326</f>
        <v>171.05351884735865</v>
      </c>
      <c r="L1326" s="58">
        <f>'CFCOS P+T+D+R+M'!L1326-'ACOS P+T+D+R+M'!L1326</f>
        <v>-87.163660116505753</v>
      </c>
      <c r="M1326" s="58">
        <f>'CFCOS P+T+D+R+M'!M1326-'ACOS P+T+D+R+M'!M1326</f>
        <v>-150.00930816328037</v>
      </c>
      <c r="N1326" s="58">
        <f>'CFCOS P+T+D+R+M'!N1326-'ACOS P+T+D+R+M'!N1326</f>
        <v>11.657585170309176</v>
      </c>
      <c r="O1326" s="58">
        <f>'CFCOS P+T+D+R+M'!O1326-'ACOS P+T+D+R+M'!O1326</f>
        <v>-0.21347684836192116</v>
      </c>
      <c r="P1326" s="58">
        <f>'CFCOS P+T+D+R+M'!P1326-'ACOS P+T+D+R+M'!P1326</f>
        <v>-0.3257833437987756</v>
      </c>
      <c r="Q1326" s="58">
        <f>'CFCOS P+T+D+R+M'!Q1326-'ACOS P+T+D+R+M'!Q1326</f>
        <v>192.1315414289711</v>
      </c>
      <c r="R1326" s="58">
        <f>'CFCOS P+T+D+R+M'!R1326-'ACOS P+T+D+R+M'!R1326</f>
        <v>-17.569886528046482</v>
      </c>
      <c r="S1326" s="58">
        <f>'CFCOS P+T+D+R+M'!S1326-'ACOS P+T+D+R+M'!S1326</f>
        <v>-18.695904054646235</v>
      </c>
      <c r="T1326" s="11">
        <f>'CFCOS P+T+D+R+M'!T1326-'ACOS P+T+D+R+M'!T1326</f>
        <v>0</v>
      </c>
      <c r="V1326" s="13">
        <v>1942</v>
      </c>
    </row>
    <row r="1327" spans="1:26">
      <c r="A1327" s="26">
        <v>1327</v>
      </c>
      <c r="E1327" s="6" t="s">
        <v>241</v>
      </c>
      <c r="F1327" s="47" t="s">
        <v>971</v>
      </c>
      <c r="H1327" s="58">
        <f>'CFCOS P+T+D+R+M'!H1327-'ACOS P+T+D+R+M'!H1327</f>
        <v>5215.4656075565144</v>
      </c>
      <c r="I1327" s="58">
        <f>'CFCOS P+T+D+R+M'!I1327-'ACOS P+T+D+R+M'!I1327</f>
        <v>3635.2321739885956</v>
      </c>
      <c r="J1327" s="58">
        <f>'CFCOS P+T+D+R+M'!J1327-'ACOS P+T+D+R+M'!J1327</f>
        <v>1145.1884248649003</v>
      </c>
      <c r="K1327" s="58">
        <f>'CFCOS P+T+D+R+M'!K1327-'ACOS P+T+D+R+M'!K1327</f>
        <v>699.55527398455888</v>
      </c>
      <c r="L1327" s="58">
        <f>'CFCOS P+T+D+R+M'!L1327-'ACOS P+T+D+R+M'!L1327</f>
        <v>-353.52319672153862</v>
      </c>
      <c r="M1327" s="58">
        <f>'CFCOS P+T+D+R+M'!M1327-'ACOS P+T+D+R+M'!M1327</f>
        <v>-596.57396646915004</v>
      </c>
      <c r="N1327" s="58">
        <f>'CFCOS P+T+D+R+M'!N1327-'ACOS P+T+D+R+M'!N1327</f>
        <v>47.920710368234722</v>
      </c>
      <c r="O1327" s="58">
        <f>'CFCOS P+T+D+R+M'!O1327-'ACOS P+T+D+R+M'!O1327</f>
        <v>-0.84889786684232149</v>
      </c>
      <c r="P1327" s="58">
        <f>'CFCOS P+T+D+R+M'!P1327-'ACOS P+T+D+R+M'!P1327</f>
        <v>-1.292175998321909</v>
      </c>
      <c r="Q1327" s="58">
        <f>'CFCOS P+T+D+R+M'!Q1327-'ACOS P+T+D+R+M'!Q1327</f>
        <v>783.92072610187461</v>
      </c>
      <c r="R1327" s="58">
        <f>'CFCOS P+T+D+R+M'!R1327-'ACOS P+T+D+R+M'!R1327</f>
        <v>-69.880799616148579</v>
      </c>
      <c r="S1327" s="58">
        <f>'CFCOS P+T+D+R+M'!S1327-'ACOS P+T+D+R+M'!S1327</f>
        <v>-74.232665077797719</v>
      </c>
      <c r="T1327" s="11">
        <f>'CFCOS P+T+D+R+M'!T1327-'ACOS P+T+D+R+M'!T1327</f>
        <v>0</v>
      </c>
      <c r="V1327" s="13">
        <v>1943</v>
      </c>
    </row>
    <row r="1328" spans="1:26">
      <c r="A1328" s="26">
        <v>1328</v>
      </c>
      <c r="E1328" s="6" t="s">
        <v>106</v>
      </c>
      <c r="F1328" s="47" t="s">
        <v>971</v>
      </c>
      <c r="H1328" s="58">
        <f>'CFCOS P+T+D+R+M'!H1328-'ACOS P+T+D+R+M'!H1328</f>
        <v>8769.9190857242793</v>
      </c>
      <c r="I1328" s="58">
        <f>'CFCOS P+T+D+R+M'!I1328-'ACOS P+T+D+R+M'!I1328</f>
        <v>6353.1031444952823</v>
      </c>
      <c r="J1328" s="58">
        <f>'CFCOS P+T+D+R+M'!J1328-'ACOS P+T+D+R+M'!J1328</f>
        <v>1892.1090873677749</v>
      </c>
      <c r="K1328" s="58">
        <f>'CFCOS P+T+D+R+M'!K1328-'ACOS P+T+D+R+M'!K1328</f>
        <v>1215.1394881325541</v>
      </c>
      <c r="L1328" s="58">
        <f>'CFCOS P+T+D+R+M'!L1328-'ACOS P+T+D+R+M'!L1328</f>
        <v>-644.29315130314717</v>
      </c>
      <c r="M1328" s="58">
        <f>'CFCOS P+T+D+R+M'!M1328-'ACOS P+T+D+R+M'!M1328</f>
        <v>-1209.611000710167</v>
      </c>
      <c r="N1328" s="58">
        <f>'CFCOS P+T+D+R+M'!N1328-'ACOS P+T+D+R+M'!N1328</f>
        <v>80.730171071139921</v>
      </c>
      <c r="O1328" s="58">
        <f>'CFCOS P+T+D+R+M'!O1328-'ACOS P+T+D+R+M'!O1328</f>
        <v>-1.7220753324090765</v>
      </c>
      <c r="P1328" s="58">
        <f>'CFCOS P+T+D+R+M'!P1328-'ACOS P+T+D+R+M'!P1328</f>
        <v>-2.6562186822088734</v>
      </c>
      <c r="Q1328" s="58">
        <f>'CFCOS P+T+D+R+M'!Q1328-'ACOS P+T+D+R+M'!Q1328</f>
        <v>1380.5082743249368</v>
      </c>
      <c r="R1328" s="58">
        <f>'CFCOS P+T+D+R+M'!R1328-'ACOS P+T+D+R+M'!R1328</f>
        <v>-141.61743028374622</v>
      </c>
      <c r="S1328" s="58">
        <f>'CFCOS P+T+D+R+M'!S1328-'ACOS P+T+D+R+M'!S1328</f>
        <v>-151.77120335225482</v>
      </c>
      <c r="T1328" s="11">
        <f>'CFCOS P+T+D+R+M'!T1328-'ACOS P+T+D+R+M'!T1328</f>
        <v>0</v>
      </c>
      <c r="V1328" s="13">
        <v>1944</v>
      </c>
    </row>
    <row r="1329" spans="1:26">
      <c r="A1329" s="26">
        <v>1329</v>
      </c>
      <c r="E1329" s="6" t="s">
        <v>745</v>
      </c>
      <c r="F1329" s="47" t="s">
        <v>971</v>
      </c>
      <c r="H1329" s="58">
        <f>'CFCOS P+T+D+R+M'!H1329-'ACOS P+T+D+R+M'!H1329</f>
        <v>0</v>
      </c>
      <c r="I1329" s="58">
        <f>'CFCOS P+T+D+R+M'!I1329-'ACOS P+T+D+R+M'!I1329</f>
        <v>0</v>
      </c>
      <c r="J1329" s="58">
        <f>'CFCOS P+T+D+R+M'!J1329-'ACOS P+T+D+R+M'!J1329</f>
        <v>0</v>
      </c>
      <c r="K1329" s="58">
        <f>'CFCOS P+T+D+R+M'!K1329-'ACOS P+T+D+R+M'!K1329</f>
        <v>0</v>
      </c>
      <c r="L1329" s="58">
        <f>'CFCOS P+T+D+R+M'!L1329-'ACOS P+T+D+R+M'!L1329</f>
        <v>0</v>
      </c>
      <c r="M1329" s="58">
        <f>'CFCOS P+T+D+R+M'!M1329-'ACOS P+T+D+R+M'!M1329</f>
        <v>0</v>
      </c>
      <c r="N1329" s="58">
        <f>'CFCOS P+T+D+R+M'!N1329-'ACOS P+T+D+R+M'!N1329</f>
        <v>0</v>
      </c>
      <c r="O1329" s="58">
        <f>'CFCOS P+T+D+R+M'!O1329-'ACOS P+T+D+R+M'!O1329</f>
        <v>0</v>
      </c>
      <c r="P1329" s="58">
        <f>'CFCOS P+T+D+R+M'!P1329-'ACOS P+T+D+R+M'!P1329</f>
        <v>0</v>
      </c>
      <c r="Q1329" s="58">
        <f>'CFCOS P+T+D+R+M'!Q1329-'ACOS P+T+D+R+M'!Q1329</f>
        <v>0</v>
      </c>
      <c r="R1329" s="58">
        <f>'CFCOS P+T+D+R+M'!R1329-'ACOS P+T+D+R+M'!R1329</f>
        <v>0</v>
      </c>
      <c r="S1329" s="58">
        <f>'CFCOS P+T+D+R+M'!S1329-'ACOS P+T+D+R+M'!S1329</f>
        <v>0</v>
      </c>
      <c r="T1329" s="11">
        <f>'CFCOS P+T+D+R+M'!T1329-'ACOS P+T+D+R+M'!T1329</f>
        <v>0</v>
      </c>
      <c r="V1329" s="13">
        <v>1945</v>
      </c>
    </row>
    <row r="1330" spans="1:26">
      <c r="A1330" s="26">
        <v>1330</v>
      </c>
      <c r="E1330" s="6" t="s">
        <v>746</v>
      </c>
      <c r="F1330" s="47" t="s">
        <v>971</v>
      </c>
      <c r="H1330" s="58">
        <f>'CFCOS P+T+D+R+M'!H1330-'ACOS P+T+D+R+M'!H1330</f>
        <v>-144.2524021291174</v>
      </c>
      <c r="I1330" s="58">
        <f>'CFCOS P+T+D+R+M'!I1330-'ACOS P+T+D+R+M'!I1330</f>
        <v>-58.283123316301499</v>
      </c>
      <c r="J1330" s="58">
        <f>'CFCOS P+T+D+R+M'!J1330-'ACOS P+T+D+R+M'!J1330</f>
        <v>-128.49393388151657</v>
      </c>
      <c r="K1330" s="58">
        <f>'CFCOS P+T+D+R+M'!K1330-'ACOS P+T+D+R+M'!K1330</f>
        <v>50.500914970212762</v>
      </c>
      <c r="L1330" s="58">
        <f>'CFCOS P+T+D+R+M'!L1330-'ACOS P+T+D+R+M'!L1330</f>
        <v>0.80379579611417284</v>
      </c>
      <c r="M1330" s="58">
        <f>'CFCOS P+T+D+R+M'!M1330-'ACOS P+T+D+R+M'!M1330</f>
        <v>-11.632330512274052</v>
      </c>
      <c r="N1330" s="58">
        <f>'CFCOS P+T+D+R+M'!N1330-'ACOS P+T+D+R+M'!N1330</f>
        <v>-12.124052963918075</v>
      </c>
      <c r="O1330" s="58">
        <f>'CFCOS P+T+D+R+M'!O1330-'ACOS P+T+D+R+M'!O1330</f>
        <v>-0.90734935850019838</v>
      </c>
      <c r="P1330" s="58">
        <f>'CFCOS P+T+D+R+M'!P1330-'ACOS P+T+D+R+M'!P1330</f>
        <v>-0.2737954178776647</v>
      </c>
      <c r="Q1330" s="58">
        <f>'CFCOS P+T+D+R+M'!Q1330-'ACOS P+T+D+R+M'!Q1330</f>
        <v>17.729118602197559</v>
      </c>
      <c r="R1330" s="58">
        <f>'CFCOS P+T+D+R+M'!R1330-'ACOS P+T+D+R+M'!R1330</f>
        <v>-0.78582302369611767</v>
      </c>
      <c r="S1330" s="58">
        <f>'CFCOS P+T+D+R+M'!S1330-'ACOS P+T+D+R+M'!S1330</f>
        <v>-0.78582302369611767</v>
      </c>
      <c r="T1330" s="11">
        <f>'CFCOS P+T+D+R+M'!T1330-'ACOS P+T+D+R+M'!T1330</f>
        <v>0</v>
      </c>
      <c r="V1330" s="13">
        <v>1946</v>
      </c>
    </row>
    <row r="1331" spans="1:26">
      <c r="A1331" s="26">
        <v>1331</v>
      </c>
      <c r="B1331" s="6"/>
      <c r="C1331" s="6"/>
      <c r="D1331" s="6"/>
      <c r="E1331" s="6" t="s">
        <v>232</v>
      </c>
      <c r="F1331" s="47" t="s">
        <v>916</v>
      </c>
      <c r="G1331" s="17"/>
      <c r="H1331" s="85">
        <f>'CFCOS P+T+D+R+M'!H1331-'ACOS P+T+D+R+M'!H1331</f>
        <v>0</v>
      </c>
      <c r="I1331" s="85">
        <f>'CFCOS P+T+D+R+M'!I1331-'ACOS P+T+D+R+M'!I1331</f>
        <v>0</v>
      </c>
      <c r="J1331" s="85">
        <f>'CFCOS P+T+D+R+M'!J1331-'ACOS P+T+D+R+M'!J1331</f>
        <v>0</v>
      </c>
      <c r="K1331" s="85">
        <f>'CFCOS P+T+D+R+M'!K1331-'ACOS P+T+D+R+M'!K1331</f>
        <v>0</v>
      </c>
      <c r="L1331" s="85">
        <f>'CFCOS P+T+D+R+M'!L1331-'ACOS P+T+D+R+M'!L1331</f>
        <v>0</v>
      </c>
      <c r="M1331" s="85">
        <f>'CFCOS P+T+D+R+M'!M1331-'ACOS P+T+D+R+M'!M1331</f>
        <v>0</v>
      </c>
      <c r="N1331" s="85">
        <f>'CFCOS P+T+D+R+M'!N1331-'ACOS P+T+D+R+M'!N1331</f>
        <v>0</v>
      </c>
      <c r="O1331" s="85">
        <f>'CFCOS P+T+D+R+M'!O1331-'ACOS P+T+D+R+M'!O1331</f>
        <v>0</v>
      </c>
      <c r="P1331" s="85">
        <f>'CFCOS P+T+D+R+M'!P1331-'ACOS P+T+D+R+M'!P1331</f>
        <v>0</v>
      </c>
      <c r="Q1331" s="85">
        <f>'CFCOS P+T+D+R+M'!Q1331-'ACOS P+T+D+R+M'!Q1331</f>
        <v>0</v>
      </c>
      <c r="R1331" s="85">
        <f>'CFCOS P+T+D+R+M'!R1331-'ACOS P+T+D+R+M'!R1331</f>
        <v>0</v>
      </c>
      <c r="S1331" s="85">
        <f>'CFCOS P+T+D+R+M'!S1331-'ACOS P+T+D+R+M'!S1331</f>
        <v>0</v>
      </c>
      <c r="T1331" s="11">
        <f>'CFCOS P+T+D+R+M'!T1331-'ACOS P+T+D+R+M'!T1331</f>
        <v>0</v>
      </c>
      <c r="U1331" s="13"/>
      <c r="V1331" s="13">
        <v>1947</v>
      </c>
      <c r="Y1331" s="13"/>
      <c r="Z1331" s="13"/>
    </row>
    <row r="1332" spans="1:26">
      <c r="A1332" s="26">
        <v>1332</v>
      </c>
      <c r="B1332" s="6"/>
      <c r="C1332" s="3"/>
      <c r="D1332" s="6"/>
      <c r="E1332" s="6" t="s">
        <v>747</v>
      </c>
      <c r="F1332" s="47">
        <v>0</v>
      </c>
      <c r="G1332" s="17"/>
      <c r="H1332" s="28">
        <f>'CFCOS P+T+D+R+M'!H1332-'ACOS P+T+D+R+M'!H1332</f>
        <v>71589.109594777226</v>
      </c>
      <c r="I1332" s="28">
        <f>'CFCOS P+T+D+R+M'!I1332-'ACOS P+T+D+R+M'!I1332</f>
        <v>56387.836214028299</v>
      </c>
      <c r="J1332" s="28">
        <f>'CFCOS P+T+D+R+M'!J1332-'ACOS P+T+D+R+M'!J1332</f>
        <v>8432.7969314195216</v>
      </c>
      <c r="K1332" s="28">
        <f>'CFCOS P+T+D+R+M'!K1332-'ACOS P+T+D+R+M'!K1332</f>
        <v>10594.779419865459</v>
      </c>
      <c r="L1332" s="28">
        <f>'CFCOS P+T+D+R+M'!L1332-'ACOS P+T+D+R+M'!L1332</f>
        <v>-3570.7521398703102</v>
      </c>
      <c r="M1332" s="28">
        <f>'CFCOS P+T+D+R+M'!M1332-'ACOS P+T+D+R+M'!M1332</f>
        <v>-9765.3581876559183</v>
      </c>
      <c r="N1332" s="28">
        <f>'CFCOS P+T+D+R+M'!N1332-'ACOS P+T+D+R+M'!N1332</f>
        <v>221.03158291545697</v>
      </c>
      <c r="O1332" s="28">
        <f>'CFCOS P+T+D+R+M'!O1332-'ACOS P+T+D+R+M'!O1332</f>
        <v>-20.352924637489195</v>
      </c>
      <c r="P1332" s="28">
        <f>'CFCOS P+T+D+R+M'!P1332-'ACOS P+T+D+R+M'!P1332</f>
        <v>-27.009711257051094</v>
      </c>
      <c r="Q1332" s="28">
        <f>'CFCOS P+T+D+R+M'!Q1332-'ACOS P+T+D+R+M'!Q1332</f>
        <v>11769.569426610135</v>
      </c>
      <c r="R1332" s="28">
        <f>'CFCOS P+T+D+R+M'!R1332-'ACOS P+T+D+R+M'!R1332</f>
        <v>-1169.3733627225738</v>
      </c>
      <c r="S1332" s="28">
        <f>'CFCOS P+T+D+R+M'!S1332-'ACOS P+T+D+R+M'!S1332</f>
        <v>-1264.0576539156027</v>
      </c>
      <c r="T1332" s="11">
        <f>'CFCOS P+T+D+R+M'!T1332-'ACOS P+T+D+R+M'!T1332</f>
        <v>0</v>
      </c>
    </row>
    <row r="1333" spans="1:26">
      <c r="A1333" s="26">
        <v>1333</v>
      </c>
      <c r="B1333" s="6"/>
      <c r="C1333" s="3"/>
      <c r="D1333" s="6"/>
      <c r="E1333" s="6"/>
      <c r="F1333" s="47">
        <v>0</v>
      </c>
      <c r="G1333" s="17"/>
      <c r="H1333" s="28">
        <f>'CFCOS P+T+D+R+M'!H1333-'ACOS P+T+D+R+M'!H1333</f>
        <v>0</v>
      </c>
      <c r="I1333" s="28">
        <f>'CFCOS P+T+D+R+M'!I1333-'ACOS P+T+D+R+M'!I1333</f>
        <v>0</v>
      </c>
      <c r="J1333" s="28">
        <f>'CFCOS P+T+D+R+M'!J1333-'ACOS P+T+D+R+M'!J1333</f>
        <v>0</v>
      </c>
      <c r="K1333" s="28">
        <f>'CFCOS P+T+D+R+M'!K1333-'ACOS P+T+D+R+M'!K1333</f>
        <v>0</v>
      </c>
      <c r="L1333" s="28">
        <f>'CFCOS P+T+D+R+M'!L1333-'ACOS P+T+D+R+M'!L1333</f>
        <v>0</v>
      </c>
      <c r="M1333" s="28">
        <f>'CFCOS P+T+D+R+M'!M1333-'ACOS P+T+D+R+M'!M1333</f>
        <v>0</v>
      </c>
      <c r="N1333" s="28">
        <f>'CFCOS P+T+D+R+M'!N1333-'ACOS P+T+D+R+M'!N1333</f>
        <v>0</v>
      </c>
      <c r="O1333" s="28">
        <f>'CFCOS P+T+D+R+M'!O1333-'ACOS P+T+D+R+M'!O1333</f>
        <v>0</v>
      </c>
      <c r="P1333" s="28">
        <f>'CFCOS P+T+D+R+M'!P1333-'ACOS P+T+D+R+M'!P1333</f>
        <v>0</v>
      </c>
      <c r="Q1333" s="28">
        <f>'CFCOS P+T+D+R+M'!Q1333-'ACOS P+T+D+R+M'!Q1333</f>
        <v>0</v>
      </c>
      <c r="R1333" s="28">
        <f>'CFCOS P+T+D+R+M'!R1333-'ACOS P+T+D+R+M'!R1333</f>
        <v>0</v>
      </c>
      <c r="S1333" s="28">
        <f>'CFCOS P+T+D+R+M'!S1333-'ACOS P+T+D+R+M'!S1333</f>
        <v>0</v>
      </c>
      <c r="T1333" s="11">
        <f>'CFCOS P+T+D+R+M'!T1333-'ACOS P+T+D+R+M'!T1333</f>
        <v>0</v>
      </c>
    </row>
    <row r="1334" spans="1:26">
      <c r="A1334" s="26">
        <v>1334</v>
      </c>
      <c r="B1334" s="6"/>
      <c r="C1334" s="3" t="s">
        <v>748</v>
      </c>
      <c r="D1334" s="6" t="s">
        <v>62</v>
      </c>
      <c r="E1334" s="6"/>
      <c r="F1334" s="47" t="s">
        <v>971</v>
      </c>
      <c r="G1334" s="17"/>
      <c r="H1334" s="58">
        <f>'CFCOS P+T+D+R+M'!H1334-'ACOS P+T+D+R+M'!H1334</f>
        <v>0</v>
      </c>
      <c r="I1334" s="58">
        <f>'CFCOS P+T+D+R+M'!I1334-'ACOS P+T+D+R+M'!I1334</f>
        <v>0</v>
      </c>
      <c r="J1334" s="58">
        <f>'CFCOS P+T+D+R+M'!J1334-'ACOS P+T+D+R+M'!J1334</f>
        <v>0</v>
      </c>
      <c r="K1334" s="58">
        <f>'CFCOS P+T+D+R+M'!K1334-'ACOS P+T+D+R+M'!K1334</f>
        <v>0</v>
      </c>
      <c r="L1334" s="58">
        <f>'CFCOS P+T+D+R+M'!L1334-'ACOS P+T+D+R+M'!L1334</f>
        <v>0</v>
      </c>
      <c r="M1334" s="58">
        <f>'CFCOS P+T+D+R+M'!M1334-'ACOS P+T+D+R+M'!M1334</f>
        <v>0</v>
      </c>
      <c r="N1334" s="58">
        <f>'CFCOS P+T+D+R+M'!N1334-'ACOS P+T+D+R+M'!N1334</f>
        <v>0</v>
      </c>
      <c r="O1334" s="58">
        <f>'CFCOS P+T+D+R+M'!O1334-'ACOS P+T+D+R+M'!O1334</f>
        <v>0</v>
      </c>
      <c r="P1334" s="58">
        <f>'CFCOS P+T+D+R+M'!P1334-'ACOS P+T+D+R+M'!P1334</f>
        <v>0</v>
      </c>
      <c r="Q1334" s="58">
        <f>'CFCOS P+T+D+R+M'!Q1334-'ACOS P+T+D+R+M'!Q1334</f>
        <v>0</v>
      </c>
      <c r="R1334" s="58">
        <f>'CFCOS P+T+D+R+M'!R1334-'ACOS P+T+D+R+M'!R1334</f>
        <v>0</v>
      </c>
      <c r="S1334" s="58">
        <f>'CFCOS P+T+D+R+M'!S1334-'ACOS P+T+D+R+M'!S1334</f>
        <v>0</v>
      </c>
      <c r="T1334" s="11">
        <f>'CFCOS P+T+D+R+M'!T1334-'ACOS P+T+D+R+M'!T1334</f>
        <v>0</v>
      </c>
      <c r="U1334" s="13"/>
      <c r="V1334" s="13">
        <v>1954</v>
      </c>
      <c r="Y1334" s="13"/>
      <c r="Z1334" s="13"/>
    </row>
    <row r="1335" spans="1:26">
      <c r="A1335" s="26">
        <v>1335</v>
      </c>
      <c r="B1335" s="6"/>
      <c r="C1335" s="3"/>
      <c r="D1335" s="6"/>
      <c r="E1335" s="6"/>
      <c r="F1335" s="47">
        <v>0</v>
      </c>
      <c r="G1335" s="17"/>
      <c r="H1335" s="28">
        <f>'CFCOS P+T+D+R+M'!H1335-'ACOS P+T+D+R+M'!H1335</f>
        <v>0</v>
      </c>
      <c r="I1335" s="28">
        <f>'CFCOS P+T+D+R+M'!I1335-'ACOS P+T+D+R+M'!I1335</f>
        <v>0</v>
      </c>
      <c r="J1335" s="28">
        <f>'CFCOS P+T+D+R+M'!J1335-'ACOS P+T+D+R+M'!J1335</f>
        <v>0</v>
      </c>
      <c r="K1335" s="28">
        <f>'CFCOS P+T+D+R+M'!K1335-'ACOS P+T+D+R+M'!K1335</f>
        <v>0</v>
      </c>
      <c r="L1335" s="28">
        <f>'CFCOS P+T+D+R+M'!L1335-'ACOS P+T+D+R+M'!L1335</f>
        <v>0</v>
      </c>
      <c r="M1335" s="28">
        <f>'CFCOS P+T+D+R+M'!M1335-'ACOS P+T+D+R+M'!M1335</f>
        <v>0</v>
      </c>
      <c r="N1335" s="28">
        <f>'CFCOS P+T+D+R+M'!N1335-'ACOS P+T+D+R+M'!N1335</f>
        <v>0</v>
      </c>
      <c r="O1335" s="28">
        <f>'CFCOS P+T+D+R+M'!O1335-'ACOS P+T+D+R+M'!O1335</f>
        <v>0</v>
      </c>
      <c r="P1335" s="28">
        <f>'CFCOS P+T+D+R+M'!P1335-'ACOS P+T+D+R+M'!P1335</f>
        <v>0</v>
      </c>
      <c r="Q1335" s="28">
        <f>'CFCOS P+T+D+R+M'!Q1335-'ACOS P+T+D+R+M'!Q1335</f>
        <v>0</v>
      </c>
      <c r="R1335" s="28">
        <f>'CFCOS P+T+D+R+M'!R1335-'ACOS P+T+D+R+M'!R1335</f>
        <v>0</v>
      </c>
      <c r="S1335" s="28">
        <f>'CFCOS P+T+D+R+M'!S1335-'ACOS P+T+D+R+M'!S1335</f>
        <v>0</v>
      </c>
      <c r="T1335" s="11">
        <f>'CFCOS P+T+D+R+M'!T1335-'ACOS P+T+D+R+M'!T1335</f>
        <v>0</v>
      </c>
    </row>
    <row r="1336" spans="1:26">
      <c r="A1336" s="26">
        <v>1336</v>
      </c>
      <c r="B1336" s="6"/>
      <c r="C1336" s="3" t="s">
        <v>749</v>
      </c>
      <c r="D1336" s="6" t="s">
        <v>750</v>
      </c>
      <c r="E1336" s="6"/>
      <c r="F1336" s="47" t="s">
        <v>971</v>
      </c>
      <c r="G1336" s="17"/>
      <c r="H1336" s="58">
        <f>'CFCOS P+T+D+R+M'!H1336-'ACOS P+T+D+R+M'!H1336</f>
        <v>194233.1538465023</v>
      </c>
      <c r="I1336" s="58">
        <f>'CFCOS P+T+D+R+M'!I1336-'ACOS P+T+D+R+M'!I1336</f>
        <v>-567610.63528501987</v>
      </c>
      <c r="J1336" s="58">
        <f>'CFCOS P+T+D+R+M'!J1336-'ACOS P+T+D+R+M'!J1336</f>
        <v>222578.24985688925</v>
      </c>
      <c r="K1336" s="58">
        <f>'CFCOS P+T+D+R+M'!K1336-'ACOS P+T+D+R+M'!K1336</f>
        <v>-139785.52830475569</v>
      </c>
      <c r="L1336" s="58">
        <f>'CFCOS P+T+D+R+M'!L1336-'ACOS P+T+D+R+M'!L1336</f>
        <v>125597.35889638774</v>
      </c>
      <c r="M1336" s="58">
        <f>'CFCOS P+T+D+R+M'!M1336-'ACOS P+T+D+R+M'!M1336</f>
        <v>575892.09359875321</v>
      </c>
      <c r="N1336" s="58">
        <f>'CFCOS P+T+D+R+M'!N1336-'ACOS P+T+D+R+M'!N1336</f>
        <v>10585.467715818435</v>
      </c>
      <c r="O1336" s="58">
        <f>'CFCOS P+T+D+R+M'!O1336-'ACOS P+T+D+R+M'!O1336</f>
        <v>1577.0318064404419</v>
      </c>
      <c r="P1336" s="58">
        <f>'CFCOS P+T+D+R+M'!P1336-'ACOS P+T+D+R+M'!P1336</f>
        <v>1533.9442299442599</v>
      </c>
      <c r="Q1336" s="58">
        <f>'CFCOS P+T+D+R+M'!Q1336-'ACOS P+T+D+R+M'!Q1336</f>
        <v>-176650.12151050568</v>
      </c>
      <c r="R1336" s="58">
        <f>'CFCOS P+T+D+R+M'!R1336-'ACOS P+T+D+R+M'!R1336</f>
        <v>66542.180020388216</v>
      </c>
      <c r="S1336" s="58">
        <f>'CFCOS P+T+D+R+M'!S1336-'ACOS P+T+D+R+M'!S1336</f>
        <v>73973.112821411341</v>
      </c>
      <c r="T1336" s="11">
        <f>'CFCOS P+T+D+R+M'!T1336-'ACOS P+T+D+R+M'!T1336</f>
        <v>0</v>
      </c>
      <c r="U1336" s="13"/>
      <c r="V1336" s="13">
        <v>1957</v>
      </c>
      <c r="Y1336" s="13"/>
      <c r="Z1336" s="13"/>
    </row>
    <row r="1337" spans="1:26">
      <c r="A1337" s="26">
        <v>1337</v>
      </c>
      <c r="B1337" s="6"/>
      <c r="C1337" s="3"/>
      <c r="D1337" s="6"/>
      <c r="E1337" s="6" t="s">
        <v>751</v>
      </c>
      <c r="F1337" s="47" t="s">
        <v>971</v>
      </c>
      <c r="G1337" s="17"/>
      <c r="H1337" s="58">
        <f>'CFCOS P+T+D+R+M'!H1337-'ACOS P+T+D+R+M'!H1337</f>
        <v>0</v>
      </c>
      <c r="I1337" s="58">
        <f>'CFCOS P+T+D+R+M'!I1337-'ACOS P+T+D+R+M'!I1337</f>
        <v>-1.8999254357724565E-5</v>
      </c>
      <c r="J1337" s="58">
        <f>'CFCOS P+T+D+R+M'!J1337-'ACOS P+T+D+R+M'!J1337</f>
        <v>4.7198183645274366E-6</v>
      </c>
      <c r="K1337" s="58">
        <f>'CFCOS P+T+D+R+M'!K1337-'ACOS P+T+D+R+M'!K1337</f>
        <v>-4.3014923187130981E-6</v>
      </c>
      <c r="L1337" s="58">
        <f>'CFCOS P+T+D+R+M'!L1337-'ACOS P+T+D+R+M'!L1337</f>
        <v>3.6752787354943698E-6</v>
      </c>
      <c r="M1337" s="58">
        <f>'CFCOS P+T+D+R+M'!M1337-'ACOS P+T+D+R+M'!M1337</f>
        <v>1.6142758524126562E-5</v>
      </c>
      <c r="N1337" s="58">
        <f>'CFCOS P+T+D+R+M'!N1337-'ACOS P+T+D+R+M'!N1337</f>
        <v>2.1438155026079573E-7</v>
      </c>
      <c r="O1337" s="58">
        <f>'CFCOS P+T+D+R+M'!O1337-'ACOS P+T+D+R+M'!O1337</f>
        <v>4.1263662261615056E-8</v>
      </c>
      <c r="P1337" s="58">
        <f>'CFCOS P+T+D+R+M'!P1337-'ACOS P+T+D+R+M'!P1337</f>
        <v>4.1944187489513745E-8</v>
      </c>
      <c r="Q1337" s="58">
        <f>'CFCOS P+T+D+R+M'!Q1337-'ACOS P+T+D+R+M'!Q1337</f>
        <v>-5.474761371080869E-6</v>
      </c>
      <c r="R1337" s="58">
        <f>'CFCOS P+T+D+R+M'!R1337-'ACOS P+T+D+R+M'!R1337</f>
        <v>1.8670897880521163E-6</v>
      </c>
      <c r="S1337" s="58">
        <f>'CFCOS P+T+D+R+M'!S1337-'ACOS P+T+D+R+M'!S1337</f>
        <v>2.0729732352965961E-6</v>
      </c>
      <c r="T1337" s="11">
        <f>'CFCOS P+T+D+R+M'!T1337-'ACOS P+T+D+R+M'!T1337</f>
        <v>0</v>
      </c>
      <c r="U1337" s="13"/>
      <c r="V1337" s="13">
        <v>1958</v>
      </c>
      <c r="Y1337" s="13"/>
      <c r="Z1337" s="13"/>
    </row>
    <row r="1338" spans="1:26">
      <c r="A1338" s="26">
        <v>1338</v>
      </c>
      <c r="B1338" s="6"/>
      <c r="C1338" s="3"/>
      <c r="D1338" s="6"/>
      <c r="E1338" s="6" t="s">
        <v>745</v>
      </c>
      <c r="F1338" s="47" t="s">
        <v>971</v>
      </c>
      <c r="G1338" s="17"/>
      <c r="H1338" s="58">
        <f>'CFCOS P+T+D+R+M'!H1338-'ACOS P+T+D+R+M'!H1338</f>
        <v>1731.0413477467373</v>
      </c>
      <c r="I1338" s="58">
        <f>'CFCOS P+T+D+R+M'!I1338-'ACOS P+T+D+R+M'!I1338</f>
        <v>1462.1213316775393</v>
      </c>
      <c r="J1338" s="58">
        <f>'CFCOS P+T+D+R+M'!J1338-'ACOS P+T+D+R+M'!J1338</f>
        <v>342.98519757942995</v>
      </c>
      <c r="K1338" s="58">
        <f>'CFCOS P+T+D+R+M'!K1338-'ACOS P+T+D+R+M'!K1338</f>
        <v>273.71124024377787</v>
      </c>
      <c r="L1338" s="58">
        <f>'CFCOS P+T+D+R+M'!L1338-'ACOS P+T+D+R+M'!L1338</f>
        <v>-166.50273290123278</v>
      </c>
      <c r="M1338" s="58">
        <f>'CFCOS P+T+D+R+M'!M1338-'ACOS P+T+D+R+M'!M1338</f>
        <v>-420.52974669734249</v>
      </c>
      <c r="N1338" s="58">
        <f>'CFCOS P+T+D+R+M'!N1338-'ACOS P+T+D+R+M'!N1338</f>
        <v>16.111990038554723</v>
      </c>
      <c r="O1338" s="58">
        <f>'CFCOS P+T+D+R+M'!O1338-'ACOS P+T+D+R+M'!O1338</f>
        <v>-0.59745590363525025</v>
      </c>
      <c r="P1338" s="58">
        <f>'CFCOS P+T+D+R+M'!P1338-'ACOS P+T+D+R+M'!P1338</f>
        <v>-0.94094462953671609</v>
      </c>
      <c r="Q1338" s="58">
        <f>'CFCOS P+T+D+R+M'!Q1338-'ACOS P+T+D+R+M'!Q1338</f>
        <v>327.09019681051723</v>
      </c>
      <c r="R1338" s="58">
        <f>'CFCOS P+T+D+R+M'!R1338-'ACOS P+T+D+R+M'!R1338</f>
        <v>-49.095112308947137</v>
      </c>
      <c r="S1338" s="58">
        <f>'CFCOS P+T+D+R+M'!S1338-'ACOS P+T+D+R+M'!S1338</f>
        <v>-53.312616162111226</v>
      </c>
      <c r="T1338" s="11">
        <f>'CFCOS P+T+D+R+M'!T1338-'ACOS P+T+D+R+M'!T1338</f>
        <v>0</v>
      </c>
      <c r="U1338" s="13"/>
      <c r="V1338" s="13">
        <v>1959</v>
      </c>
      <c r="Y1338" s="13"/>
      <c r="Z1338" s="13"/>
    </row>
    <row r="1339" spans="1:26">
      <c r="A1339" s="26">
        <v>1339</v>
      </c>
      <c r="B1339" s="6"/>
      <c r="C1339" s="3"/>
      <c r="D1339" s="6"/>
      <c r="E1339" s="6" t="s">
        <v>742</v>
      </c>
      <c r="F1339" s="47" t="s">
        <v>950</v>
      </c>
      <c r="G1339" s="17"/>
      <c r="H1339" s="58">
        <f>'CFCOS P+T+D+R+M'!H1339-'ACOS P+T+D+R+M'!H1339</f>
        <v>-513.01927252940368</v>
      </c>
      <c r="I1339" s="58">
        <f>'CFCOS P+T+D+R+M'!I1339-'ACOS P+T+D+R+M'!I1339</f>
        <v>-407.51292400970124</v>
      </c>
      <c r="J1339" s="58">
        <f>'CFCOS P+T+D+R+M'!J1339-'ACOS P+T+D+R+M'!J1339</f>
        <v>-48.545756230989355</v>
      </c>
      <c r="K1339" s="58">
        <f>'CFCOS P+T+D+R+M'!K1339-'ACOS P+T+D+R+M'!K1339</f>
        <v>-75.798564086137048</v>
      </c>
      <c r="L1339" s="58">
        <f>'CFCOS P+T+D+R+M'!L1339-'ACOS P+T+D+R+M'!L1339</f>
        <v>21.260789870275403</v>
      </c>
      <c r="M1339" s="58">
        <f>'CFCOS P+T+D+R+M'!M1339-'ACOS P+T+D+R+M'!M1339</f>
        <v>65.33608678746532</v>
      </c>
      <c r="N1339" s="58">
        <f>'CFCOS P+T+D+R+M'!N1339-'ACOS P+T+D+R+M'!N1339</f>
        <v>-0.83935402882434573</v>
      </c>
      <c r="O1339" s="58">
        <f>'CFCOS P+T+D+R+M'!O1339-'ACOS P+T+D+R+M'!O1339</f>
        <v>0.14350133160587575</v>
      </c>
      <c r="P1339" s="58">
        <f>'CFCOS P+T+D+R+M'!P1339-'ACOS P+T+D+R+M'!P1339</f>
        <v>0.19116955124619039</v>
      </c>
      <c r="Q1339" s="58">
        <f>'CFCOS P+T+D+R+M'!Q1339-'ACOS P+T+D+R+M'!Q1339</f>
        <v>-83.682133568130666</v>
      </c>
      <c r="R1339" s="58">
        <f>'CFCOS P+T+D+R+M'!R1339-'ACOS P+T+D+R+M'!R1339</f>
        <v>7.89264110979002</v>
      </c>
      <c r="S1339" s="58">
        <f>'CFCOS P+T+D+R+M'!S1339-'ACOS P+T+D+R+M'!S1339</f>
        <v>8.5352707438223661</v>
      </c>
      <c r="T1339" s="11">
        <f>'CFCOS P+T+D+R+M'!T1339-'ACOS P+T+D+R+M'!T1339</f>
        <v>0</v>
      </c>
      <c r="V1339" s="13">
        <v>1960</v>
      </c>
    </row>
    <row r="1340" spans="1:26">
      <c r="A1340" s="26">
        <v>1340</v>
      </c>
      <c r="B1340" s="6"/>
      <c r="C1340" s="3"/>
      <c r="D1340" s="6"/>
      <c r="E1340" s="6" t="s">
        <v>470</v>
      </c>
      <c r="F1340" s="47" t="s">
        <v>971</v>
      </c>
      <c r="G1340" s="17"/>
      <c r="H1340" s="58">
        <f>'CFCOS P+T+D+R+M'!H1340-'ACOS P+T+D+R+M'!H1340</f>
        <v>0</v>
      </c>
      <c r="I1340" s="58">
        <f>'CFCOS P+T+D+R+M'!I1340-'ACOS P+T+D+R+M'!I1340</f>
        <v>0</v>
      </c>
      <c r="J1340" s="58">
        <f>'CFCOS P+T+D+R+M'!J1340-'ACOS P+T+D+R+M'!J1340</f>
        <v>0</v>
      </c>
      <c r="K1340" s="58">
        <f>'CFCOS P+T+D+R+M'!K1340-'ACOS P+T+D+R+M'!K1340</f>
        <v>0</v>
      </c>
      <c r="L1340" s="58">
        <f>'CFCOS P+T+D+R+M'!L1340-'ACOS P+T+D+R+M'!L1340</f>
        <v>0</v>
      </c>
      <c r="M1340" s="58">
        <f>'CFCOS P+T+D+R+M'!M1340-'ACOS P+T+D+R+M'!M1340</f>
        <v>0</v>
      </c>
      <c r="N1340" s="58">
        <f>'CFCOS P+T+D+R+M'!N1340-'ACOS P+T+D+R+M'!N1340</f>
        <v>0</v>
      </c>
      <c r="O1340" s="58">
        <f>'CFCOS P+T+D+R+M'!O1340-'ACOS P+T+D+R+M'!O1340</f>
        <v>0</v>
      </c>
      <c r="P1340" s="58">
        <f>'CFCOS P+T+D+R+M'!P1340-'ACOS P+T+D+R+M'!P1340</f>
        <v>0</v>
      </c>
      <c r="Q1340" s="58">
        <f>'CFCOS P+T+D+R+M'!Q1340-'ACOS P+T+D+R+M'!Q1340</f>
        <v>0</v>
      </c>
      <c r="R1340" s="58">
        <f>'CFCOS P+T+D+R+M'!R1340-'ACOS P+T+D+R+M'!R1340</f>
        <v>0</v>
      </c>
      <c r="S1340" s="58">
        <f>'CFCOS P+T+D+R+M'!S1340-'ACOS P+T+D+R+M'!S1340</f>
        <v>0</v>
      </c>
      <c r="T1340" s="11">
        <f>'CFCOS P+T+D+R+M'!T1340-'ACOS P+T+D+R+M'!T1340</f>
        <v>0</v>
      </c>
      <c r="V1340" s="13">
        <v>1961</v>
      </c>
    </row>
    <row r="1341" spans="1:26">
      <c r="A1341" s="26">
        <v>1341</v>
      </c>
      <c r="B1341" s="6"/>
      <c r="C1341" s="3"/>
      <c r="D1341" s="6"/>
      <c r="E1341" s="6" t="s">
        <v>468</v>
      </c>
      <c r="F1341" s="47" t="s">
        <v>971</v>
      </c>
      <c r="G1341" s="17"/>
      <c r="H1341" s="58">
        <f>'CFCOS P+T+D+R+M'!H1341-'ACOS P+T+D+R+M'!H1341</f>
        <v>-10.051731974257564</v>
      </c>
      <c r="I1341" s="58">
        <f>'CFCOS P+T+D+R+M'!I1341-'ACOS P+T+D+R+M'!I1341</f>
        <v>-4.0612587766372599</v>
      </c>
      <c r="J1341" s="58">
        <f>'CFCOS P+T+D+R+M'!J1341-'ACOS P+T+D+R+M'!J1341</f>
        <v>-8.9536573716050043</v>
      </c>
      <c r="K1341" s="58">
        <f>'CFCOS P+T+D+R+M'!K1341-'ACOS P+T+D+R+M'!K1341</f>
        <v>3.5189823825680833</v>
      </c>
      <c r="L1341" s="58">
        <f>'CFCOS P+T+D+R+M'!L1341-'ACOS P+T+D+R+M'!L1341</f>
        <v>5.6009742543778884E-2</v>
      </c>
      <c r="M1341" s="58">
        <f>'CFCOS P+T+D+R+M'!M1341-'ACOS P+T+D+R+M'!M1341</f>
        <v>-0.81055890106241435</v>
      </c>
      <c r="N1341" s="58">
        <f>'CFCOS P+T+D+R+M'!N1341-'ACOS P+T+D+R+M'!N1341</f>
        <v>-0.8448228870806247</v>
      </c>
      <c r="O1341" s="58">
        <f>'CFCOS P+T+D+R+M'!O1341-'ACOS P+T+D+R+M'!O1341</f>
        <v>-6.3225515998670545E-2</v>
      </c>
      <c r="P1341" s="58">
        <f>'CFCOS P+T+D+R+M'!P1341-'ACOS P+T+D+R+M'!P1341</f>
        <v>-1.9078491003730491E-2</v>
      </c>
      <c r="Q1341" s="58">
        <f>'CFCOS P+T+D+R+M'!Q1341-'ACOS P+T+D+R+M'!Q1341</f>
        <v>1.2353925875681853</v>
      </c>
      <c r="R1341" s="58">
        <f>'CFCOS P+T+D+R+M'!R1341-'ACOS P+T+D+R+M'!R1341</f>
        <v>-5.4757371778989317E-2</v>
      </c>
      <c r="S1341" s="58">
        <f>'CFCOS P+T+D+R+M'!S1341-'ACOS P+T+D+R+M'!S1341</f>
        <v>-5.4757371778989317E-2</v>
      </c>
      <c r="T1341" s="11">
        <f>'CFCOS P+T+D+R+M'!T1341-'ACOS P+T+D+R+M'!T1341</f>
        <v>0</v>
      </c>
      <c r="V1341" s="13">
        <v>1962</v>
      </c>
    </row>
    <row r="1342" spans="1:26">
      <c r="A1342" s="26">
        <v>1342</v>
      </c>
      <c r="B1342" s="6"/>
      <c r="C1342" s="3"/>
      <c r="D1342" s="6"/>
      <c r="E1342" s="6" t="s">
        <v>471</v>
      </c>
      <c r="F1342" s="47" t="s">
        <v>971</v>
      </c>
      <c r="G1342" s="17"/>
      <c r="H1342" s="58">
        <f>'CFCOS P+T+D+R+M'!H1342-'ACOS P+T+D+R+M'!H1342</f>
        <v>-9.2351888313205563</v>
      </c>
      <c r="I1342" s="58">
        <f>'CFCOS P+T+D+R+M'!I1342-'ACOS P+T+D+R+M'!I1342</f>
        <v>12.894303306566144</v>
      </c>
      <c r="J1342" s="58">
        <f>'CFCOS P+T+D+R+M'!J1342-'ACOS P+T+D+R+M'!J1342</f>
        <v>-4.7259123056010139</v>
      </c>
      <c r="K1342" s="58">
        <f>'CFCOS P+T+D+R+M'!K1342-'ACOS P+T+D+R+M'!K1342</f>
        <v>1.8833255542035658</v>
      </c>
      <c r="L1342" s="58">
        <f>'CFCOS P+T+D+R+M'!L1342-'ACOS P+T+D+R+M'!L1342</f>
        <v>-3.3818073527923076</v>
      </c>
      <c r="M1342" s="58">
        <f>'CFCOS P+T+D+R+M'!M1342-'ACOS P+T+D+R+M'!M1342</f>
        <v>-15.546948832784437</v>
      </c>
      <c r="N1342" s="58">
        <f>'CFCOS P+T+D+R+M'!N1342-'ACOS P+T+D+R+M'!N1342</f>
        <v>-7.2755416023937869E-2</v>
      </c>
      <c r="O1342" s="58">
        <f>'CFCOS P+T+D+R+M'!O1342-'ACOS P+T+D+R+M'!O1342</f>
        <v>-2.2191237119766782E-2</v>
      </c>
      <c r="P1342" s="58">
        <f>'CFCOS P+T+D+R+M'!P1342-'ACOS P+T+D+R+M'!P1342</f>
        <v>-3.6586418444199964E-2</v>
      </c>
      <c r="Q1342" s="58">
        <f>'CFCOS P+T+D+R+M'!Q1342-'ACOS P+T+D+R+M'!Q1342</f>
        <v>3.6243133205744016</v>
      </c>
      <c r="R1342" s="58">
        <f>'CFCOS P+T+D+R+M'!R1342-'ACOS P+T+D+R+M'!R1342</f>
        <v>-1.8152821935577776</v>
      </c>
      <c r="S1342" s="58">
        <f>'CFCOS P+T+D+R+M'!S1342-'ACOS P+T+D+R+M'!S1342</f>
        <v>-2.0356472563257739</v>
      </c>
      <c r="T1342" s="11">
        <f>'CFCOS P+T+D+R+M'!T1342-'ACOS P+T+D+R+M'!T1342</f>
        <v>0</v>
      </c>
      <c r="V1342" s="13">
        <v>1963</v>
      </c>
    </row>
    <row r="1343" spans="1:26">
      <c r="A1343" s="26">
        <v>1343</v>
      </c>
      <c r="B1343" s="6"/>
      <c r="C1343" s="3"/>
      <c r="D1343" s="6"/>
      <c r="E1343" s="6" t="s">
        <v>473</v>
      </c>
      <c r="F1343" s="47" t="s">
        <v>971</v>
      </c>
      <c r="G1343" s="17"/>
      <c r="H1343" s="58">
        <f>'CFCOS P+T+D+R+M'!H1343-'ACOS P+T+D+R+M'!H1343</f>
        <v>0</v>
      </c>
      <c r="I1343" s="58">
        <f>'CFCOS P+T+D+R+M'!I1343-'ACOS P+T+D+R+M'!I1343</f>
        <v>0</v>
      </c>
      <c r="J1343" s="58">
        <f>'CFCOS P+T+D+R+M'!J1343-'ACOS P+T+D+R+M'!J1343</f>
        <v>0</v>
      </c>
      <c r="K1343" s="58">
        <f>'CFCOS P+T+D+R+M'!K1343-'ACOS P+T+D+R+M'!K1343</f>
        <v>0</v>
      </c>
      <c r="L1343" s="58">
        <f>'CFCOS P+T+D+R+M'!L1343-'ACOS P+T+D+R+M'!L1343</f>
        <v>0</v>
      </c>
      <c r="M1343" s="58">
        <f>'CFCOS P+T+D+R+M'!M1343-'ACOS P+T+D+R+M'!M1343</f>
        <v>0</v>
      </c>
      <c r="N1343" s="58">
        <f>'CFCOS P+T+D+R+M'!N1343-'ACOS P+T+D+R+M'!N1343</f>
        <v>0</v>
      </c>
      <c r="O1343" s="58">
        <f>'CFCOS P+T+D+R+M'!O1343-'ACOS P+T+D+R+M'!O1343</f>
        <v>0</v>
      </c>
      <c r="P1343" s="58">
        <f>'CFCOS P+T+D+R+M'!P1343-'ACOS P+T+D+R+M'!P1343</f>
        <v>0</v>
      </c>
      <c r="Q1343" s="58">
        <f>'CFCOS P+T+D+R+M'!Q1343-'ACOS P+T+D+R+M'!Q1343</f>
        <v>0</v>
      </c>
      <c r="R1343" s="58">
        <f>'CFCOS P+T+D+R+M'!R1343-'ACOS P+T+D+R+M'!R1343</f>
        <v>0</v>
      </c>
      <c r="S1343" s="58">
        <f>'CFCOS P+T+D+R+M'!S1343-'ACOS P+T+D+R+M'!S1343</f>
        <v>0</v>
      </c>
      <c r="T1343" s="11">
        <f>'CFCOS P+T+D+R+M'!T1343-'ACOS P+T+D+R+M'!T1343</f>
        <v>0</v>
      </c>
      <c r="V1343" s="13">
        <v>1964</v>
      </c>
    </row>
    <row r="1344" spans="1:26">
      <c r="A1344" s="26">
        <v>1344</v>
      </c>
      <c r="B1344" s="6"/>
      <c r="C1344" s="3"/>
      <c r="D1344" s="6"/>
      <c r="E1344" s="6" t="s">
        <v>472</v>
      </c>
      <c r="F1344" s="47" t="s">
        <v>971</v>
      </c>
      <c r="G1344" s="17"/>
      <c r="H1344" s="58">
        <f>'CFCOS P+T+D+R+M'!H1344-'ACOS P+T+D+R+M'!H1344</f>
        <v>0</v>
      </c>
      <c r="I1344" s="58">
        <f>'CFCOS P+T+D+R+M'!I1344-'ACOS P+T+D+R+M'!I1344</f>
        <v>0</v>
      </c>
      <c r="J1344" s="58">
        <f>'CFCOS P+T+D+R+M'!J1344-'ACOS P+T+D+R+M'!J1344</f>
        <v>0</v>
      </c>
      <c r="K1344" s="58">
        <f>'CFCOS P+T+D+R+M'!K1344-'ACOS P+T+D+R+M'!K1344</f>
        <v>0</v>
      </c>
      <c r="L1344" s="58">
        <f>'CFCOS P+T+D+R+M'!L1344-'ACOS P+T+D+R+M'!L1344</f>
        <v>0</v>
      </c>
      <c r="M1344" s="58">
        <f>'CFCOS P+T+D+R+M'!M1344-'ACOS P+T+D+R+M'!M1344</f>
        <v>0</v>
      </c>
      <c r="N1344" s="58">
        <f>'CFCOS P+T+D+R+M'!N1344-'ACOS P+T+D+R+M'!N1344</f>
        <v>0</v>
      </c>
      <c r="O1344" s="58">
        <f>'CFCOS P+T+D+R+M'!O1344-'ACOS P+T+D+R+M'!O1344</f>
        <v>0</v>
      </c>
      <c r="P1344" s="58">
        <f>'CFCOS P+T+D+R+M'!P1344-'ACOS P+T+D+R+M'!P1344</f>
        <v>0</v>
      </c>
      <c r="Q1344" s="58">
        <f>'CFCOS P+T+D+R+M'!Q1344-'ACOS P+T+D+R+M'!Q1344</f>
        <v>0</v>
      </c>
      <c r="R1344" s="58">
        <f>'CFCOS P+T+D+R+M'!R1344-'ACOS P+T+D+R+M'!R1344</f>
        <v>0</v>
      </c>
      <c r="S1344" s="58">
        <f>'CFCOS P+T+D+R+M'!S1344-'ACOS P+T+D+R+M'!S1344</f>
        <v>0</v>
      </c>
      <c r="T1344" s="11">
        <f>'CFCOS P+T+D+R+M'!T1344-'ACOS P+T+D+R+M'!T1344</f>
        <v>0</v>
      </c>
      <c r="V1344" s="13">
        <v>1965</v>
      </c>
    </row>
    <row r="1345" spans="1:26">
      <c r="A1345" s="26">
        <v>1345</v>
      </c>
      <c r="B1345" s="6"/>
      <c r="C1345" s="3"/>
      <c r="D1345" s="6"/>
      <c r="E1345" s="6" t="s">
        <v>477</v>
      </c>
      <c r="F1345" s="47" t="s">
        <v>971</v>
      </c>
      <c r="G1345" s="17"/>
      <c r="H1345" s="58">
        <f>'CFCOS P+T+D+R+M'!H1345-'ACOS P+T+D+R+M'!H1345</f>
        <v>0</v>
      </c>
      <c r="I1345" s="58">
        <f>'CFCOS P+T+D+R+M'!I1345-'ACOS P+T+D+R+M'!I1345</f>
        <v>0</v>
      </c>
      <c r="J1345" s="58">
        <f>'CFCOS P+T+D+R+M'!J1345-'ACOS P+T+D+R+M'!J1345</f>
        <v>0</v>
      </c>
      <c r="K1345" s="58">
        <f>'CFCOS P+T+D+R+M'!K1345-'ACOS P+T+D+R+M'!K1345</f>
        <v>0</v>
      </c>
      <c r="L1345" s="58">
        <f>'CFCOS P+T+D+R+M'!L1345-'ACOS P+T+D+R+M'!L1345</f>
        <v>0</v>
      </c>
      <c r="M1345" s="58">
        <f>'CFCOS P+T+D+R+M'!M1345-'ACOS P+T+D+R+M'!M1345</f>
        <v>0</v>
      </c>
      <c r="N1345" s="58">
        <f>'CFCOS P+T+D+R+M'!N1345-'ACOS P+T+D+R+M'!N1345</f>
        <v>0</v>
      </c>
      <c r="O1345" s="58">
        <f>'CFCOS P+T+D+R+M'!O1345-'ACOS P+T+D+R+M'!O1345</f>
        <v>0</v>
      </c>
      <c r="P1345" s="58">
        <f>'CFCOS P+T+D+R+M'!P1345-'ACOS P+T+D+R+M'!P1345</f>
        <v>0</v>
      </c>
      <c r="Q1345" s="58">
        <f>'CFCOS P+T+D+R+M'!Q1345-'ACOS P+T+D+R+M'!Q1345</f>
        <v>0</v>
      </c>
      <c r="R1345" s="58">
        <f>'CFCOS P+T+D+R+M'!R1345-'ACOS P+T+D+R+M'!R1345</f>
        <v>0</v>
      </c>
      <c r="S1345" s="58">
        <f>'CFCOS P+T+D+R+M'!S1345-'ACOS P+T+D+R+M'!S1345</f>
        <v>0</v>
      </c>
      <c r="T1345" s="11">
        <f>'CFCOS P+T+D+R+M'!T1345-'ACOS P+T+D+R+M'!T1345</f>
        <v>0</v>
      </c>
      <c r="V1345" s="13">
        <v>1966</v>
      </c>
    </row>
    <row r="1346" spans="1:26">
      <c r="A1346" s="26">
        <v>1346</v>
      </c>
      <c r="B1346" s="6"/>
      <c r="C1346" s="3"/>
      <c r="D1346" s="6"/>
      <c r="E1346" s="6" t="s">
        <v>481</v>
      </c>
      <c r="F1346" s="47" t="s">
        <v>971</v>
      </c>
      <c r="G1346" s="17"/>
      <c r="H1346" s="58">
        <f>'CFCOS P+T+D+R+M'!H1346-'ACOS P+T+D+R+M'!H1346</f>
        <v>0</v>
      </c>
      <c r="I1346" s="58">
        <f>'CFCOS P+T+D+R+M'!I1346-'ACOS P+T+D+R+M'!I1346</f>
        <v>0</v>
      </c>
      <c r="J1346" s="58">
        <f>'CFCOS P+T+D+R+M'!J1346-'ACOS P+T+D+R+M'!J1346</f>
        <v>0</v>
      </c>
      <c r="K1346" s="58">
        <f>'CFCOS P+T+D+R+M'!K1346-'ACOS P+T+D+R+M'!K1346</f>
        <v>0</v>
      </c>
      <c r="L1346" s="58">
        <f>'CFCOS P+T+D+R+M'!L1346-'ACOS P+T+D+R+M'!L1346</f>
        <v>0</v>
      </c>
      <c r="M1346" s="58">
        <f>'CFCOS P+T+D+R+M'!M1346-'ACOS P+T+D+R+M'!M1346</f>
        <v>0</v>
      </c>
      <c r="N1346" s="58">
        <f>'CFCOS P+T+D+R+M'!N1346-'ACOS P+T+D+R+M'!N1346</f>
        <v>0</v>
      </c>
      <c r="O1346" s="58">
        <f>'CFCOS P+T+D+R+M'!O1346-'ACOS P+T+D+R+M'!O1346</f>
        <v>0</v>
      </c>
      <c r="P1346" s="58">
        <f>'CFCOS P+T+D+R+M'!P1346-'ACOS P+T+D+R+M'!P1346</f>
        <v>0</v>
      </c>
      <c r="Q1346" s="58">
        <f>'CFCOS P+T+D+R+M'!Q1346-'ACOS P+T+D+R+M'!Q1346</f>
        <v>0</v>
      </c>
      <c r="R1346" s="58">
        <f>'CFCOS P+T+D+R+M'!R1346-'ACOS P+T+D+R+M'!R1346</f>
        <v>0</v>
      </c>
      <c r="S1346" s="58">
        <f>'CFCOS P+T+D+R+M'!S1346-'ACOS P+T+D+R+M'!S1346</f>
        <v>0</v>
      </c>
      <c r="T1346" s="11">
        <f>'CFCOS P+T+D+R+M'!T1346-'ACOS P+T+D+R+M'!T1346</f>
        <v>0</v>
      </c>
      <c r="V1346" s="13">
        <v>1967</v>
      </c>
    </row>
    <row r="1347" spans="1:26">
      <c r="A1347" s="26">
        <v>1347</v>
      </c>
      <c r="B1347" s="6"/>
      <c r="C1347" s="3"/>
      <c r="D1347" s="6"/>
      <c r="E1347" s="6" t="s">
        <v>752</v>
      </c>
      <c r="F1347" s="47" t="s">
        <v>971</v>
      </c>
      <c r="G1347" s="17"/>
      <c r="H1347" s="58">
        <f>'CFCOS P+T+D+R+M'!H1347-'ACOS P+T+D+R+M'!H1347</f>
        <v>0</v>
      </c>
      <c r="I1347" s="58">
        <f>'CFCOS P+T+D+R+M'!I1347-'ACOS P+T+D+R+M'!I1347</f>
        <v>0</v>
      </c>
      <c r="J1347" s="58">
        <f>'CFCOS P+T+D+R+M'!J1347-'ACOS P+T+D+R+M'!J1347</f>
        <v>0</v>
      </c>
      <c r="K1347" s="58">
        <f>'CFCOS P+T+D+R+M'!K1347-'ACOS P+T+D+R+M'!K1347</f>
        <v>0</v>
      </c>
      <c r="L1347" s="58">
        <f>'CFCOS P+T+D+R+M'!L1347-'ACOS P+T+D+R+M'!L1347</f>
        <v>0</v>
      </c>
      <c r="M1347" s="58">
        <f>'CFCOS P+T+D+R+M'!M1347-'ACOS P+T+D+R+M'!M1347</f>
        <v>0</v>
      </c>
      <c r="N1347" s="58">
        <f>'CFCOS P+T+D+R+M'!N1347-'ACOS P+T+D+R+M'!N1347</f>
        <v>0</v>
      </c>
      <c r="O1347" s="58">
        <f>'CFCOS P+T+D+R+M'!O1347-'ACOS P+T+D+R+M'!O1347</f>
        <v>0</v>
      </c>
      <c r="P1347" s="58">
        <f>'CFCOS P+T+D+R+M'!P1347-'ACOS P+T+D+R+M'!P1347</f>
        <v>0</v>
      </c>
      <c r="Q1347" s="58">
        <f>'CFCOS P+T+D+R+M'!Q1347-'ACOS P+T+D+R+M'!Q1347</f>
        <v>0</v>
      </c>
      <c r="R1347" s="58">
        <f>'CFCOS P+T+D+R+M'!R1347-'ACOS P+T+D+R+M'!R1347</f>
        <v>0</v>
      </c>
      <c r="S1347" s="58">
        <f>'CFCOS P+T+D+R+M'!S1347-'ACOS P+T+D+R+M'!S1347</f>
        <v>0</v>
      </c>
      <c r="T1347" s="11">
        <f>'CFCOS P+T+D+R+M'!T1347-'ACOS P+T+D+R+M'!T1347</f>
        <v>0</v>
      </c>
      <c r="V1347" s="13">
        <v>1968</v>
      </c>
    </row>
    <row r="1348" spans="1:26">
      <c r="A1348" s="26">
        <v>1348</v>
      </c>
      <c r="B1348" s="6"/>
      <c r="C1348" s="3"/>
      <c r="D1348" s="6"/>
      <c r="E1348" s="6" t="s">
        <v>753</v>
      </c>
      <c r="F1348" s="47" t="s">
        <v>971</v>
      </c>
      <c r="G1348" s="17"/>
      <c r="H1348" s="58">
        <f>'CFCOS P+T+D+R+M'!H1348-'ACOS P+T+D+R+M'!H1348</f>
        <v>0</v>
      </c>
      <c r="I1348" s="58">
        <f>'CFCOS P+T+D+R+M'!I1348-'ACOS P+T+D+R+M'!I1348</f>
        <v>0</v>
      </c>
      <c r="J1348" s="58">
        <f>'CFCOS P+T+D+R+M'!J1348-'ACOS P+T+D+R+M'!J1348</f>
        <v>0</v>
      </c>
      <c r="K1348" s="58">
        <f>'CFCOS P+T+D+R+M'!K1348-'ACOS P+T+D+R+M'!K1348</f>
        <v>0</v>
      </c>
      <c r="L1348" s="58">
        <f>'CFCOS P+T+D+R+M'!L1348-'ACOS P+T+D+R+M'!L1348</f>
        <v>0</v>
      </c>
      <c r="M1348" s="58">
        <f>'CFCOS P+T+D+R+M'!M1348-'ACOS P+T+D+R+M'!M1348</f>
        <v>0</v>
      </c>
      <c r="N1348" s="58">
        <f>'CFCOS P+T+D+R+M'!N1348-'ACOS P+T+D+R+M'!N1348</f>
        <v>0</v>
      </c>
      <c r="O1348" s="58">
        <f>'CFCOS P+T+D+R+M'!O1348-'ACOS P+T+D+R+M'!O1348</f>
        <v>0</v>
      </c>
      <c r="P1348" s="58">
        <f>'CFCOS P+T+D+R+M'!P1348-'ACOS P+T+D+R+M'!P1348</f>
        <v>0</v>
      </c>
      <c r="Q1348" s="58">
        <f>'CFCOS P+T+D+R+M'!Q1348-'ACOS P+T+D+R+M'!Q1348</f>
        <v>0</v>
      </c>
      <c r="R1348" s="58">
        <f>'CFCOS P+T+D+R+M'!R1348-'ACOS P+T+D+R+M'!R1348</f>
        <v>0</v>
      </c>
      <c r="S1348" s="58">
        <f>'CFCOS P+T+D+R+M'!S1348-'ACOS P+T+D+R+M'!S1348</f>
        <v>0</v>
      </c>
      <c r="T1348" s="11">
        <f>'CFCOS P+T+D+R+M'!T1348-'ACOS P+T+D+R+M'!T1348</f>
        <v>0</v>
      </c>
      <c r="V1348" s="13">
        <v>1969</v>
      </c>
    </row>
    <row r="1349" spans="1:26">
      <c r="A1349" s="26">
        <v>1349</v>
      </c>
      <c r="B1349" s="6"/>
      <c r="C1349" s="3"/>
      <c r="D1349" s="6"/>
      <c r="E1349" s="6" t="s">
        <v>459</v>
      </c>
      <c r="F1349" s="47" t="s">
        <v>971</v>
      </c>
      <c r="G1349" s="17"/>
      <c r="H1349" s="58">
        <f>'CFCOS P+T+D+R+M'!H1349-'ACOS P+T+D+R+M'!H1349</f>
        <v>-2480.2941386287566</v>
      </c>
      <c r="I1349" s="58">
        <f>'CFCOS P+T+D+R+M'!I1349-'ACOS P+T+D+R+M'!I1349</f>
        <v>-1796.7742162005743</v>
      </c>
      <c r="J1349" s="58">
        <f>'CFCOS P+T+D+R+M'!J1349-'ACOS P+T+D+R+M'!J1349</f>
        <v>-535.12319021089934</v>
      </c>
      <c r="K1349" s="58">
        <f>'CFCOS P+T+D+R+M'!K1349-'ACOS P+T+D+R+M'!K1349</f>
        <v>-343.66375796298962</v>
      </c>
      <c r="L1349" s="58">
        <f>'CFCOS P+T+D+R+M'!L1349-'ACOS P+T+D+R+M'!L1349</f>
        <v>182.21793281273949</v>
      </c>
      <c r="M1349" s="58">
        <f>'CFCOS P+T+D+R+M'!M1349-'ACOS P+T+D+R+M'!M1349</f>
        <v>342.10020021343371</v>
      </c>
      <c r="N1349" s="58">
        <f>'CFCOS P+T+D+R+M'!N1349-'ACOS P+T+D+R+M'!N1349</f>
        <v>-22.831974635224469</v>
      </c>
      <c r="O1349" s="58">
        <f>'CFCOS P+T+D+R+M'!O1349-'ACOS P+T+D+R+M'!O1349</f>
        <v>0.48703452238265754</v>
      </c>
      <c r="P1349" s="58">
        <f>'CFCOS P+T+D+R+M'!P1349-'ACOS P+T+D+R+M'!P1349</f>
        <v>0.751227413160791</v>
      </c>
      <c r="Q1349" s="58">
        <f>'CFCOS P+T+D+R+M'!Q1349-'ACOS P+T+D+R+M'!Q1349</f>
        <v>-390.43308697227621</v>
      </c>
      <c r="R1349" s="58">
        <f>'CFCOS P+T+D+R+M'!R1349-'ACOS P+T+D+R+M'!R1349</f>
        <v>40.052009468607139</v>
      </c>
      <c r="S1349" s="58">
        <f>'CFCOS P+T+D+R+M'!S1349-'ACOS P+T+D+R+M'!S1349</f>
        <v>42.923682921988075</v>
      </c>
      <c r="T1349" s="11">
        <f>'CFCOS P+T+D+R+M'!T1349-'ACOS P+T+D+R+M'!T1349</f>
        <v>0</v>
      </c>
      <c r="V1349" s="13">
        <v>1970</v>
      </c>
    </row>
    <row r="1350" spans="1:26">
      <c r="A1350" s="26">
        <v>1350</v>
      </c>
      <c r="B1350" s="6"/>
      <c r="C1350" s="3"/>
      <c r="D1350" s="6"/>
      <c r="E1350" s="6" t="s">
        <v>461</v>
      </c>
      <c r="F1350" s="47" t="s">
        <v>971</v>
      </c>
      <c r="G1350" s="17"/>
      <c r="H1350" s="58">
        <f>'CFCOS P+T+D+R+M'!H1350-'ACOS P+T+D+R+M'!H1350</f>
        <v>-4046.7831337451935</v>
      </c>
      <c r="I1350" s="58">
        <f>'CFCOS P+T+D+R+M'!I1350-'ACOS P+T+D+R+M'!I1350</f>
        <v>-2820.6486929241801</v>
      </c>
      <c r="J1350" s="58">
        <f>'CFCOS P+T+D+R+M'!J1350-'ACOS P+T+D+R+M'!J1350</f>
        <v>-888.57439611689188</v>
      </c>
      <c r="K1350" s="58">
        <f>'CFCOS P+T+D+R+M'!K1350-'ACOS P+T+D+R+M'!K1350</f>
        <v>-542.79880204395158</v>
      </c>
      <c r="L1350" s="58">
        <f>'CFCOS P+T+D+R+M'!L1350-'ACOS P+T+D+R+M'!L1350</f>
        <v>274.30565505170034</v>
      </c>
      <c r="M1350" s="58">
        <f>'CFCOS P+T+D+R+M'!M1350-'ACOS P+T+D+R+M'!M1350</f>
        <v>462.89356448658509</v>
      </c>
      <c r="N1350" s="58">
        <f>'CFCOS P+T+D+R+M'!N1350-'ACOS P+T+D+R+M'!N1350</f>
        <v>-37.182628947699413</v>
      </c>
      <c r="O1350" s="58">
        <f>'CFCOS P+T+D+R+M'!O1350-'ACOS P+T+D+R+M'!O1350</f>
        <v>0.65867667976419852</v>
      </c>
      <c r="P1350" s="58">
        <f>'CFCOS P+T+D+R+M'!P1350-'ACOS P+T+D+R+M'!P1350</f>
        <v>1.0026249676084262</v>
      </c>
      <c r="Q1350" s="58">
        <f>'CFCOS P+T+D+R+M'!Q1350-'ACOS P+T+D+R+M'!Q1350</f>
        <v>-608.25962843777961</v>
      </c>
      <c r="R1350" s="58">
        <f>'CFCOS P+T+D+R+M'!R1350-'ACOS P+T+D+R+M'!R1350</f>
        <v>54.2218974370262</v>
      </c>
      <c r="S1350" s="58">
        <f>'CFCOS P+T+D+R+M'!S1350-'ACOS P+T+D+R+M'!S1350</f>
        <v>57.598596101277508</v>
      </c>
      <c r="T1350" s="11">
        <f>'CFCOS P+T+D+R+M'!T1350-'ACOS P+T+D+R+M'!T1350</f>
        <v>0</v>
      </c>
      <c r="V1350" s="13">
        <v>1971</v>
      </c>
    </row>
    <row r="1351" spans="1:26">
      <c r="A1351" s="26">
        <v>1351</v>
      </c>
      <c r="B1351" s="6"/>
      <c r="C1351" s="3"/>
      <c r="D1351" s="6"/>
      <c r="E1351" s="6" t="s">
        <v>754</v>
      </c>
      <c r="F1351" s="47">
        <v>0</v>
      </c>
      <c r="G1351" s="17"/>
      <c r="H1351" s="58">
        <f>'CFCOS P+T+D+R+M'!H1351-'ACOS P+T+D+R+M'!H1351</f>
        <v>188904.8117275238</v>
      </c>
      <c r="I1351" s="58">
        <f>'CFCOS P+T+D+R+M'!I1351-'ACOS P+T+D+R+M'!I1351</f>
        <v>-571164.61676073074</v>
      </c>
      <c r="J1351" s="58">
        <f>'CFCOS P+T+D+R+M'!J1351-'ACOS P+T+D+R+M'!J1351</f>
        <v>221435.31214696169</v>
      </c>
      <c r="K1351" s="58">
        <f>'CFCOS P+T+D+R+M'!K1351-'ACOS P+T+D+R+M'!K1351</f>
        <v>-140468.67588496208</v>
      </c>
      <c r="L1351" s="58">
        <f>'CFCOS P+T+D+R+M'!L1351-'ACOS P+T+D+R+M'!L1351</f>
        <v>125905.31474728696</v>
      </c>
      <c r="M1351" s="58">
        <f>'CFCOS P+T+D+R+M'!M1351-'ACOS P+T+D+R+M'!M1351</f>
        <v>576325.53621193767</v>
      </c>
      <c r="N1351" s="58">
        <f>'CFCOS P+T+D+R+M'!N1351-'ACOS P+T+D+R+M'!N1351</f>
        <v>10539.808170158416</v>
      </c>
      <c r="O1351" s="58">
        <f>'CFCOS P+T+D+R+M'!O1351-'ACOS P+T+D+R+M'!O1351</f>
        <v>1577.638146358775</v>
      </c>
      <c r="P1351" s="58">
        <f>'CFCOS P+T+D+R+M'!P1351-'ACOS P+T+D+R+M'!P1351</f>
        <v>1534.8926423791563</v>
      </c>
      <c r="Q1351" s="58">
        <f>'CFCOS P+T+D+R+M'!Q1351-'ACOS P+T+D+R+M'!Q1351</f>
        <v>-177400.54646223783</v>
      </c>
      <c r="R1351" s="58">
        <f>'CFCOS P+T+D+R+M'!R1351-'ACOS P+T+D+R+M'!R1351</f>
        <v>66593.381418403238</v>
      </c>
      <c r="S1351" s="58">
        <f>'CFCOS P+T+D+R+M'!S1351-'ACOS P+T+D+R+M'!S1351</f>
        <v>74026.76735246554</v>
      </c>
      <c r="T1351" s="11">
        <f>'CFCOS P+T+D+R+M'!T1351-'ACOS P+T+D+R+M'!T1351</f>
        <v>0</v>
      </c>
    </row>
    <row r="1352" spans="1:26">
      <c r="A1352" s="26">
        <v>1352</v>
      </c>
      <c r="B1352" s="6"/>
      <c r="C1352" s="3"/>
      <c r="D1352" s="6"/>
      <c r="E1352" s="6"/>
      <c r="F1352" s="47">
        <v>0</v>
      </c>
      <c r="G1352" s="17"/>
      <c r="H1352" s="28">
        <f>'CFCOS P+T+D+R+M'!H1352-'ACOS P+T+D+R+M'!H1352</f>
        <v>0</v>
      </c>
      <c r="I1352" s="28">
        <f>'CFCOS P+T+D+R+M'!I1352-'ACOS P+T+D+R+M'!I1352</f>
        <v>0</v>
      </c>
      <c r="J1352" s="28">
        <f>'CFCOS P+T+D+R+M'!J1352-'ACOS P+T+D+R+M'!J1352</f>
        <v>0</v>
      </c>
      <c r="K1352" s="28">
        <f>'CFCOS P+T+D+R+M'!K1352-'ACOS P+T+D+R+M'!K1352</f>
        <v>0</v>
      </c>
      <c r="L1352" s="28">
        <f>'CFCOS P+T+D+R+M'!L1352-'ACOS P+T+D+R+M'!L1352</f>
        <v>0</v>
      </c>
      <c r="M1352" s="28">
        <f>'CFCOS P+T+D+R+M'!M1352-'ACOS P+T+D+R+M'!M1352</f>
        <v>0</v>
      </c>
      <c r="N1352" s="28">
        <f>'CFCOS P+T+D+R+M'!N1352-'ACOS P+T+D+R+M'!N1352</f>
        <v>0</v>
      </c>
      <c r="O1352" s="28">
        <f>'CFCOS P+T+D+R+M'!O1352-'ACOS P+T+D+R+M'!O1352</f>
        <v>0</v>
      </c>
      <c r="P1352" s="28">
        <f>'CFCOS P+T+D+R+M'!P1352-'ACOS P+T+D+R+M'!P1352</f>
        <v>0</v>
      </c>
      <c r="Q1352" s="28">
        <f>'CFCOS P+T+D+R+M'!Q1352-'ACOS P+T+D+R+M'!Q1352</f>
        <v>0</v>
      </c>
      <c r="R1352" s="28">
        <f>'CFCOS P+T+D+R+M'!R1352-'ACOS P+T+D+R+M'!R1352</f>
        <v>0</v>
      </c>
      <c r="S1352" s="28">
        <f>'CFCOS P+T+D+R+M'!S1352-'ACOS P+T+D+R+M'!S1352</f>
        <v>0</v>
      </c>
      <c r="T1352" s="11">
        <f>'CFCOS P+T+D+R+M'!T1352-'ACOS P+T+D+R+M'!T1352</f>
        <v>0</v>
      </c>
    </row>
    <row r="1353" spans="1:26">
      <c r="A1353" s="26">
        <v>1353</v>
      </c>
      <c r="B1353" s="6"/>
      <c r="C1353" s="3"/>
      <c r="D1353" s="6"/>
      <c r="E1353" s="6"/>
      <c r="F1353" s="47">
        <v>0</v>
      </c>
      <c r="G1353" s="17"/>
      <c r="H1353" s="28">
        <f>'CFCOS P+T+D+R+M'!H1353-'ACOS P+T+D+R+M'!H1353</f>
        <v>0</v>
      </c>
      <c r="I1353" s="28">
        <f>'CFCOS P+T+D+R+M'!I1353-'ACOS P+T+D+R+M'!I1353</f>
        <v>0</v>
      </c>
      <c r="J1353" s="28">
        <f>'CFCOS P+T+D+R+M'!J1353-'ACOS P+T+D+R+M'!J1353</f>
        <v>0</v>
      </c>
      <c r="K1353" s="28">
        <f>'CFCOS P+T+D+R+M'!K1353-'ACOS P+T+D+R+M'!K1353</f>
        <v>0</v>
      </c>
      <c r="L1353" s="28">
        <f>'CFCOS P+T+D+R+M'!L1353-'ACOS P+T+D+R+M'!L1353</f>
        <v>0</v>
      </c>
      <c r="M1353" s="28">
        <f>'CFCOS P+T+D+R+M'!M1353-'ACOS P+T+D+R+M'!M1353</f>
        <v>0</v>
      </c>
      <c r="N1353" s="28">
        <f>'CFCOS P+T+D+R+M'!N1353-'ACOS P+T+D+R+M'!N1353</f>
        <v>0</v>
      </c>
      <c r="O1353" s="28">
        <f>'CFCOS P+T+D+R+M'!O1353-'ACOS P+T+D+R+M'!O1353</f>
        <v>0</v>
      </c>
      <c r="P1353" s="28">
        <f>'CFCOS P+T+D+R+M'!P1353-'ACOS P+T+D+R+M'!P1353</f>
        <v>0</v>
      </c>
      <c r="Q1353" s="28">
        <f>'CFCOS P+T+D+R+M'!Q1353-'ACOS P+T+D+R+M'!Q1353</f>
        <v>0</v>
      </c>
      <c r="R1353" s="28">
        <f>'CFCOS P+T+D+R+M'!R1353-'ACOS P+T+D+R+M'!R1353</f>
        <v>0</v>
      </c>
      <c r="S1353" s="28">
        <f>'CFCOS P+T+D+R+M'!S1353-'ACOS P+T+D+R+M'!S1353</f>
        <v>0</v>
      </c>
      <c r="T1353" s="11">
        <f>'CFCOS P+T+D+R+M'!T1353-'ACOS P+T+D+R+M'!T1353</f>
        <v>0</v>
      </c>
    </row>
    <row r="1354" spans="1:26">
      <c r="A1354" s="26">
        <v>1354</v>
      </c>
      <c r="B1354" s="6"/>
      <c r="C1354" s="3" t="s">
        <v>755</v>
      </c>
      <c r="D1354" s="6" t="s">
        <v>750</v>
      </c>
      <c r="E1354" s="6"/>
      <c r="F1354" s="47" t="s">
        <v>971</v>
      </c>
      <c r="G1354" s="17"/>
      <c r="H1354" s="58">
        <f>'CFCOS P+T+D+R+M'!H1354-'ACOS P+T+D+R+M'!H1354</f>
        <v>0</v>
      </c>
      <c r="I1354" s="58">
        <f>'CFCOS P+T+D+R+M'!I1354-'ACOS P+T+D+R+M'!I1354</f>
        <v>-3277.2320863222703</v>
      </c>
      <c r="J1354" s="58">
        <f>'CFCOS P+T+D+R+M'!J1354-'ACOS P+T+D+R+M'!J1354</f>
        <v>872.01781977480277</v>
      </c>
      <c r="K1354" s="58">
        <f>'CFCOS P+T+D+R+M'!K1354-'ACOS P+T+D+R+M'!K1354</f>
        <v>-776.40736195433419</v>
      </c>
      <c r="L1354" s="58">
        <f>'CFCOS P+T+D+R+M'!L1354-'ACOS P+T+D+R+M'!L1354</f>
        <v>629.06270135608793</v>
      </c>
      <c r="M1354" s="58">
        <f>'CFCOS P+T+D+R+M'!M1354-'ACOS P+T+D+R+M'!M1354</f>
        <v>2776.5877199943643</v>
      </c>
      <c r="N1354" s="58">
        <f>'CFCOS P+T+D+R+M'!N1354-'ACOS P+T+D+R+M'!N1354</f>
        <v>43.43055568834825</v>
      </c>
      <c r="O1354" s="58">
        <f>'CFCOS P+T+D+R+M'!O1354-'ACOS P+T+D+R+M'!O1354</f>
        <v>7.6246209329592602</v>
      </c>
      <c r="P1354" s="58">
        <f>'CFCOS P+T+D+R+M'!P1354-'ACOS P+T+D+R+M'!P1354</f>
        <v>7.345863843965617</v>
      </c>
      <c r="Q1354" s="58">
        <f>'CFCOS P+T+D+R+M'!Q1354-'ACOS P+T+D+R+M'!Q1354</f>
        <v>-959.31925003312062</v>
      </c>
      <c r="R1354" s="58">
        <f>'CFCOS P+T+D+R+M'!R1354-'ACOS P+T+D+R+M'!R1354</f>
        <v>320.78391512160306</v>
      </c>
      <c r="S1354" s="58">
        <f>'CFCOS P+T+D+R+M'!S1354-'ACOS P+T+D+R+M'!S1354</f>
        <v>356.10550159655395</v>
      </c>
      <c r="T1354" s="11">
        <f>'CFCOS P+T+D+R+M'!T1354-'ACOS P+T+D+R+M'!T1354</f>
        <v>0</v>
      </c>
      <c r="U1354" s="13"/>
      <c r="V1354" s="13">
        <v>1975</v>
      </c>
      <c r="Y1354" s="13"/>
      <c r="Z1354" s="13"/>
    </row>
    <row r="1355" spans="1:26">
      <c r="A1355" s="26">
        <v>1355</v>
      </c>
      <c r="B1355" s="6"/>
      <c r="C1355" s="3"/>
      <c r="D1355" s="6"/>
      <c r="E1355" s="6" t="s">
        <v>241</v>
      </c>
      <c r="F1355" s="47" t="s">
        <v>971</v>
      </c>
      <c r="G1355" s="17"/>
      <c r="H1355" s="58">
        <f>'CFCOS P+T+D+R+M'!H1355-'ACOS P+T+D+R+M'!H1355</f>
        <v>-1113.0080902486807</v>
      </c>
      <c r="I1355" s="58">
        <f>'CFCOS P+T+D+R+M'!I1355-'ACOS P+T+D+R+M'!I1355</f>
        <v>-775.77787373762112</v>
      </c>
      <c r="J1355" s="58">
        <f>'CFCOS P+T+D+R+M'!J1355-'ACOS P+T+D+R+M'!J1355</f>
        <v>-244.38929860584904</v>
      </c>
      <c r="K1355" s="58">
        <f>'CFCOS P+T+D+R+M'!K1355-'ACOS P+T+D+R+M'!K1355</f>
        <v>-149.28881486494356</v>
      </c>
      <c r="L1355" s="58">
        <f>'CFCOS P+T+D+R+M'!L1355-'ACOS P+T+D+R+M'!L1355</f>
        <v>75.443729793095372</v>
      </c>
      <c r="M1355" s="58">
        <f>'CFCOS P+T+D+R+M'!M1355-'ACOS P+T+D+R+M'!M1355</f>
        <v>127.31205631000921</v>
      </c>
      <c r="N1355" s="58">
        <f>'CFCOS P+T+D+R+M'!N1355-'ACOS P+T+D+R+M'!N1355</f>
        <v>-10.226534377493408</v>
      </c>
      <c r="O1355" s="58">
        <f>'CFCOS P+T+D+R+M'!O1355-'ACOS P+T+D+R+M'!O1355</f>
        <v>0.18115931820577202</v>
      </c>
      <c r="P1355" s="58">
        <f>'CFCOS P+T+D+R+M'!P1355-'ACOS P+T+D+R+M'!P1355</f>
        <v>0.27575722828544258</v>
      </c>
      <c r="Q1355" s="58">
        <f>'CFCOS P+T+D+R+M'!Q1355-'ACOS P+T+D+R+M'!Q1355</f>
        <v>-167.29285090114718</v>
      </c>
      <c r="R1355" s="58">
        <f>'CFCOS P+T+D+R+M'!R1355-'ACOS P+T+D+R+M'!R1355</f>
        <v>14.912934180440061</v>
      </c>
      <c r="S1355" s="58">
        <f>'CFCOS P+T+D+R+M'!S1355-'ACOS P+T+D+R+M'!S1355</f>
        <v>15.841645407956094</v>
      </c>
      <c r="T1355" s="11">
        <f>'CFCOS P+T+D+R+M'!T1355-'ACOS P+T+D+R+M'!T1355</f>
        <v>0</v>
      </c>
      <c r="U1355" s="13"/>
      <c r="V1355" s="13">
        <v>1976</v>
      </c>
      <c r="Y1355" s="13"/>
      <c r="Z1355" s="13"/>
    </row>
    <row r="1356" spans="1:26">
      <c r="A1356" s="26">
        <v>1356</v>
      </c>
      <c r="B1356" s="6"/>
      <c r="C1356" s="3"/>
      <c r="D1356" s="6"/>
      <c r="E1356" s="6" t="s">
        <v>106</v>
      </c>
      <c r="F1356" s="47" t="s">
        <v>971</v>
      </c>
      <c r="G1356" s="17"/>
      <c r="H1356" s="58">
        <f>'CFCOS P+T+D+R+M'!H1356-'ACOS P+T+D+R+M'!H1356</f>
        <v>-38739.482171650976</v>
      </c>
      <c r="I1356" s="58">
        <f>'CFCOS P+T+D+R+M'!I1356-'ACOS P+T+D+R+M'!I1356</f>
        <v>-28063.648432224989</v>
      </c>
      <c r="J1356" s="58">
        <f>'CFCOS P+T+D+R+M'!J1356-'ACOS P+T+D+R+M'!J1356</f>
        <v>-8358.0390583323315</v>
      </c>
      <c r="K1356" s="58">
        <f>'CFCOS P+T+D+R+M'!K1356-'ACOS P+T+D+R+M'!K1356</f>
        <v>-5367.6520930742845</v>
      </c>
      <c r="L1356" s="58">
        <f>'CFCOS P+T+D+R+M'!L1356-'ACOS P+T+D+R+M'!L1356</f>
        <v>2846.0448499296836</v>
      </c>
      <c r="M1356" s="58">
        <f>'CFCOS P+T+D+R+M'!M1356-'ACOS P+T+D+R+M'!M1356</f>
        <v>5343.2310308236629</v>
      </c>
      <c r="N1356" s="58">
        <f>'CFCOS P+T+D+R+M'!N1356-'ACOS P+T+D+R+M'!N1356</f>
        <v>-356.61047637433512</v>
      </c>
      <c r="O1356" s="58">
        <f>'CFCOS P+T+D+R+M'!O1356-'ACOS P+T+D+R+M'!O1356</f>
        <v>7.6069466532144361</v>
      </c>
      <c r="P1356" s="58">
        <f>'CFCOS P+T+D+R+M'!P1356-'ACOS P+T+D+R+M'!P1356</f>
        <v>11.733350704562326</v>
      </c>
      <c r="Q1356" s="58">
        <f>'CFCOS P+T+D+R+M'!Q1356-'ACOS P+T+D+R+M'!Q1356</f>
        <v>-6098.1378685790114</v>
      </c>
      <c r="R1356" s="58">
        <f>'CFCOS P+T+D+R+M'!R1356-'ACOS P+T+D+R+M'!R1356</f>
        <v>625.56858986336738</v>
      </c>
      <c r="S1356" s="58">
        <f>'CFCOS P+T+D+R+M'!S1356-'ACOS P+T+D+R+M'!S1356</f>
        <v>670.42098894680385</v>
      </c>
      <c r="T1356" s="11">
        <f>'CFCOS P+T+D+R+M'!T1356-'ACOS P+T+D+R+M'!T1356</f>
        <v>0</v>
      </c>
      <c r="U1356" s="13"/>
      <c r="V1356" s="13">
        <v>1977</v>
      </c>
      <c r="Y1356" s="13"/>
      <c r="Z1356" s="13"/>
    </row>
    <row r="1357" spans="1:26">
      <c r="A1357" s="26">
        <v>1357</v>
      </c>
      <c r="B1357" s="6"/>
      <c r="C1357" s="3"/>
      <c r="D1357" s="6"/>
      <c r="E1357" s="6" t="s">
        <v>742</v>
      </c>
      <c r="F1357" s="47" t="s">
        <v>950</v>
      </c>
      <c r="G1357" s="17"/>
      <c r="H1357" s="58">
        <f>'CFCOS P+T+D+R+M'!H1357-'ACOS P+T+D+R+M'!H1357</f>
        <v>-83479.254073366523</v>
      </c>
      <c r="I1357" s="58">
        <f>'CFCOS P+T+D+R+M'!I1357-'ACOS P+T+D+R+M'!I1357</f>
        <v>-66311.105144008994</v>
      </c>
      <c r="J1357" s="58">
        <f>'CFCOS P+T+D+R+M'!J1357-'ACOS P+T+D+R+M'!J1357</f>
        <v>-7899.4371860735118</v>
      </c>
      <c r="K1357" s="58">
        <f>'CFCOS P+T+D+R+M'!K1357-'ACOS P+T+D+R+M'!K1357</f>
        <v>-12334.054349550977</v>
      </c>
      <c r="L1357" s="58">
        <f>'CFCOS P+T+D+R+M'!L1357-'ACOS P+T+D+R+M'!L1357</f>
        <v>3459.5871430543484</v>
      </c>
      <c r="M1357" s="58">
        <f>'CFCOS P+T+D+R+M'!M1357-'ACOS P+T+D+R+M'!M1357</f>
        <v>10631.584583947435</v>
      </c>
      <c r="N1357" s="58">
        <f>'CFCOS P+T+D+R+M'!N1357-'ACOS P+T+D+R+M'!N1357</f>
        <v>-136.58092781610321</v>
      </c>
      <c r="O1357" s="58">
        <f>'CFCOS P+T+D+R+M'!O1357-'ACOS P+T+D+R+M'!O1357</f>
        <v>23.350748719312833</v>
      </c>
      <c r="P1357" s="58">
        <f>'CFCOS P+T+D+R+M'!P1357-'ACOS P+T+D+R+M'!P1357</f>
        <v>31.107391854689922</v>
      </c>
      <c r="Q1357" s="58">
        <f>'CFCOS P+T+D+R+M'!Q1357-'ACOS P+T+D+R+M'!Q1357</f>
        <v>-13616.880424579605</v>
      </c>
      <c r="R1357" s="58">
        <f>'CFCOS P+T+D+R+M'!R1357-'ACOS P+T+D+R+M'!R1357</f>
        <v>1284.3022237074329</v>
      </c>
      <c r="S1357" s="58">
        <f>'CFCOS P+T+D+R+M'!S1357-'ACOS P+T+D+R+M'!S1357</f>
        <v>1388.871867319569</v>
      </c>
      <c r="T1357" s="11">
        <f>'CFCOS P+T+D+R+M'!T1357-'ACOS P+T+D+R+M'!T1357</f>
        <v>0</v>
      </c>
      <c r="V1357" s="13">
        <v>1978</v>
      </c>
    </row>
    <row r="1358" spans="1:26">
      <c r="A1358" s="26">
        <v>1358</v>
      </c>
      <c r="B1358" s="6"/>
      <c r="C1358" s="3"/>
      <c r="D1358" s="6"/>
      <c r="E1358" s="6" t="s">
        <v>702</v>
      </c>
      <c r="F1358" s="47" t="s">
        <v>971</v>
      </c>
      <c r="G1358" s="17"/>
      <c r="H1358" s="58">
        <f>'CFCOS P+T+D+R+M'!H1358-'ACOS P+T+D+R+M'!H1358</f>
        <v>-3523.2531304392032</v>
      </c>
      <c r="I1358" s="58">
        <f>'CFCOS P+T+D+R+M'!I1358-'ACOS P+T+D+R+M'!I1358</f>
        <v>-2789.6246960712597</v>
      </c>
      <c r="J1358" s="58">
        <f>'CFCOS P+T+D+R+M'!J1358-'ACOS P+T+D+R+M'!J1358</f>
        <v>-555.5271136778174</v>
      </c>
      <c r="K1358" s="58">
        <f>'CFCOS P+T+D+R+M'!K1358-'ACOS P+T+D+R+M'!K1358</f>
        <v>-564.51108641008614</v>
      </c>
      <c r="L1358" s="58">
        <f>'CFCOS P+T+D+R+M'!L1358-'ACOS P+T+D+R+M'!L1358</f>
        <v>233.54097864318828</v>
      </c>
      <c r="M1358" s="58">
        <f>'CFCOS P+T+D+R+M'!M1358-'ACOS P+T+D+R+M'!M1358</f>
        <v>640.37839261378394</v>
      </c>
      <c r="N1358" s="58">
        <f>'CFCOS P+T+D+R+M'!N1358-'ACOS P+T+D+R+M'!N1358</f>
        <v>-18.598781762819272</v>
      </c>
      <c r="O1358" s="58">
        <f>'CFCOS P+T+D+R+M'!O1358-'ACOS P+T+D+R+M'!O1358</f>
        <v>1.8381528192301175</v>
      </c>
      <c r="P1358" s="58">
        <f>'CFCOS P+T+D+R+M'!P1358-'ACOS P+T+D+R+M'!P1358</f>
        <v>1.5066800568831695</v>
      </c>
      <c r="Q1358" s="58">
        <f>'CFCOS P+T+D+R+M'!Q1358-'ACOS P+T+D+R+M'!Q1358</f>
        <v>-626.16341323469533</v>
      </c>
      <c r="R1358" s="58">
        <f>'CFCOS P+T+D+R+M'!R1358-'ACOS P+T+D+R+M'!R1358</f>
        <v>73.831924655329203</v>
      </c>
      <c r="S1358" s="58">
        <f>'CFCOS P+T+D+R+M'!S1358-'ACOS P+T+D+R+M'!S1358</f>
        <v>80.075831928450498</v>
      </c>
      <c r="T1358" s="11">
        <f>'CFCOS P+T+D+R+M'!T1358-'ACOS P+T+D+R+M'!T1358</f>
        <v>0</v>
      </c>
      <c r="U1358" s="69"/>
      <c r="V1358" s="13">
        <v>1979</v>
      </c>
      <c r="Y1358" s="69"/>
      <c r="Z1358" s="69"/>
    </row>
    <row r="1359" spans="1:26">
      <c r="A1359" s="26">
        <v>1359</v>
      </c>
      <c r="B1359" s="6"/>
      <c r="C1359" s="3"/>
      <c r="D1359" s="6"/>
      <c r="E1359" s="6" t="s">
        <v>745</v>
      </c>
      <c r="F1359" s="47" t="s">
        <v>971</v>
      </c>
      <c r="G1359" s="17"/>
      <c r="H1359" s="58">
        <f>'CFCOS P+T+D+R+M'!H1359-'ACOS P+T+D+R+M'!H1359</f>
        <v>-1103.4692693110555</v>
      </c>
      <c r="I1359" s="58">
        <f>'CFCOS P+T+D+R+M'!I1359-'ACOS P+T+D+R+M'!I1359</f>
        <v>-1329.3168278673547</v>
      </c>
      <c r="J1359" s="58">
        <f>'CFCOS P+T+D+R+M'!J1359-'ACOS P+T+D+R+M'!J1359</f>
        <v>-105.85093006613897</v>
      </c>
      <c r="K1359" s="58">
        <f>'CFCOS P+T+D+R+M'!K1359-'ACOS P+T+D+R+M'!K1359</f>
        <v>-136.95536908901704</v>
      </c>
      <c r="L1359" s="58">
        <f>'CFCOS P+T+D+R+M'!L1359-'ACOS P+T+D+R+M'!L1359</f>
        <v>60.329523779918418</v>
      </c>
      <c r="M1359" s="58">
        <f>'CFCOS P+T+D+R+M'!M1359-'ACOS P+T+D+R+M'!M1359</f>
        <v>540.58902762649814</v>
      </c>
      <c r="N1359" s="58">
        <f>'CFCOS P+T+D+R+M'!N1359-'ACOS P+T+D+R+M'!N1359</f>
        <v>-14.785077138050838</v>
      </c>
      <c r="O1359" s="58">
        <f>'CFCOS P+T+D+R+M'!O1359-'ACOS P+T+D+R+M'!O1359</f>
        <v>0.10581587519584446</v>
      </c>
      <c r="P1359" s="58">
        <f>'CFCOS P+T+D+R+M'!P1359-'ACOS P+T+D+R+M'!P1359</f>
        <v>0.72294681965621521</v>
      </c>
      <c r="Q1359" s="58">
        <f>'CFCOS P+T+D+R+M'!Q1359-'ACOS P+T+D+R+M'!Q1359</f>
        <v>-251.35645259308512</v>
      </c>
      <c r="R1359" s="58">
        <f>'CFCOS P+T+D+R+M'!R1359-'ACOS P+T+D+R+M'!R1359</f>
        <v>62.658526766863361</v>
      </c>
      <c r="S1359" s="58">
        <f>'CFCOS P+T+D+R+M'!S1359-'ACOS P+T+D+R+M'!S1359</f>
        <v>70.389546574457199</v>
      </c>
      <c r="T1359" s="11">
        <f>'CFCOS P+T+D+R+M'!T1359-'ACOS P+T+D+R+M'!T1359</f>
        <v>0</v>
      </c>
      <c r="U1359" s="69"/>
      <c r="V1359" s="13">
        <v>1980</v>
      </c>
      <c r="Y1359" s="69"/>
      <c r="Z1359" s="69"/>
    </row>
    <row r="1360" spans="1:26">
      <c r="A1360" s="26">
        <v>1360</v>
      </c>
      <c r="B1360" s="6"/>
      <c r="C1360" s="3"/>
      <c r="D1360" s="6"/>
      <c r="E1360" s="6" t="s">
        <v>460</v>
      </c>
      <c r="F1360" s="47" t="s">
        <v>971</v>
      </c>
      <c r="G1360" s="17"/>
      <c r="H1360" s="58">
        <f>'CFCOS P+T+D+R+M'!H1360-'ACOS P+T+D+R+M'!H1360</f>
        <v>0</v>
      </c>
      <c r="I1360" s="58">
        <f>'CFCOS P+T+D+R+M'!I1360-'ACOS P+T+D+R+M'!I1360</f>
        <v>0</v>
      </c>
      <c r="J1360" s="58">
        <f>'CFCOS P+T+D+R+M'!J1360-'ACOS P+T+D+R+M'!J1360</f>
        <v>0</v>
      </c>
      <c r="K1360" s="58">
        <f>'CFCOS P+T+D+R+M'!K1360-'ACOS P+T+D+R+M'!K1360</f>
        <v>0</v>
      </c>
      <c r="L1360" s="58">
        <f>'CFCOS P+T+D+R+M'!L1360-'ACOS P+T+D+R+M'!L1360</f>
        <v>0</v>
      </c>
      <c r="M1360" s="58">
        <f>'CFCOS P+T+D+R+M'!M1360-'ACOS P+T+D+R+M'!M1360</f>
        <v>0</v>
      </c>
      <c r="N1360" s="58">
        <f>'CFCOS P+T+D+R+M'!N1360-'ACOS P+T+D+R+M'!N1360</f>
        <v>0</v>
      </c>
      <c r="O1360" s="58">
        <f>'CFCOS P+T+D+R+M'!O1360-'ACOS P+T+D+R+M'!O1360</f>
        <v>0</v>
      </c>
      <c r="P1360" s="58">
        <f>'CFCOS P+T+D+R+M'!P1360-'ACOS P+T+D+R+M'!P1360</f>
        <v>0</v>
      </c>
      <c r="Q1360" s="58">
        <f>'CFCOS P+T+D+R+M'!Q1360-'ACOS P+T+D+R+M'!Q1360</f>
        <v>0</v>
      </c>
      <c r="R1360" s="58">
        <f>'CFCOS P+T+D+R+M'!R1360-'ACOS P+T+D+R+M'!R1360</f>
        <v>0</v>
      </c>
      <c r="S1360" s="58">
        <f>'CFCOS P+T+D+R+M'!S1360-'ACOS P+T+D+R+M'!S1360</f>
        <v>0</v>
      </c>
      <c r="T1360" s="11">
        <f>'CFCOS P+T+D+R+M'!T1360-'ACOS P+T+D+R+M'!T1360</f>
        <v>0</v>
      </c>
      <c r="U1360" s="69"/>
      <c r="V1360" s="13">
        <v>1981</v>
      </c>
      <c r="Y1360" s="69"/>
      <c r="Z1360" s="69"/>
    </row>
    <row r="1361" spans="1:26">
      <c r="A1361" s="26">
        <v>1361</v>
      </c>
      <c r="B1361" s="6"/>
      <c r="C1361" s="3"/>
      <c r="D1361" s="6"/>
      <c r="E1361" s="6" t="s">
        <v>241</v>
      </c>
      <c r="F1361" s="47" t="s">
        <v>971</v>
      </c>
      <c r="G1361" s="17"/>
      <c r="H1361" s="58">
        <f>'CFCOS P+T+D+R+M'!H1361-'ACOS P+T+D+R+M'!H1361</f>
        <v>0</v>
      </c>
      <c r="I1361" s="58">
        <f>'CFCOS P+T+D+R+M'!I1361-'ACOS P+T+D+R+M'!I1361</f>
        <v>0</v>
      </c>
      <c r="J1361" s="58">
        <f>'CFCOS P+T+D+R+M'!J1361-'ACOS P+T+D+R+M'!J1361</f>
        <v>0</v>
      </c>
      <c r="K1361" s="58">
        <f>'CFCOS P+T+D+R+M'!K1361-'ACOS P+T+D+R+M'!K1361</f>
        <v>0</v>
      </c>
      <c r="L1361" s="58">
        <f>'CFCOS P+T+D+R+M'!L1361-'ACOS P+T+D+R+M'!L1361</f>
        <v>0</v>
      </c>
      <c r="M1361" s="58">
        <f>'CFCOS P+T+D+R+M'!M1361-'ACOS P+T+D+R+M'!M1361</f>
        <v>0</v>
      </c>
      <c r="N1361" s="58">
        <f>'CFCOS P+T+D+R+M'!N1361-'ACOS P+T+D+R+M'!N1361</f>
        <v>0</v>
      </c>
      <c r="O1361" s="58">
        <f>'CFCOS P+T+D+R+M'!O1361-'ACOS P+T+D+R+M'!O1361</f>
        <v>0</v>
      </c>
      <c r="P1361" s="58">
        <f>'CFCOS P+T+D+R+M'!P1361-'ACOS P+T+D+R+M'!P1361</f>
        <v>0</v>
      </c>
      <c r="Q1361" s="58">
        <f>'CFCOS P+T+D+R+M'!Q1361-'ACOS P+T+D+R+M'!Q1361</f>
        <v>0</v>
      </c>
      <c r="R1361" s="58">
        <f>'CFCOS P+T+D+R+M'!R1361-'ACOS P+T+D+R+M'!R1361</f>
        <v>0</v>
      </c>
      <c r="S1361" s="58">
        <f>'CFCOS P+T+D+R+M'!S1361-'ACOS P+T+D+R+M'!S1361</f>
        <v>0</v>
      </c>
      <c r="T1361" s="11">
        <f>'CFCOS P+T+D+R+M'!T1361-'ACOS P+T+D+R+M'!T1361</f>
        <v>0</v>
      </c>
      <c r="U1361" s="69"/>
      <c r="V1361" s="13">
        <v>1982</v>
      </c>
      <c r="Y1361" s="69"/>
      <c r="Z1361" s="69"/>
    </row>
    <row r="1362" spans="1:26">
      <c r="A1362" s="26">
        <v>1362</v>
      </c>
      <c r="B1362" s="6"/>
      <c r="C1362" s="3"/>
      <c r="D1362" s="6"/>
      <c r="E1362" s="6" t="s">
        <v>232</v>
      </c>
      <c r="F1362" s="47" t="s">
        <v>971</v>
      </c>
      <c r="G1362" s="17"/>
      <c r="H1362" s="58">
        <f>'CFCOS P+T+D+R+M'!H1362-'ACOS P+T+D+R+M'!H1362</f>
        <v>-543.03860823798459</v>
      </c>
      <c r="I1362" s="58">
        <f>'CFCOS P+T+D+R+M'!I1362-'ACOS P+T+D+R+M'!I1362</f>
        <v>-378.74410549609456</v>
      </c>
      <c r="J1362" s="58">
        <f>'CFCOS P+T+D+R+M'!J1362-'ACOS P+T+D+R+M'!J1362</f>
        <v>-119.2043726881966</v>
      </c>
      <c r="K1362" s="58">
        <f>'CFCOS P+T+D+R+M'!K1362-'ACOS P+T+D+R+M'!K1362</f>
        <v>-72.877151639779186</v>
      </c>
      <c r="L1362" s="58">
        <f>'CFCOS P+T+D+R+M'!L1362-'ACOS P+T+D+R+M'!L1362</f>
        <v>36.85903392815942</v>
      </c>
      <c r="M1362" s="58">
        <f>'CFCOS P+T+D+R+M'!M1362-'ACOS P+T+D+R+M'!M1362</f>
        <v>62.322521502050222</v>
      </c>
      <c r="N1362" s="58">
        <f>'CFCOS P+T+D+R+M'!N1362-'ACOS P+T+D+R+M'!N1362</f>
        <v>-4.9896948015230009</v>
      </c>
      <c r="O1362" s="58">
        <f>'CFCOS P+T+D+R+M'!O1362-'ACOS P+T+D+R+M'!O1362</f>
        <v>8.8682993814174438E-2</v>
      </c>
      <c r="P1362" s="58">
        <f>'CFCOS P+T+D+R+M'!P1362-'ACOS P+T+D+R+M'!P1362</f>
        <v>0.13502650384882031</v>
      </c>
      <c r="Q1362" s="58">
        <f>'CFCOS P+T+D+R+M'!Q1362-'ACOS P+T+D+R+M'!Q1362</f>
        <v>-81.684891550445172</v>
      </c>
      <c r="R1362" s="58">
        <f>'CFCOS P+T+D+R+M'!R1362-'ACOS P+T+D+R+M'!R1362</f>
        <v>7.3001916100647577</v>
      </c>
      <c r="S1362" s="58">
        <f>'CFCOS P+T+D+R+M'!S1362-'ACOS P+T+D+R+M'!S1362</f>
        <v>7.7561513999407907</v>
      </c>
      <c r="T1362" s="11">
        <f>'CFCOS P+T+D+R+M'!T1362-'ACOS P+T+D+R+M'!T1362</f>
        <v>0</v>
      </c>
      <c r="U1362" s="69"/>
      <c r="V1362" s="13">
        <v>1983</v>
      </c>
      <c r="Y1362" s="69"/>
      <c r="Z1362" s="69"/>
    </row>
    <row r="1363" spans="1:26">
      <c r="A1363" s="26">
        <v>1363</v>
      </c>
      <c r="B1363" s="6"/>
      <c r="C1363" s="3"/>
      <c r="D1363" s="6"/>
      <c r="E1363" s="6" t="s">
        <v>241</v>
      </c>
      <c r="F1363" s="47" t="s">
        <v>971</v>
      </c>
      <c r="G1363" s="17"/>
      <c r="H1363" s="58">
        <f>'CFCOS P+T+D+R+M'!H1363-'ACOS P+T+D+R+M'!H1363</f>
        <v>0</v>
      </c>
      <c r="I1363" s="58">
        <f>'CFCOS P+T+D+R+M'!I1363-'ACOS P+T+D+R+M'!I1363</f>
        <v>0</v>
      </c>
      <c r="J1363" s="58">
        <f>'CFCOS P+T+D+R+M'!J1363-'ACOS P+T+D+R+M'!J1363</f>
        <v>0</v>
      </c>
      <c r="K1363" s="58">
        <f>'CFCOS P+T+D+R+M'!K1363-'ACOS P+T+D+R+M'!K1363</f>
        <v>0</v>
      </c>
      <c r="L1363" s="58">
        <f>'CFCOS P+T+D+R+M'!L1363-'ACOS P+T+D+R+M'!L1363</f>
        <v>0</v>
      </c>
      <c r="M1363" s="58">
        <f>'CFCOS P+T+D+R+M'!M1363-'ACOS P+T+D+R+M'!M1363</f>
        <v>0</v>
      </c>
      <c r="N1363" s="58">
        <f>'CFCOS P+T+D+R+M'!N1363-'ACOS P+T+D+R+M'!N1363</f>
        <v>0</v>
      </c>
      <c r="O1363" s="58">
        <f>'CFCOS P+T+D+R+M'!O1363-'ACOS P+T+D+R+M'!O1363</f>
        <v>0</v>
      </c>
      <c r="P1363" s="58">
        <f>'CFCOS P+T+D+R+M'!P1363-'ACOS P+T+D+R+M'!P1363</f>
        <v>0</v>
      </c>
      <c r="Q1363" s="58">
        <f>'CFCOS P+T+D+R+M'!Q1363-'ACOS P+T+D+R+M'!Q1363</f>
        <v>0</v>
      </c>
      <c r="R1363" s="58">
        <f>'CFCOS P+T+D+R+M'!R1363-'ACOS P+T+D+R+M'!R1363</f>
        <v>0</v>
      </c>
      <c r="S1363" s="58">
        <f>'CFCOS P+T+D+R+M'!S1363-'ACOS P+T+D+R+M'!S1363</f>
        <v>0</v>
      </c>
      <c r="T1363" s="11">
        <f>'CFCOS P+T+D+R+M'!T1363-'ACOS P+T+D+R+M'!T1363</f>
        <v>0</v>
      </c>
      <c r="U1363" s="69"/>
      <c r="V1363" s="13">
        <v>1984</v>
      </c>
      <c r="Y1363" s="69"/>
      <c r="Z1363" s="69"/>
    </row>
    <row r="1364" spans="1:26">
      <c r="A1364" s="26">
        <v>1364</v>
      </c>
      <c r="B1364" s="6"/>
      <c r="C1364" s="3"/>
      <c r="D1364" s="6"/>
      <c r="E1364" s="6" t="s">
        <v>754</v>
      </c>
      <c r="F1364" s="47">
        <v>0</v>
      </c>
      <c r="G1364" s="17"/>
      <c r="H1364" s="58">
        <f>'CFCOS P+T+D+R+M'!H1364-'ACOS P+T+D+R+M'!H1364</f>
        <v>-128501.50534336269</v>
      </c>
      <c r="I1364" s="58">
        <f>'CFCOS P+T+D+R+M'!I1364-'ACOS P+T+D+R+M'!I1364</f>
        <v>-102925.44916573167</v>
      </c>
      <c r="J1364" s="58">
        <f>'CFCOS P+T+D+R+M'!J1364-'ACOS P+T+D+R+M'!J1364</f>
        <v>-16410.430139672011</v>
      </c>
      <c r="K1364" s="58">
        <f>'CFCOS P+T+D+R+M'!K1364-'ACOS P+T+D+R+M'!K1364</f>
        <v>-19401.746226582676</v>
      </c>
      <c r="L1364" s="58">
        <f>'CFCOS P+T+D+R+M'!L1364-'ACOS P+T+D+R+M'!L1364</f>
        <v>7340.8679604844656</v>
      </c>
      <c r="M1364" s="58">
        <f>'CFCOS P+T+D+R+M'!M1364-'ACOS P+T+D+R+M'!M1364</f>
        <v>20122.005332816392</v>
      </c>
      <c r="N1364" s="58">
        <f>'CFCOS P+T+D+R+M'!N1364-'ACOS P+T+D+R+M'!N1364</f>
        <v>-498.36093658208847</v>
      </c>
      <c r="O1364" s="58">
        <f>'CFCOS P+T+D+R+M'!O1364-'ACOS P+T+D+R+M'!O1364</f>
        <v>40.796127311929013</v>
      </c>
      <c r="P1364" s="58">
        <f>'CFCOS P+T+D+R+M'!P1364-'ACOS P+T+D+R+M'!P1364</f>
        <v>52.827017011884891</v>
      </c>
      <c r="Q1364" s="58">
        <f>'CFCOS P+T+D+R+M'!Q1364-'ACOS P+T+D+R+M'!Q1364</f>
        <v>-21800.83515147306</v>
      </c>
      <c r="R1364" s="58">
        <f>'CFCOS P+T+D+R+M'!R1364-'ACOS P+T+D+R+M'!R1364</f>
        <v>2389.3583059052471</v>
      </c>
      <c r="S1364" s="58">
        <f>'CFCOS P+T+D+R+M'!S1364-'ACOS P+T+D+R+M'!S1364</f>
        <v>2589.4615331734531</v>
      </c>
      <c r="T1364" s="11">
        <f>'CFCOS P+T+D+R+M'!T1364-'ACOS P+T+D+R+M'!T1364</f>
        <v>0</v>
      </c>
    </row>
    <row r="1365" spans="1:26">
      <c r="A1365" s="26">
        <v>1365</v>
      </c>
      <c r="B1365" s="6"/>
      <c r="C1365" s="3"/>
      <c r="D1365" s="6"/>
      <c r="E1365" s="6"/>
      <c r="F1365" s="47">
        <v>0</v>
      </c>
      <c r="G1365" s="17"/>
      <c r="H1365" s="28">
        <f>'CFCOS P+T+D+R+M'!H1365-'ACOS P+T+D+R+M'!H1365</f>
        <v>0</v>
      </c>
      <c r="I1365" s="28">
        <f>'CFCOS P+T+D+R+M'!I1365-'ACOS P+T+D+R+M'!I1365</f>
        <v>0</v>
      </c>
      <c r="J1365" s="28">
        <f>'CFCOS P+T+D+R+M'!J1365-'ACOS P+T+D+R+M'!J1365</f>
        <v>0</v>
      </c>
      <c r="K1365" s="28">
        <f>'CFCOS P+T+D+R+M'!K1365-'ACOS P+T+D+R+M'!K1365</f>
        <v>0</v>
      </c>
      <c r="L1365" s="28">
        <f>'CFCOS P+T+D+R+M'!L1365-'ACOS P+T+D+R+M'!L1365</f>
        <v>0</v>
      </c>
      <c r="M1365" s="28">
        <f>'CFCOS P+T+D+R+M'!M1365-'ACOS P+T+D+R+M'!M1365</f>
        <v>0</v>
      </c>
      <c r="N1365" s="28">
        <f>'CFCOS P+T+D+R+M'!N1365-'ACOS P+T+D+R+M'!N1365</f>
        <v>0</v>
      </c>
      <c r="O1365" s="28">
        <f>'CFCOS P+T+D+R+M'!O1365-'ACOS P+T+D+R+M'!O1365</f>
        <v>0</v>
      </c>
      <c r="P1365" s="28">
        <f>'CFCOS P+T+D+R+M'!P1365-'ACOS P+T+D+R+M'!P1365</f>
        <v>0</v>
      </c>
      <c r="Q1365" s="28">
        <f>'CFCOS P+T+D+R+M'!Q1365-'ACOS P+T+D+R+M'!Q1365</f>
        <v>0</v>
      </c>
      <c r="R1365" s="28">
        <f>'CFCOS P+T+D+R+M'!R1365-'ACOS P+T+D+R+M'!R1365</f>
        <v>0</v>
      </c>
      <c r="S1365" s="28">
        <f>'CFCOS P+T+D+R+M'!S1365-'ACOS P+T+D+R+M'!S1365</f>
        <v>0</v>
      </c>
      <c r="T1365" s="11">
        <f>'CFCOS P+T+D+R+M'!T1365-'ACOS P+T+D+R+M'!T1365</f>
        <v>0</v>
      </c>
    </row>
    <row r="1366" spans="1:26">
      <c r="A1366" s="26">
        <v>1366</v>
      </c>
      <c r="B1366" s="6"/>
      <c r="C1366" s="3" t="s">
        <v>756</v>
      </c>
      <c r="D1366" s="6" t="s">
        <v>757</v>
      </c>
      <c r="E1366" s="6"/>
      <c r="F1366" s="47" t="s">
        <v>971</v>
      </c>
      <c r="G1366" s="17"/>
      <c r="H1366" s="85">
        <f>'CFCOS P+T+D+R+M'!H1366-'ACOS P+T+D+R+M'!H1366</f>
        <v>-161.06359343521763</v>
      </c>
      <c r="I1366" s="85">
        <f>'CFCOS P+T+D+R+M'!I1366-'ACOS P+T+D+R+M'!I1366</f>
        <v>-211.30241866978758</v>
      </c>
      <c r="J1366" s="85">
        <f>'CFCOS P+T+D+R+M'!J1366-'ACOS P+T+D+R+M'!J1366</f>
        <v>-11.904293282947037</v>
      </c>
      <c r="K1366" s="85">
        <f>'CFCOS P+T+D+R+M'!K1366-'ACOS P+T+D+R+M'!K1366</f>
        <v>-21.091185839844911</v>
      </c>
      <c r="L1366" s="85">
        <f>'CFCOS P+T+D+R+M'!L1366-'ACOS P+T+D+R+M'!L1366</f>
        <v>10.095851289100437</v>
      </c>
      <c r="M1366" s="85">
        <f>'CFCOS P+T+D+R+M'!M1366-'ACOS P+T+D+R+M'!M1366</f>
        <v>92.583274810862349</v>
      </c>
      <c r="N1366" s="85">
        <f>'CFCOS P+T+D+R+M'!N1366-'ACOS P+T+D+R+M'!N1366</f>
        <v>-2.230220155438019</v>
      </c>
      <c r="O1366" s="85">
        <f>'CFCOS P+T+D+R+M'!O1366-'ACOS P+T+D+R+M'!O1366</f>
        <v>2.4463360015154478E-2</v>
      </c>
      <c r="P1366" s="85">
        <f>'CFCOS P+T+D+R+M'!P1366-'ACOS P+T+D+R+M'!P1366</f>
        <v>0.1286218917470876</v>
      </c>
      <c r="Q1366" s="85">
        <f>'CFCOS P+T+D+R+M'!Q1366-'ACOS P+T+D+R+M'!Q1366</f>
        <v>-40.161581618558557</v>
      </c>
      <c r="R1366" s="85">
        <f>'CFCOS P+T+D+R+M'!R1366-'ACOS P+T+D+R+M'!R1366</f>
        <v>10.731092163021913</v>
      </c>
      <c r="S1366" s="85">
        <f>'CFCOS P+T+D+R+M'!S1366-'ACOS P+T+D+R+M'!S1366</f>
        <v>12.062802616609588</v>
      </c>
      <c r="T1366" s="11">
        <f>'CFCOS P+T+D+R+M'!T1366-'ACOS P+T+D+R+M'!T1366</f>
        <v>0</v>
      </c>
      <c r="U1366" s="13"/>
      <c r="V1366" s="13">
        <v>1998</v>
      </c>
      <c r="Y1366" s="13"/>
      <c r="Z1366" s="13"/>
    </row>
    <row r="1367" spans="1:26">
      <c r="A1367" s="26">
        <v>1367</v>
      </c>
      <c r="B1367" s="6"/>
      <c r="C1367" s="6" t="s">
        <v>758</v>
      </c>
      <c r="D1367" s="6"/>
      <c r="E1367" s="6"/>
      <c r="F1367" s="47">
        <v>0</v>
      </c>
      <c r="G1367" s="17"/>
      <c r="H1367" s="28">
        <f>'CFCOS P+T+D+R+M'!H1367-'ACOS P+T+D+R+M'!H1367</f>
        <v>-47593598.074805498</v>
      </c>
      <c r="I1367" s="28">
        <f>'CFCOS P+T+D+R+M'!I1367-'ACOS P+T+D+R+M'!I1367</f>
        <v>-14587623.581306815</v>
      </c>
      <c r="J1367" s="28">
        <f>'CFCOS P+T+D+R+M'!J1367-'ACOS P+T+D+R+M'!J1367</f>
        <v>-12840990.095225811</v>
      </c>
      <c r="K1367" s="28">
        <f>'CFCOS P+T+D+R+M'!K1367-'ACOS P+T+D+R+M'!K1367</f>
        <v>-4458425.4056608975</v>
      </c>
      <c r="L1367" s="28">
        <f>'CFCOS P+T+D+R+M'!L1367-'ACOS P+T+D+R+M'!L1367</f>
        <v>-39487.291374830529</v>
      </c>
      <c r="M1367" s="28">
        <f>'CFCOS P+T+D+R+M'!M1367-'ACOS P+T+D+R+M'!M1367</f>
        <v>-9265611.5235451758</v>
      </c>
      <c r="N1367" s="28">
        <f>'CFCOS P+T+D+R+M'!N1367-'ACOS P+T+D+R+M'!N1367</f>
        <v>-485021.5106282346</v>
      </c>
      <c r="O1367" s="28">
        <f>'CFCOS P+T+D+R+M'!O1367-'ACOS P+T+D+R+M'!O1367</f>
        <v>-12916.577918555588</v>
      </c>
      <c r="P1367" s="28">
        <f>'CFCOS P+T+D+R+M'!P1367-'ACOS P+T+D+R+M'!P1367</f>
        <v>-36915.165760281263</v>
      </c>
      <c r="Q1367" s="28">
        <f>'CFCOS P+T+D+R+M'!Q1367-'ACOS P+T+D+R+M'!Q1367</f>
        <v>-3073401.3605824709</v>
      </c>
      <c r="R1367" s="28">
        <f>'CFCOS P+T+D+R+M'!R1367-'ACOS P+T+D+R+M'!R1367</f>
        <v>-1051534.2754143402</v>
      </c>
      <c r="S1367" s="28">
        <f>'CFCOS P+T+D+R+M'!S1367-'ACOS P+T+D+R+M'!S1367</f>
        <v>-1741671.2873878479</v>
      </c>
      <c r="T1367" s="11">
        <f>'CFCOS P+T+D+R+M'!T1367-'ACOS P+T+D+R+M'!T1367</f>
        <v>0</v>
      </c>
      <c r="U1367" s="13"/>
      <c r="V1367" s="13"/>
      <c r="Y1367" s="13"/>
      <c r="Z1367" s="13"/>
    </row>
    <row r="1368" spans="1:26">
      <c r="A1368" s="26">
        <v>1368</v>
      </c>
      <c r="B1368" s="6"/>
      <c r="C1368" s="6"/>
      <c r="D1368" s="6"/>
      <c r="E1368" s="6"/>
      <c r="F1368" s="47">
        <v>0</v>
      </c>
      <c r="G1368" s="17"/>
      <c r="H1368" s="28">
        <f>'CFCOS P+T+D+R+M'!H1368-'ACOS P+T+D+R+M'!H1368</f>
        <v>0</v>
      </c>
      <c r="I1368" s="28">
        <f>'CFCOS P+T+D+R+M'!I1368-'ACOS P+T+D+R+M'!I1368</f>
        <v>0</v>
      </c>
      <c r="J1368" s="28">
        <f>'CFCOS P+T+D+R+M'!J1368-'ACOS P+T+D+R+M'!J1368</f>
        <v>0</v>
      </c>
      <c r="K1368" s="28">
        <f>'CFCOS P+T+D+R+M'!K1368-'ACOS P+T+D+R+M'!K1368</f>
        <v>0</v>
      </c>
      <c r="L1368" s="28">
        <f>'CFCOS P+T+D+R+M'!L1368-'ACOS P+T+D+R+M'!L1368</f>
        <v>0</v>
      </c>
      <c r="M1368" s="28">
        <f>'CFCOS P+T+D+R+M'!M1368-'ACOS P+T+D+R+M'!M1368</f>
        <v>0</v>
      </c>
      <c r="N1368" s="28">
        <f>'CFCOS P+T+D+R+M'!N1368-'ACOS P+T+D+R+M'!N1368</f>
        <v>0</v>
      </c>
      <c r="O1368" s="28">
        <f>'CFCOS P+T+D+R+M'!O1368-'ACOS P+T+D+R+M'!O1368</f>
        <v>0</v>
      </c>
      <c r="P1368" s="28">
        <f>'CFCOS P+T+D+R+M'!P1368-'ACOS P+T+D+R+M'!P1368</f>
        <v>0</v>
      </c>
      <c r="Q1368" s="28">
        <f>'CFCOS P+T+D+R+M'!Q1368-'ACOS P+T+D+R+M'!Q1368</f>
        <v>0</v>
      </c>
      <c r="R1368" s="28">
        <f>'CFCOS P+T+D+R+M'!R1368-'ACOS P+T+D+R+M'!R1368</f>
        <v>0</v>
      </c>
      <c r="S1368" s="28">
        <f>'CFCOS P+T+D+R+M'!S1368-'ACOS P+T+D+R+M'!S1368</f>
        <v>0</v>
      </c>
      <c r="T1368" s="11">
        <f>'CFCOS P+T+D+R+M'!T1368-'ACOS P+T+D+R+M'!T1368</f>
        <v>0</v>
      </c>
      <c r="U1368" s="13"/>
      <c r="V1368" s="13"/>
      <c r="Y1368" s="13"/>
      <c r="Z1368" s="13"/>
    </row>
    <row r="1369" spans="1:26">
      <c r="A1369" s="26">
        <v>1369</v>
      </c>
      <c r="B1369" s="6"/>
      <c r="C1369" s="6"/>
      <c r="D1369" s="6"/>
      <c r="E1369" s="6"/>
      <c r="F1369" s="47">
        <v>0</v>
      </c>
      <c r="H1369" s="61" t="e">
        <f>'CFCOS P+T+D+R+M'!H1369-'ACOS P+T+D+R+M'!H1369</f>
        <v>#VALUE!</v>
      </c>
      <c r="I1369" s="61">
        <f>'CFCOS P+T+D+R+M'!I1369-'ACOS P+T+D+R+M'!I1369</f>
        <v>0</v>
      </c>
      <c r="J1369" s="61">
        <f>'CFCOS P+T+D+R+M'!J1369-'ACOS P+T+D+R+M'!J1369</f>
        <v>0</v>
      </c>
      <c r="K1369" s="61">
        <f>'CFCOS P+T+D+R+M'!K1369-'ACOS P+T+D+R+M'!K1369</f>
        <v>0</v>
      </c>
      <c r="L1369" s="61">
        <f>'CFCOS P+T+D+R+M'!L1369-'ACOS P+T+D+R+M'!L1369</f>
        <v>0</v>
      </c>
      <c r="M1369" s="61">
        <f>'CFCOS P+T+D+R+M'!M1369-'ACOS P+T+D+R+M'!M1369</f>
        <v>0</v>
      </c>
      <c r="N1369" s="61">
        <f>'CFCOS P+T+D+R+M'!N1369-'ACOS P+T+D+R+M'!N1369</f>
        <v>0</v>
      </c>
      <c r="O1369" s="61">
        <f>'CFCOS P+T+D+R+M'!O1369-'ACOS P+T+D+R+M'!O1369</f>
        <v>0</v>
      </c>
      <c r="P1369" s="61">
        <f>'CFCOS P+T+D+R+M'!P1369-'ACOS P+T+D+R+M'!P1369</f>
        <v>0</v>
      </c>
      <c r="Q1369" s="61">
        <f>'CFCOS P+T+D+R+M'!Q1369-'ACOS P+T+D+R+M'!Q1369</f>
        <v>0</v>
      </c>
      <c r="R1369" s="61">
        <f>'CFCOS P+T+D+R+M'!R1369-'ACOS P+T+D+R+M'!R1369</f>
        <v>0</v>
      </c>
      <c r="S1369" s="61">
        <f>'CFCOS P+T+D+R+M'!S1369-'ACOS P+T+D+R+M'!S1369</f>
        <v>0</v>
      </c>
      <c r="T1369" s="11">
        <f>'CFCOS P+T+D+R+M'!T1369-'ACOS P+T+D+R+M'!T1369</f>
        <v>0</v>
      </c>
    </row>
    <row r="1370" spans="1:26">
      <c r="A1370" s="26">
        <v>1370</v>
      </c>
      <c r="C1370" s="36"/>
      <c r="D1370" s="36"/>
      <c r="E1370" s="36"/>
      <c r="F1370" s="47">
        <v>0</v>
      </c>
      <c r="H1370" s="61" t="e">
        <f>'CFCOS P+T+D+R+M'!H1370-'ACOS P+T+D+R+M'!H1370</f>
        <v>#VALUE!</v>
      </c>
      <c r="I1370" s="61">
        <f>'CFCOS P+T+D+R+M'!I1370-'ACOS P+T+D+R+M'!I1370</f>
        <v>0</v>
      </c>
      <c r="J1370" s="61">
        <f>'CFCOS P+T+D+R+M'!J1370-'ACOS P+T+D+R+M'!J1370</f>
        <v>0</v>
      </c>
      <c r="K1370" s="61">
        <f>'CFCOS P+T+D+R+M'!K1370-'ACOS P+T+D+R+M'!K1370</f>
        <v>0</v>
      </c>
      <c r="L1370" s="61">
        <f>'CFCOS P+T+D+R+M'!L1370-'ACOS P+T+D+R+M'!L1370</f>
        <v>0</v>
      </c>
      <c r="M1370" s="61">
        <f>'CFCOS P+T+D+R+M'!M1370-'ACOS P+T+D+R+M'!M1370</f>
        <v>0</v>
      </c>
      <c r="N1370" s="61">
        <f>'CFCOS P+T+D+R+M'!N1370-'ACOS P+T+D+R+M'!N1370</f>
        <v>0</v>
      </c>
      <c r="O1370" s="61">
        <f>'CFCOS P+T+D+R+M'!O1370-'ACOS P+T+D+R+M'!O1370</f>
        <v>0</v>
      </c>
      <c r="P1370" s="61">
        <f>'CFCOS P+T+D+R+M'!P1370-'ACOS P+T+D+R+M'!P1370</f>
        <v>0</v>
      </c>
      <c r="Q1370" s="61">
        <f>'CFCOS P+T+D+R+M'!Q1370-'ACOS P+T+D+R+M'!Q1370</f>
        <v>0</v>
      </c>
      <c r="R1370" s="61">
        <f>'CFCOS P+T+D+R+M'!R1370-'ACOS P+T+D+R+M'!R1370</f>
        <v>0</v>
      </c>
      <c r="S1370" s="61">
        <f>'CFCOS P+T+D+R+M'!S1370-'ACOS P+T+D+R+M'!S1370</f>
        <v>0</v>
      </c>
      <c r="T1370" s="11">
        <f>'CFCOS P+T+D+R+M'!T1370-'ACOS P+T+D+R+M'!T1370</f>
        <v>0</v>
      </c>
    </row>
    <row r="1371" spans="1:26">
      <c r="A1371" s="26">
        <v>1371</v>
      </c>
      <c r="B1371" s="6"/>
      <c r="C1371" s="6"/>
      <c r="D1371" s="6"/>
      <c r="E1371" s="6"/>
      <c r="F1371" s="47">
        <v>0</v>
      </c>
      <c r="H1371" s="61">
        <f>'CFCOS P+T+D+R+M'!H1371-'ACOS P+T+D+R+M'!H1371</f>
        <v>0</v>
      </c>
      <c r="I1371" s="61">
        <f>'CFCOS P+T+D+R+M'!I1371-'ACOS P+T+D+R+M'!I1371</f>
        <v>0</v>
      </c>
      <c r="J1371" s="61">
        <f>'CFCOS P+T+D+R+M'!J1371-'ACOS P+T+D+R+M'!J1371</f>
        <v>0</v>
      </c>
      <c r="K1371" s="61">
        <f>'CFCOS P+T+D+R+M'!K1371-'ACOS P+T+D+R+M'!K1371</f>
        <v>0</v>
      </c>
      <c r="L1371" s="61">
        <f>'CFCOS P+T+D+R+M'!L1371-'ACOS P+T+D+R+M'!L1371</f>
        <v>0</v>
      </c>
      <c r="M1371" s="61">
        <f>'CFCOS P+T+D+R+M'!M1371-'ACOS P+T+D+R+M'!M1371</f>
        <v>0</v>
      </c>
      <c r="N1371" s="61">
        <f>'CFCOS P+T+D+R+M'!N1371-'ACOS P+T+D+R+M'!N1371</f>
        <v>0</v>
      </c>
      <c r="O1371" s="61">
        <f>'CFCOS P+T+D+R+M'!O1371-'ACOS P+T+D+R+M'!O1371</f>
        <v>0</v>
      </c>
      <c r="P1371" s="61">
        <f>'CFCOS P+T+D+R+M'!P1371-'ACOS P+T+D+R+M'!P1371</f>
        <v>0</v>
      </c>
      <c r="Q1371" s="61">
        <f>'CFCOS P+T+D+R+M'!Q1371-'ACOS P+T+D+R+M'!Q1371</f>
        <v>0</v>
      </c>
      <c r="R1371" s="61">
        <f>'CFCOS P+T+D+R+M'!R1371-'ACOS P+T+D+R+M'!R1371</f>
        <v>0</v>
      </c>
      <c r="S1371" s="61">
        <f>'CFCOS P+T+D+R+M'!S1371-'ACOS P+T+D+R+M'!S1371</f>
        <v>0</v>
      </c>
      <c r="T1371" s="11">
        <f>'CFCOS P+T+D+R+M'!T1371-'ACOS P+T+D+R+M'!T1371</f>
        <v>0</v>
      </c>
    </row>
    <row r="1372" spans="1:26">
      <c r="A1372" s="26">
        <v>1372</v>
      </c>
      <c r="B1372" s="6"/>
      <c r="C1372" s="6" t="s">
        <v>759</v>
      </c>
      <c r="D1372" s="6" t="s">
        <v>760</v>
      </c>
      <c r="E1372" s="6"/>
      <c r="F1372" s="47" t="s">
        <v>916</v>
      </c>
      <c r="G1372" s="17"/>
      <c r="H1372" s="58">
        <f>'CFCOS P+T+D+R+M'!H1372-'ACOS P+T+D+R+M'!H1372</f>
        <v>-1731091.8348579407</v>
      </c>
      <c r="I1372" s="58">
        <f>'CFCOS P+T+D+R+M'!I1372-'ACOS P+T+D+R+M'!I1372</f>
        <v>-1199138.950853765</v>
      </c>
      <c r="J1372" s="58">
        <f>'CFCOS P+T+D+R+M'!J1372-'ACOS P+T+D+R+M'!J1372</f>
        <v>-377259.26079648733</v>
      </c>
      <c r="K1372" s="58">
        <f>'CFCOS P+T+D+R+M'!K1372-'ACOS P+T+D+R+M'!K1372</f>
        <v>-231060.72524107993</v>
      </c>
      <c r="L1372" s="58">
        <f>'CFCOS P+T+D+R+M'!L1372-'ACOS P+T+D+R+M'!L1372</f>
        <v>107575.26829526527</v>
      </c>
      <c r="M1372" s="58">
        <f>'CFCOS P+T+D+R+M'!M1372-'ACOS P+T+D+R+M'!M1372</f>
        <v>196302.80891171098</v>
      </c>
      <c r="N1372" s="58">
        <f>'CFCOS P+T+D+R+M'!N1372-'ACOS P+T+D+R+M'!N1372</f>
        <v>-15951.030783686787</v>
      </c>
      <c r="O1372" s="58">
        <f>'CFCOS P+T+D+R+M'!O1372-'ACOS P+T+D+R+M'!O1372</f>
        <v>279.1480331789935</v>
      </c>
      <c r="P1372" s="58">
        <f>'CFCOS P+T+D+R+M'!P1372-'ACOS P+T+D+R+M'!P1372</f>
        <v>417.46824543731054</v>
      </c>
      <c r="Q1372" s="58">
        <f>'CFCOS P+T+D+R+M'!Q1372-'ACOS P+T+D+R+M'!Q1372</f>
        <v>-259424.44251599908</v>
      </c>
      <c r="R1372" s="58">
        <f>'CFCOS P+T+D+R+M'!R1372-'ACOS P+T+D+R+M'!R1372</f>
        <v>23009.778839755803</v>
      </c>
      <c r="S1372" s="58">
        <f>'CFCOS P+T+D+R+M'!S1372-'ACOS P+T+D+R+M'!S1372</f>
        <v>24158.103007424623</v>
      </c>
      <c r="T1372" s="11">
        <f>'CFCOS P+T+D+R+M'!T1372-'ACOS P+T+D+R+M'!T1372</f>
        <v>0</v>
      </c>
      <c r="U1372" s="13"/>
      <c r="V1372" s="13">
        <v>2010</v>
      </c>
      <c r="Y1372" s="13"/>
      <c r="Z1372" s="13"/>
    </row>
    <row r="1373" spans="1:26">
      <c r="A1373" s="26">
        <v>1373</v>
      </c>
      <c r="B1373" s="6"/>
      <c r="C1373" s="6"/>
      <c r="D1373" s="6"/>
      <c r="E1373" s="6"/>
      <c r="F1373" s="47">
        <v>0</v>
      </c>
      <c r="G1373" s="17"/>
      <c r="H1373" s="28">
        <f>'CFCOS P+T+D+R+M'!H1373-'ACOS P+T+D+R+M'!H1373</f>
        <v>0</v>
      </c>
      <c r="I1373" s="28">
        <f>'CFCOS P+T+D+R+M'!I1373-'ACOS P+T+D+R+M'!I1373</f>
        <v>0</v>
      </c>
      <c r="J1373" s="28">
        <f>'CFCOS P+T+D+R+M'!J1373-'ACOS P+T+D+R+M'!J1373</f>
        <v>0</v>
      </c>
      <c r="K1373" s="28">
        <f>'CFCOS P+T+D+R+M'!K1373-'ACOS P+T+D+R+M'!K1373</f>
        <v>0</v>
      </c>
      <c r="L1373" s="28">
        <f>'CFCOS P+T+D+R+M'!L1373-'ACOS P+T+D+R+M'!L1373</f>
        <v>0</v>
      </c>
      <c r="M1373" s="28">
        <f>'CFCOS P+T+D+R+M'!M1373-'ACOS P+T+D+R+M'!M1373</f>
        <v>0</v>
      </c>
      <c r="N1373" s="28">
        <f>'CFCOS P+T+D+R+M'!N1373-'ACOS P+T+D+R+M'!N1373</f>
        <v>0</v>
      </c>
      <c r="O1373" s="28">
        <f>'CFCOS P+T+D+R+M'!O1373-'ACOS P+T+D+R+M'!O1373</f>
        <v>0</v>
      </c>
      <c r="P1373" s="28">
        <f>'CFCOS P+T+D+R+M'!P1373-'ACOS P+T+D+R+M'!P1373</f>
        <v>0</v>
      </c>
      <c r="Q1373" s="28">
        <f>'CFCOS P+T+D+R+M'!Q1373-'ACOS P+T+D+R+M'!Q1373</f>
        <v>0</v>
      </c>
      <c r="R1373" s="28">
        <f>'CFCOS P+T+D+R+M'!R1373-'ACOS P+T+D+R+M'!R1373</f>
        <v>0</v>
      </c>
      <c r="S1373" s="28">
        <f>'CFCOS P+T+D+R+M'!S1373-'ACOS P+T+D+R+M'!S1373</f>
        <v>0</v>
      </c>
      <c r="T1373" s="11">
        <f>'CFCOS P+T+D+R+M'!T1373-'ACOS P+T+D+R+M'!T1373</f>
        <v>0</v>
      </c>
    </row>
    <row r="1374" spans="1:26">
      <c r="A1374" s="26">
        <v>1374</v>
      </c>
      <c r="B1374" s="6"/>
      <c r="C1374" s="6" t="s">
        <v>761</v>
      </c>
      <c r="D1374" s="6" t="s">
        <v>762</v>
      </c>
      <c r="E1374" s="6"/>
      <c r="F1374" s="47" t="s">
        <v>916</v>
      </c>
      <c r="G1374" s="17"/>
      <c r="H1374" s="58">
        <f>'CFCOS P+T+D+R+M'!H1374-'ACOS P+T+D+R+M'!H1374</f>
        <v>0</v>
      </c>
      <c r="I1374" s="58">
        <f>'CFCOS P+T+D+R+M'!I1374-'ACOS P+T+D+R+M'!I1374</f>
        <v>0</v>
      </c>
      <c r="J1374" s="58">
        <f>'CFCOS P+T+D+R+M'!J1374-'ACOS P+T+D+R+M'!J1374</f>
        <v>0</v>
      </c>
      <c r="K1374" s="58">
        <f>'CFCOS P+T+D+R+M'!K1374-'ACOS P+T+D+R+M'!K1374</f>
        <v>0</v>
      </c>
      <c r="L1374" s="58">
        <f>'CFCOS P+T+D+R+M'!L1374-'ACOS P+T+D+R+M'!L1374</f>
        <v>0</v>
      </c>
      <c r="M1374" s="58">
        <f>'CFCOS P+T+D+R+M'!M1374-'ACOS P+T+D+R+M'!M1374</f>
        <v>0</v>
      </c>
      <c r="N1374" s="58">
        <f>'CFCOS P+T+D+R+M'!N1374-'ACOS P+T+D+R+M'!N1374</f>
        <v>0</v>
      </c>
      <c r="O1374" s="58">
        <f>'CFCOS P+T+D+R+M'!O1374-'ACOS P+T+D+R+M'!O1374</f>
        <v>0</v>
      </c>
      <c r="P1374" s="58">
        <f>'CFCOS P+T+D+R+M'!P1374-'ACOS P+T+D+R+M'!P1374</f>
        <v>0</v>
      </c>
      <c r="Q1374" s="58">
        <f>'CFCOS P+T+D+R+M'!Q1374-'ACOS P+T+D+R+M'!Q1374</f>
        <v>0</v>
      </c>
      <c r="R1374" s="58">
        <f>'CFCOS P+T+D+R+M'!R1374-'ACOS P+T+D+R+M'!R1374</f>
        <v>0</v>
      </c>
      <c r="S1374" s="58">
        <f>'CFCOS P+T+D+R+M'!S1374-'ACOS P+T+D+R+M'!S1374</f>
        <v>0</v>
      </c>
      <c r="T1374" s="11">
        <f>'CFCOS P+T+D+R+M'!T1374-'ACOS P+T+D+R+M'!T1374</f>
        <v>0</v>
      </c>
      <c r="U1374" s="13"/>
      <c r="V1374" s="13">
        <v>2016</v>
      </c>
      <c r="W1374" s="13"/>
      <c r="X1374" s="13"/>
      <c r="Y1374" s="13"/>
      <c r="Z1374" s="13"/>
    </row>
    <row r="1375" spans="1:26">
      <c r="A1375" s="26">
        <v>1375</v>
      </c>
      <c r="B1375" s="6"/>
      <c r="C1375" s="6"/>
      <c r="D1375" s="6"/>
      <c r="E1375" s="6"/>
      <c r="F1375" s="47">
        <v>0</v>
      </c>
      <c r="G1375" s="17"/>
      <c r="H1375" s="28">
        <f>'CFCOS P+T+D+R+M'!H1375-'ACOS P+T+D+R+M'!H1375</f>
        <v>0</v>
      </c>
      <c r="I1375" s="28">
        <f>'CFCOS P+T+D+R+M'!I1375-'ACOS P+T+D+R+M'!I1375</f>
        <v>0</v>
      </c>
      <c r="J1375" s="28">
        <f>'CFCOS P+T+D+R+M'!J1375-'ACOS P+T+D+R+M'!J1375</f>
        <v>0</v>
      </c>
      <c r="K1375" s="28">
        <f>'CFCOS P+T+D+R+M'!K1375-'ACOS P+T+D+R+M'!K1375</f>
        <v>0</v>
      </c>
      <c r="L1375" s="28">
        <f>'CFCOS P+T+D+R+M'!L1375-'ACOS P+T+D+R+M'!L1375</f>
        <v>0</v>
      </c>
      <c r="M1375" s="28">
        <f>'CFCOS P+T+D+R+M'!M1375-'ACOS P+T+D+R+M'!M1375</f>
        <v>0</v>
      </c>
      <c r="N1375" s="28">
        <f>'CFCOS P+T+D+R+M'!N1375-'ACOS P+T+D+R+M'!N1375</f>
        <v>0</v>
      </c>
      <c r="O1375" s="28">
        <f>'CFCOS P+T+D+R+M'!O1375-'ACOS P+T+D+R+M'!O1375</f>
        <v>0</v>
      </c>
      <c r="P1375" s="28">
        <f>'CFCOS P+T+D+R+M'!P1375-'ACOS P+T+D+R+M'!P1375</f>
        <v>0</v>
      </c>
      <c r="Q1375" s="28">
        <f>'CFCOS P+T+D+R+M'!Q1375-'ACOS P+T+D+R+M'!Q1375</f>
        <v>0</v>
      </c>
      <c r="R1375" s="28">
        <f>'CFCOS P+T+D+R+M'!R1375-'ACOS P+T+D+R+M'!R1375</f>
        <v>0</v>
      </c>
      <c r="S1375" s="28">
        <f>'CFCOS P+T+D+R+M'!S1375-'ACOS P+T+D+R+M'!S1375</f>
        <v>0</v>
      </c>
      <c r="T1375" s="11">
        <f>'CFCOS P+T+D+R+M'!T1375-'ACOS P+T+D+R+M'!T1375</f>
        <v>0</v>
      </c>
    </row>
    <row r="1376" spans="1:26">
      <c r="A1376" s="26">
        <v>1376</v>
      </c>
      <c r="B1376" s="6"/>
      <c r="C1376" s="6" t="s">
        <v>763</v>
      </c>
      <c r="D1376" s="6" t="s">
        <v>764</v>
      </c>
      <c r="E1376" s="6"/>
      <c r="F1376" s="47" t="s">
        <v>916</v>
      </c>
      <c r="G1376" s="17"/>
      <c r="H1376" s="58">
        <f>'CFCOS P+T+D+R+M'!H1376-'ACOS P+T+D+R+M'!H1376</f>
        <v>-188759.31561839581</v>
      </c>
      <c r="I1376" s="58">
        <f>'CFCOS P+T+D+R+M'!I1376-'ACOS P+T+D+R+M'!I1376</f>
        <v>-131189.10708836466</v>
      </c>
      <c r="J1376" s="58">
        <f>'CFCOS P+T+D+R+M'!J1376-'ACOS P+T+D+R+M'!J1376</f>
        <v>-41072.925685964525</v>
      </c>
      <c r="K1376" s="58">
        <f>'CFCOS P+T+D+R+M'!K1376-'ACOS P+T+D+R+M'!K1376</f>
        <v>-25266.017158042639</v>
      </c>
      <c r="L1376" s="58">
        <f>'CFCOS P+T+D+R+M'!L1376-'ACOS P+T+D+R+M'!L1376</f>
        <v>11814.333377002826</v>
      </c>
      <c r="M1376" s="58">
        <f>'CFCOS P+T+D+R+M'!M1376-'ACOS P+T+D+R+M'!M1376</f>
        <v>21782.541423656046</v>
      </c>
      <c r="N1376" s="58">
        <f>'CFCOS P+T+D+R+M'!N1376-'ACOS P+T+D+R+M'!N1376</f>
        <v>-1739.6749584353529</v>
      </c>
      <c r="O1376" s="58">
        <f>'CFCOS P+T+D+R+M'!O1376-'ACOS P+T+D+R+M'!O1376</f>
        <v>30.976884496609273</v>
      </c>
      <c r="P1376" s="58">
        <f>'CFCOS P+T+D+R+M'!P1376-'ACOS P+T+D+R+M'!P1376</f>
        <v>46.387880811147625</v>
      </c>
      <c r="Q1376" s="58">
        <f>'CFCOS P+T+D+R+M'!Q1376-'ACOS P+T+D+R+M'!Q1376</f>
        <v>-28401.858527000993</v>
      </c>
      <c r="R1376" s="58">
        <f>'CFCOS P+T+D+R+M'!R1376-'ACOS P+T+D+R+M'!R1376</f>
        <v>2553.1284820404835</v>
      </c>
      <c r="S1376" s="58">
        <f>'CFCOS P+T+D+R+M'!S1376-'ACOS P+T+D+R+M'!S1376</f>
        <v>2682.8997513768263</v>
      </c>
      <c r="T1376" s="11">
        <f>'CFCOS P+T+D+R+M'!T1376-'ACOS P+T+D+R+M'!T1376</f>
        <v>0</v>
      </c>
      <c r="U1376" s="13"/>
      <c r="V1376" s="13">
        <v>2024</v>
      </c>
      <c r="W1376" s="13"/>
      <c r="X1376" s="13"/>
      <c r="Y1376" s="13"/>
      <c r="Z1376" s="13"/>
    </row>
    <row r="1377" spans="1:26">
      <c r="A1377" s="26">
        <v>1377</v>
      </c>
      <c r="B1377" s="6"/>
      <c r="C1377" s="6"/>
      <c r="D1377" s="6"/>
      <c r="E1377" s="6"/>
      <c r="F1377" s="47">
        <v>0</v>
      </c>
      <c r="G1377" s="17"/>
      <c r="H1377" s="28">
        <f>'CFCOS P+T+D+R+M'!H1377-'ACOS P+T+D+R+M'!H1377</f>
        <v>0</v>
      </c>
      <c r="I1377" s="28">
        <f>'CFCOS P+T+D+R+M'!I1377-'ACOS P+T+D+R+M'!I1377</f>
        <v>0</v>
      </c>
      <c r="J1377" s="28">
        <f>'CFCOS P+T+D+R+M'!J1377-'ACOS P+T+D+R+M'!J1377</f>
        <v>0</v>
      </c>
      <c r="K1377" s="28">
        <f>'CFCOS P+T+D+R+M'!K1377-'ACOS P+T+D+R+M'!K1377</f>
        <v>0</v>
      </c>
      <c r="L1377" s="28">
        <f>'CFCOS P+T+D+R+M'!L1377-'ACOS P+T+D+R+M'!L1377</f>
        <v>0</v>
      </c>
      <c r="M1377" s="28">
        <f>'CFCOS P+T+D+R+M'!M1377-'ACOS P+T+D+R+M'!M1377</f>
        <v>0</v>
      </c>
      <c r="N1377" s="28">
        <f>'CFCOS P+T+D+R+M'!N1377-'ACOS P+T+D+R+M'!N1377</f>
        <v>0</v>
      </c>
      <c r="O1377" s="28">
        <f>'CFCOS P+T+D+R+M'!O1377-'ACOS P+T+D+R+M'!O1377</f>
        <v>0</v>
      </c>
      <c r="P1377" s="28">
        <f>'CFCOS P+T+D+R+M'!P1377-'ACOS P+T+D+R+M'!P1377</f>
        <v>0</v>
      </c>
      <c r="Q1377" s="28">
        <f>'CFCOS P+T+D+R+M'!Q1377-'ACOS P+T+D+R+M'!Q1377</f>
        <v>0</v>
      </c>
      <c r="R1377" s="28">
        <f>'CFCOS P+T+D+R+M'!R1377-'ACOS P+T+D+R+M'!R1377</f>
        <v>0</v>
      </c>
      <c r="S1377" s="28">
        <f>'CFCOS P+T+D+R+M'!S1377-'ACOS P+T+D+R+M'!S1377</f>
        <v>0</v>
      </c>
      <c r="T1377" s="11">
        <f>'CFCOS P+T+D+R+M'!T1377-'ACOS P+T+D+R+M'!T1377</f>
        <v>0</v>
      </c>
    </row>
    <row r="1378" spans="1:26">
      <c r="A1378" s="26">
        <v>1378</v>
      </c>
      <c r="B1378" s="6"/>
      <c r="C1378" s="6" t="s">
        <v>765</v>
      </c>
      <c r="D1378" s="6" t="s">
        <v>766</v>
      </c>
      <c r="E1378" s="6"/>
      <c r="F1378" s="47" t="s">
        <v>916</v>
      </c>
      <c r="G1378" s="17"/>
      <c r="H1378" s="58">
        <f>'CFCOS P+T+D+R+M'!H1378-'ACOS P+T+D+R+M'!H1378</f>
        <v>0</v>
      </c>
      <c r="I1378" s="58">
        <f>'CFCOS P+T+D+R+M'!I1378-'ACOS P+T+D+R+M'!I1378</f>
        <v>0</v>
      </c>
      <c r="J1378" s="58">
        <f>'CFCOS P+T+D+R+M'!J1378-'ACOS P+T+D+R+M'!J1378</f>
        <v>0</v>
      </c>
      <c r="K1378" s="58">
        <f>'CFCOS P+T+D+R+M'!K1378-'ACOS P+T+D+R+M'!K1378</f>
        <v>0</v>
      </c>
      <c r="L1378" s="58">
        <f>'CFCOS P+T+D+R+M'!L1378-'ACOS P+T+D+R+M'!L1378</f>
        <v>0</v>
      </c>
      <c r="M1378" s="58">
        <f>'CFCOS P+T+D+R+M'!M1378-'ACOS P+T+D+R+M'!M1378</f>
        <v>0</v>
      </c>
      <c r="N1378" s="58">
        <f>'CFCOS P+T+D+R+M'!N1378-'ACOS P+T+D+R+M'!N1378</f>
        <v>0</v>
      </c>
      <c r="O1378" s="58">
        <f>'CFCOS P+T+D+R+M'!O1378-'ACOS P+T+D+R+M'!O1378</f>
        <v>0</v>
      </c>
      <c r="P1378" s="58">
        <f>'CFCOS P+T+D+R+M'!P1378-'ACOS P+T+D+R+M'!P1378</f>
        <v>0</v>
      </c>
      <c r="Q1378" s="58">
        <f>'CFCOS P+T+D+R+M'!Q1378-'ACOS P+T+D+R+M'!Q1378</f>
        <v>0</v>
      </c>
      <c r="R1378" s="58">
        <f>'CFCOS P+T+D+R+M'!R1378-'ACOS P+T+D+R+M'!R1378</f>
        <v>0</v>
      </c>
      <c r="S1378" s="58">
        <f>'CFCOS P+T+D+R+M'!S1378-'ACOS P+T+D+R+M'!S1378</f>
        <v>0</v>
      </c>
      <c r="T1378" s="11">
        <f>'CFCOS P+T+D+R+M'!T1378-'ACOS P+T+D+R+M'!T1378</f>
        <v>0</v>
      </c>
      <c r="U1378" s="13"/>
      <c r="V1378" s="13">
        <v>2027</v>
      </c>
      <c r="W1378" s="13"/>
      <c r="X1378" s="13"/>
      <c r="Y1378" s="13"/>
      <c r="Z1378" s="13"/>
    </row>
    <row r="1379" spans="1:26">
      <c r="A1379" s="26">
        <v>1379</v>
      </c>
      <c r="B1379" s="6"/>
      <c r="C1379" s="6"/>
      <c r="D1379" s="6"/>
      <c r="E1379" s="6" t="s">
        <v>232</v>
      </c>
      <c r="F1379" s="47" t="s">
        <v>916</v>
      </c>
      <c r="G1379" s="17"/>
      <c r="H1379" s="58">
        <f>'CFCOS P+T+D+R+M'!H1379-'ACOS P+T+D+R+M'!H1379</f>
        <v>0</v>
      </c>
      <c r="I1379" s="58">
        <f>'CFCOS P+T+D+R+M'!I1379-'ACOS P+T+D+R+M'!I1379</f>
        <v>0</v>
      </c>
      <c r="J1379" s="58">
        <f>'CFCOS P+T+D+R+M'!J1379-'ACOS P+T+D+R+M'!J1379</f>
        <v>0</v>
      </c>
      <c r="K1379" s="58">
        <f>'CFCOS P+T+D+R+M'!K1379-'ACOS P+T+D+R+M'!K1379</f>
        <v>0</v>
      </c>
      <c r="L1379" s="58">
        <f>'CFCOS P+T+D+R+M'!L1379-'ACOS P+T+D+R+M'!L1379</f>
        <v>0</v>
      </c>
      <c r="M1379" s="58">
        <f>'CFCOS P+T+D+R+M'!M1379-'ACOS P+T+D+R+M'!M1379</f>
        <v>0</v>
      </c>
      <c r="N1379" s="58">
        <f>'CFCOS P+T+D+R+M'!N1379-'ACOS P+T+D+R+M'!N1379</f>
        <v>0</v>
      </c>
      <c r="O1379" s="58">
        <f>'CFCOS P+T+D+R+M'!O1379-'ACOS P+T+D+R+M'!O1379</f>
        <v>0</v>
      </c>
      <c r="P1379" s="58">
        <f>'CFCOS P+T+D+R+M'!P1379-'ACOS P+T+D+R+M'!P1379</f>
        <v>0</v>
      </c>
      <c r="Q1379" s="58">
        <f>'CFCOS P+T+D+R+M'!Q1379-'ACOS P+T+D+R+M'!Q1379</f>
        <v>0</v>
      </c>
      <c r="R1379" s="58">
        <f>'CFCOS P+T+D+R+M'!R1379-'ACOS P+T+D+R+M'!R1379</f>
        <v>0</v>
      </c>
      <c r="S1379" s="58">
        <f>'CFCOS P+T+D+R+M'!S1379-'ACOS P+T+D+R+M'!S1379</f>
        <v>0</v>
      </c>
      <c r="T1379" s="11">
        <f>'CFCOS P+T+D+R+M'!T1379-'ACOS P+T+D+R+M'!T1379</f>
        <v>0</v>
      </c>
      <c r="U1379" s="13"/>
      <c r="V1379" s="13">
        <v>2028</v>
      </c>
      <c r="W1379" s="13"/>
      <c r="X1379" s="13"/>
      <c r="Y1379" s="13"/>
      <c r="Z1379" s="13"/>
    </row>
    <row r="1380" spans="1:26">
      <c r="A1380" s="26">
        <v>1380</v>
      </c>
      <c r="B1380" s="6"/>
      <c r="C1380" s="6"/>
      <c r="D1380" s="6"/>
      <c r="E1380" s="64" t="s">
        <v>242</v>
      </c>
      <c r="F1380" s="47" t="s">
        <v>916</v>
      </c>
      <c r="G1380" s="17"/>
      <c r="H1380" s="58">
        <f>'CFCOS P+T+D+R+M'!H1380-'ACOS P+T+D+R+M'!H1380</f>
        <v>-308262.76012933254</v>
      </c>
      <c r="I1380" s="58">
        <f>'CFCOS P+T+D+R+M'!I1380-'ACOS P+T+D+R+M'!I1380</f>
        <v>-214244.87643152475</v>
      </c>
      <c r="J1380" s="58">
        <f>'CFCOS P+T+D+R+M'!J1380-'ACOS P+T+D+R+M'!J1380</f>
        <v>-67076.177920348942</v>
      </c>
      <c r="K1380" s="58">
        <f>'CFCOS P+T+D+R+M'!K1380-'ACOS P+T+D+R+M'!K1380</f>
        <v>-41261.922152541578</v>
      </c>
      <c r="L1380" s="58">
        <f>'CFCOS P+T+D+R+M'!L1380-'ACOS P+T+D+R+M'!L1380</f>
        <v>19293.982943049574</v>
      </c>
      <c r="M1380" s="58">
        <f>'CFCOS P+T+D+R+M'!M1380-'ACOS P+T+D+R+M'!M1380</f>
        <v>35573.059373997152</v>
      </c>
      <c r="N1380" s="58">
        <f>'CFCOS P+T+D+R+M'!N1380-'ACOS P+T+D+R+M'!N1380</f>
        <v>-2841.062453835737</v>
      </c>
      <c r="O1380" s="58">
        <f>'CFCOS P+T+D+R+M'!O1380-'ACOS P+T+D+R+M'!O1380</f>
        <v>50.588337237015367</v>
      </c>
      <c r="P1380" s="58">
        <f>'CFCOS P+T+D+R+M'!P1380-'ACOS P+T+D+R+M'!P1380</f>
        <v>75.756028933174093</v>
      </c>
      <c r="Q1380" s="58">
        <f>'CFCOS P+T+D+R+M'!Q1380-'ACOS P+T+D+R+M'!Q1380</f>
        <v>-46383.063392940909</v>
      </c>
      <c r="R1380" s="58">
        <f>'CFCOS P+T+D+R+M'!R1380-'ACOS P+T+D+R+M'!R1380</f>
        <v>4169.5130662042648</v>
      </c>
      <c r="S1380" s="58">
        <f>'CFCOS P+T+D+R+M'!S1380-'ACOS P+T+D+R+M'!S1380</f>
        <v>4381.4424723898992</v>
      </c>
      <c r="T1380" s="11">
        <f>'CFCOS P+T+D+R+M'!T1380-'ACOS P+T+D+R+M'!T1380</f>
        <v>0</v>
      </c>
      <c r="U1380" s="13"/>
      <c r="V1380" s="13">
        <v>2029</v>
      </c>
      <c r="W1380" s="13"/>
      <c r="X1380" s="13"/>
      <c r="Y1380" s="13"/>
      <c r="Z1380" s="13"/>
    </row>
    <row r="1381" spans="1:26">
      <c r="A1381" s="26">
        <v>1381</v>
      </c>
      <c r="B1381" s="6"/>
      <c r="C1381" s="6"/>
      <c r="D1381" s="6"/>
      <c r="E1381" s="64" t="s">
        <v>241</v>
      </c>
      <c r="F1381" s="47" t="s">
        <v>916</v>
      </c>
      <c r="G1381" s="17"/>
      <c r="H1381" s="58">
        <f>'CFCOS P+T+D+R+M'!H1381-'ACOS P+T+D+R+M'!H1381</f>
        <v>-177433.99766382575</v>
      </c>
      <c r="I1381" s="58">
        <f>'CFCOS P+T+D+R+M'!I1381-'ACOS P+T+D+R+M'!I1381</f>
        <v>-123317.92814768851</v>
      </c>
      <c r="J1381" s="58">
        <f>'CFCOS P+T+D+R+M'!J1381-'ACOS P+T+D+R+M'!J1381</f>
        <v>-38608.602581202984</v>
      </c>
      <c r="K1381" s="58">
        <f>'CFCOS P+T+D+R+M'!K1381-'ACOS P+T+D+R+M'!K1381</f>
        <v>-23750.088384816423</v>
      </c>
      <c r="L1381" s="58">
        <f>'CFCOS P+T+D+R+M'!L1381-'ACOS P+T+D+R+M'!L1381</f>
        <v>11105.488457336352</v>
      </c>
      <c r="M1381" s="58">
        <f>'CFCOS P+T+D+R+M'!M1381-'ACOS P+T+D+R+M'!M1381</f>
        <v>20475.616747260094</v>
      </c>
      <c r="N1381" s="58">
        <f>'CFCOS P+T+D+R+M'!N1381-'ACOS P+T+D+R+M'!N1381</f>
        <v>-1635.2966819126159</v>
      </c>
      <c r="O1381" s="58">
        <f>'CFCOS P+T+D+R+M'!O1381-'ACOS P+T+D+R+M'!O1381</f>
        <v>29.118310973939515</v>
      </c>
      <c r="P1381" s="58">
        <f>'CFCOS P+T+D+R+M'!P1381-'ACOS P+T+D+R+M'!P1381</f>
        <v>43.604667184285063</v>
      </c>
      <c r="Q1381" s="58">
        <f>'CFCOS P+T+D+R+M'!Q1381-'ACOS P+T+D+R+M'!Q1381</f>
        <v>-26697.783275057562</v>
      </c>
      <c r="R1381" s="58">
        <f>'CFCOS P+T+D+R+M'!R1381-'ACOS P+T+D+R+M'!R1381</f>
        <v>2399.9440326094627</v>
      </c>
      <c r="S1381" s="58">
        <f>'CFCOS P+T+D+R+M'!S1381-'ACOS P+T+D+R+M'!S1381</f>
        <v>2521.9291914603673</v>
      </c>
      <c r="T1381" s="11">
        <f>'CFCOS P+T+D+R+M'!T1381-'ACOS P+T+D+R+M'!T1381</f>
        <v>0</v>
      </c>
      <c r="U1381" s="13"/>
      <c r="V1381" s="13">
        <v>2030</v>
      </c>
      <c r="W1381" s="13"/>
      <c r="X1381" s="13"/>
      <c r="Y1381" s="13"/>
      <c r="Z1381" s="13"/>
    </row>
    <row r="1382" spans="1:26">
      <c r="A1382" s="26">
        <v>1382</v>
      </c>
      <c r="B1382" s="6"/>
      <c r="C1382" s="6"/>
      <c r="D1382" s="6"/>
      <c r="E1382" s="64" t="s">
        <v>241</v>
      </c>
      <c r="F1382" s="47" t="s">
        <v>916</v>
      </c>
      <c r="G1382" s="17"/>
      <c r="H1382" s="58">
        <f>'CFCOS P+T+D+R+M'!H1382-'ACOS P+T+D+R+M'!H1382</f>
        <v>-17435.620783008635</v>
      </c>
      <c r="I1382" s="58">
        <f>'CFCOS P+T+D+R+M'!I1382-'ACOS P+T+D+R+M'!I1382</f>
        <v>-12117.884166725911</v>
      </c>
      <c r="J1382" s="58">
        <f>'CFCOS P+T+D+R+M'!J1382-'ACOS P+T+D+R+M'!J1382</f>
        <v>-3793.8893471993506</v>
      </c>
      <c r="K1382" s="58">
        <f>'CFCOS P+T+D+R+M'!K1382-'ACOS P+T+D+R+M'!K1382</f>
        <v>-2333.8116713413037</v>
      </c>
      <c r="L1382" s="58">
        <f>'CFCOS P+T+D+R+M'!L1382-'ACOS P+T+D+R+M'!L1382</f>
        <v>1091.2851420901134</v>
      </c>
      <c r="M1382" s="58">
        <f>'CFCOS P+T+D+R+M'!M1382-'ACOS P+T+D+R+M'!M1382</f>
        <v>2012.0444424622692</v>
      </c>
      <c r="N1382" s="58">
        <f>'CFCOS P+T+D+R+M'!N1382-'ACOS P+T+D+R+M'!N1382</f>
        <v>-160.69306440110086</v>
      </c>
      <c r="O1382" s="58">
        <f>'CFCOS P+T+D+R+M'!O1382-'ACOS P+T+D+R+M'!O1382</f>
        <v>2.8613221517171041</v>
      </c>
      <c r="P1382" s="58">
        <f>'CFCOS P+T+D+R+M'!P1382-'ACOS P+T+D+R+M'!P1382</f>
        <v>4.2848295783478534</v>
      </c>
      <c r="Q1382" s="58">
        <f>'CFCOS P+T+D+R+M'!Q1382-'ACOS P+T+D+R+M'!Q1382</f>
        <v>-2623.4680560643319</v>
      </c>
      <c r="R1382" s="58">
        <f>'CFCOS P+T+D+R+M'!R1382-'ACOS P+T+D+R+M'!R1382</f>
        <v>235.83143368214951</v>
      </c>
      <c r="S1382" s="58">
        <f>'CFCOS P+T+D+R+M'!S1382-'ACOS P+T+D+R+M'!S1382</f>
        <v>247.81835275568301</v>
      </c>
      <c r="T1382" s="11">
        <f>'CFCOS P+T+D+R+M'!T1382-'ACOS P+T+D+R+M'!T1382</f>
        <v>0</v>
      </c>
      <c r="U1382" s="13"/>
      <c r="V1382" s="13">
        <v>2031</v>
      </c>
      <c r="W1382" s="13"/>
      <c r="X1382" s="13"/>
      <c r="Y1382" s="13"/>
      <c r="Z1382" s="13"/>
    </row>
    <row r="1383" spans="1:26">
      <c r="A1383" s="26">
        <v>1383</v>
      </c>
      <c r="B1383" s="6"/>
      <c r="C1383" s="6"/>
      <c r="D1383" s="6"/>
      <c r="E1383" s="6" t="s">
        <v>767</v>
      </c>
      <c r="F1383" s="47">
        <v>0</v>
      </c>
      <c r="G1383" s="17"/>
      <c r="H1383" s="58">
        <f>'CFCOS P+T+D+R+M'!H1383-'ACOS P+T+D+R+M'!H1383</f>
        <v>-503132.37857609987</v>
      </c>
      <c r="I1383" s="58">
        <f>'CFCOS P+T+D+R+M'!I1383-'ACOS P+T+D+R+M'!I1383</f>
        <v>-349680.68874593079</v>
      </c>
      <c r="J1383" s="58">
        <f>'CFCOS P+T+D+R+M'!J1383-'ACOS P+T+D+R+M'!J1383</f>
        <v>-109478.669848755</v>
      </c>
      <c r="K1383" s="58">
        <f>'CFCOS P+T+D+R+M'!K1383-'ACOS P+T+D+R+M'!K1383</f>
        <v>-67345.822208698839</v>
      </c>
      <c r="L1383" s="58">
        <f>'CFCOS P+T+D+R+M'!L1383-'ACOS P+T+D+R+M'!L1383</f>
        <v>31490.756542476127</v>
      </c>
      <c r="M1383" s="58">
        <f>'CFCOS P+T+D+R+M'!M1383-'ACOS P+T+D+R+M'!M1383</f>
        <v>58060.720563724637</v>
      </c>
      <c r="N1383" s="58">
        <f>'CFCOS P+T+D+R+M'!N1383-'ACOS P+T+D+R+M'!N1383</f>
        <v>-4637.0522001492791</v>
      </c>
      <c r="O1383" s="58">
        <f>'CFCOS P+T+D+R+M'!O1383-'ACOS P+T+D+R+M'!O1383</f>
        <v>82.567970362666529</v>
      </c>
      <c r="P1383" s="58">
        <f>'CFCOS P+T+D+R+M'!P1383-'ACOS P+T+D+R+M'!P1383</f>
        <v>123.64552569581429</v>
      </c>
      <c r="Q1383" s="58">
        <f>'CFCOS P+T+D+R+M'!Q1383-'ACOS P+T+D+R+M'!Q1383</f>
        <v>-75704.314724061638</v>
      </c>
      <c r="R1383" s="58">
        <f>'CFCOS P+T+D+R+M'!R1383-'ACOS P+T+D+R+M'!R1383</f>
        <v>6805.2885324954987</v>
      </c>
      <c r="S1383" s="58">
        <f>'CFCOS P+T+D+R+M'!S1383-'ACOS P+T+D+R+M'!S1383</f>
        <v>7151.1900166068226</v>
      </c>
      <c r="T1383" s="11">
        <f>'CFCOS P+T+D+R+M'!T1383-'ACOS P+T+D+R+M'!T1383</f>
        <v>0</v>
      </c>
      <c r="U1383" s="13"/>
      <c r="V1383" s="13"/>
      <c r="W1383" s="13"/>
      <c r="X1383" s="13"/>
      <c r="Y1383" s="13"/>
      <c r="Z1383" s="13"/>
    </row>
    <row r="1384" spans="1:26">
      <c r="A1384" s="26">
        <v>1384</v>
      </c>
      <c r="B1384" s="6"/>
      <c r="C1384" s="6"/>
      <c r="D1384" s="6"/>
      <c r="E1384" s="6"/>
      <c r="F1384" s="47">
        <v>0</v>
      </c>
      <c r="G1384" s="17"/>
      <c r="H1384" s="28">
        <f>'CFCOS P+T+D+R+M'!H1384-'ACOS P+T+D+R+M'!H1384</f>
        <v>0</v>
      </c>
      <c r="I1384" s="28">
        <f>'CFCOS P+T+D+R+M'!I1384-'ACOS P+T+D+R+M'!I1384</f>
        <v>0</v>
      </c>
      <c r="J1384" s="28">
        <f>'CFCOS P+T+D+R+M'!J1384-'ACOS P+T+D+R+M'!J1384</f>
        <v>0</v>
      </c>
      <c r="K1384" s="28">
        <f>'CFCOS P+T+D+R+M'!K1384-'ACOS P+T+D+R+M'!K1384</f>
        <v>0</v>
      </c>
      <c r="L1384" s="28">
        <f>'CFCOS P+T+D+R+M'!L1384-'ACOS P+T+D+R+M'!L1384</f>
        <v>0</v>
      </c>
      <c r="M1384" s="28">
        <f>'CFCOS P+T+D+R+M'!M1384-'ACOS P+T+D+R+M'!M1384</f>
        <v>0</v>
      </c>
      <c r="N1384" s="28">
        <f>'CFCOS P+T+D+R+M'!N1384-'ACOS P+T+D+R+M'!N1384</f>
        <v>0</v>
      </c>
      <c r="O1384" s="28">
        <f>'CFCOS P+T+D+R+M'!O1384-'ACOS P+T+D+R+M'!O1384</f>
        <v>0</v>
      </c>
      <c r="P1384" s="28">
        <f>'CFCOS P+T+D+R+M'!P1384-'ACOS P+T+D+R+M'!P1384</f>
        <v>0</v>
      </c>
      <c r="Q1384" s="28">
        <f>'CFCOS P+T+D+R+M'!Q1384-'ACOS P+T+D+R+M'!Q1384</f>
        <v>0</v>
      </c>
      <c r="R1384" s="28">
        <f>'CFCOS P+T+D+R+M'!R1384-'ACOS P+T+D+R+M'!R1384</f>
        <v>0</v>
      </c>
      <c r="S1384" s="28">
        <f>'CFCOS P+T+D+R+M'!S1384-'ACOS P+T+D+R+M'!S1384</f>
        <v>0</v>
      </c>
      <c r="T1384" s="11">
        <f>'CFCOS P+T+D+R+M'!T1384-'ACOS P+T+D+R+M'!T1384</f>
        <v>0</v>
      </c>
    </row>
    <row r="1385" spans="1:26">
      <c r="A1385" s="26">
        <v>1385</v>
      </c>
      <c r="B1385" s="6"/>
      <c r="C1385" s="6" t="s">
        <v>768</v>
      </c>
      <c r="D1385" s="6" t="s">
        <v>769</v>
      </c>
      <c r="E1385" s="6"/>
      <c r="F1385" s="47" t="s">
        <v>916</v>
      </c>
      <c r="G1385" s="17"/>
      <c r="H1385" s="58">
        <f>'CFCOS P+T+D+R+M'!H1385-'ACOS P+T+D+R+M'!H1385</f>
        <v>0</v>
      </c>
      <c r="I1385" s="58">
        <f>'CFCOS P+T+D+R+M'!I1385-'ACOS P+T+D+R+M'!I1385</f>
        <v>0</v>
      </c>
      <c r="J1385" s="58">
        <f>'CFCOS P+T+D+R+M'!J1385-'ACOS P+T+D+R+M'!J1385</f>
        <v>0</v>
      </c>
      <c r="K1385" s="58">
        <f>'CFCOS P+T+D+R+M'!K1385-'ACOS P+T+D+R+M'!K1385</f>
        <v>0</v>
      </c>
      <c r="L1385" s="58">
        <f>'CFCOS P+T+D+R+M'!L1385-'ACOS P+T+D+R+M'!L1385</f>
        <v>0</v>
      </c>
      <c r="M1385" s="58">
        <f>'CFCOS P+T+D+R+M'!M1385-'ACOS P+T+D+R+M'!M1385</f>
        <v>0</v>
      </c>
      <c r="N1385" s="58">
        <f>'CFCOS P+T+D+R+M'!N1385-'ACOS P+T+D+R+M'!N1385</f>
        <v>0</v>
      </c>
      <c r="O1385" s="58">
        <f>'CFCOS P+T+D+R+M'!O1385-'ACOS P+T+D+R+M'!O1385</f>
        <v>0</v>
      </c>
      <c r="P1385" s="58">
        <f>'CFCOS P+T+D+R+M'!P1385-'ACOS P+T+D+R+M'!P1385</f>
        <v>0</v>
      </c>
      <c r="Q1385" s="58">
        <f>'CFCOS P+T+D+R+M'!Q1385-'ACOS P+T+D+R+M'!Q1385</f>
        <v>0</v>
      </c>
      <c r="R1385" s="58">
        <f>'CFCOS P+T+D+R+M'!R1385-'ACOS P+T+D+R+M'!R1385</f>
        <v>0</v>
      </c>
      <c r="S1385" s="58">
        <f>'CFCOS P+T+D+R+M'!S1385-'ACOS P+T+D+R+M'!S1385</f>
        <v>0</v>
      </c>
      <c r="T1385" s="11">
        <f>'CFCOS P+T+D+R+M'!T1385-'ACOS P+T+D+R+M'!T1385</f>
        <v>0</v>
      </c>
      <c r="U1385" s="13"/>
      <c r="V1385" s="13">
        <v>2037</v>
      </c>
      <c r="W1385" s="13"/>
      <c r="X1385" s="13"/>
      <c r="Y1385" s="13"/>
      <c r="Z1385" s="13"/>
    </row>
    <row r="1386" spans="1:26">
      <c r="A1386" s="26">
        <v>1386</v>
      </c>
      <c r="B1386" s="6"/>
      <c r="C1386" s="6"/>
      <c r="D1386" s="6"/>
      <c r="E1386" s="6"/>
      <c r="F1386" s="47">
        <v>0</v>
      </c>
      <c r="G1386" s="17"/>
      <c r="H1386" s="28">
        <f>'CFCOS P+T+D+R+M'!H1386-'ACOS P+T+D+R+M'!H1386</f>
        <v>0</v>
      </c>
      <c r="I1386" s="28">
        <f>'CFCOS P+T+D+R+M'!I1386-'ACOS P+T+D+R+M'!I1386</f>
        <v>0</v>
      </c>
      <c r="J1386" s="28">
        <f>'CFCOS P+T+D+R+M'!J1386-'ACOS P+T+D+R+M'!J1386</f>
        <v>0</v>
      </c>
      <c r="K1386" s="28">
        <f>'CFCOS P+T+D+R+M'!K1386-'ACOS P+T+D+R+M'!K1386</f>
        <v>0</v>
      </c>
      <c r="L1386" s="28">
        <f>'CFCOS P+T+D+R+M'!L1386-'ACOS P+T+D+R+M'!L1386</f>
        <v>0</v>
      </c>
      <c r="M1386" s="28">
        <f>'CFCOS P+T+D+R+M'!M1386-'ACOS P+T+D+R+M'!M1386</f>
        <v>0</v>
      </c>
      <c r="N1386" s="28">
        <f>'CFCOS P+T+D+R+M'!N1386-'ACOS P+T+D+R+M'!N1386</f>
        <v>0</v>
      </c>
      <c r="O1386" s="28">
        <f>'CFCOS P+T+D+R+M'!O1386-'ACOS P+T+D+R+M'!O1386</f>
        <v>0</v>
      </c>
      <c r="P1386" s="28">
        <f>'CFCOS P+T+D+R+M'!P1386-'ACOS P+T+D+R+M'!P1386</f>
        <v>0</v>
      </c>
      <c r="Q1386" s="28">
        <f>'CFCOS P+T+D+R+M'!Q1386-'ACOS P+T+D+R+M'!Q1386</f>
        <v>0</v>
      </c>
      <c r="R1386" s="28">
        <f>'CFCOS P+T+D+R+M'!R1386-'ACOS P+T+D+R+M'!R1386</f>
        <v>0</v>
      </c>
      <c r="S1386" s="28">
        <f>'CFCOS P+T+D+R+M'!S1386-'ACOS P+T+D+R+M'!S1386</f>
        <v>0</v>
      </c>
      <c r="T1386" s="11">
        <f>'CFCOS P+T+D+R+M'!T1386-'ACOS P+T+D+R+M'!T1386</f>
        <v>0</v>
      </c>
    </row>
    <row r="1387" spans="1:26">
      <c r="A1387" s="26">
        <v>1387</v>
      </c>
      <c r="B1387" s="6"/>
      <c r="C1387" s="6"/>
      <c r="D1387" s="6"/>
      <c r="E1387" s="6"/>
      <c r="F1387" s="47">
        <v>0</v>
      </c>
      <c r="G1387" s="17"/>
      <c r="H1387" s="84">
        <f>'CFCOS P+T+D+R+M'!H1387-'ACOS P+T+D+R+M'!H1387</f>
        <v>0</v>
      </c>
      <c r="I1387" s="84">
        <f>'CFCOS P+T+D+R+M'!I1387-'ACOS P+T+D+R+M'!I1387</f>
        <v>0</v>
      </c>
      <c r="J1387" s="84">
        <f>'CFCOS P+T+D+R+M'!J1387-'ACOS P+T+D+R+M'!J1387</f>
        <v>0</v>
      </c>
      <c r="K1387" s="84">
        <f>'CFCOS P+T+D+R+M'!K1387-'ACOS P+T+D+R+M'!K1387</f>
        <v>0</v>
      </c>
      <c r="L1387" s="84">
        <f>'CFCOS P+T+D+R+M'!L1387-'ACOS P+T+D+R+M'!L1387</f>
        <v>0</v>
      </c>
      <c r="M1387" s="84">
        <f>'CFCOS P+T+D+R+M'!M1387-'ACOS P+T+D+R+M'!M1387</f>
        <v>0</v>
      </c>
      <c r="N1387" s="84">
        <f>'CFCOS P+T+D+R+M'!N1387-'ACOS P+T+D+R+M'!N1387</f>
        <v>0</v>
      </c>
      <c r="O1387" s="84">
        <f>'CFCOS P+T+D+R+M'!O1387-'ACOS P+T+D+R+M'!O1387</f>
        <v>0</v>
      </c>
      <c r="P1387" s="84">
        <f>'CFCOS P+T+D+R+M'!P1387-'ACOS P+T+D+R+M'!P1387</f>
        <v>0</v>
      </c>
      <c r="Q1387" s="84">
        <f>'CFCOS P+T+D+R+M'!Q1387-'ACOS P+T+D+R+M'!Q1387</f>
        <v>0</v>
      </c>
      <c r="R1387" s="84">
        <f>'CFCOS P+T+D+R+M'!R1387-'ACOS P+T+D+R+M'!R1387</f>
        <v>0</v>
      </c>
      <c r="S1387" s="84">
        <f>'CFCOS P+T+D+R+M'!S1387-'ACOS P+T+D+R+M'!S1387</f>
        <v>0</v>
      </c>
      <c r="T1387" s="11">
        <f>'CFCOS P+T+D+R+M'!T1387-'ACOS P+T+D+R+M'!T1387</f>
        <v>0</v>
      </c>
    </row>
    <row r="1388" spans="1:26">
      <c r="A1388" s="26">
        <v>1388</v>
      </c>
      <c r="B1388" s="6"/>
      <c r="C1388" s="6"/>
      <c r="D1388" s="6"/>
      <c r="E1388" s="6"/>
      <c r="F1388" s="47">
        <v>0</v>
      </c>
      <c r="G1388" s="17"/>
      <c r="H1388" s="28">
        <f>'CFCOS P+T+D+R+M'!H1388-'ACOS P+T+D+R+M'!H1388</f>
        <v>0</v>
      </c>
      <c r="I1388" s="28">
        <f>'CFCOS P+T+D+R+M'!I1388-'ACOS P+T+D+R+M'!I1388</f>
        <v>0</v>
      </c>
      <c r="J1388" s="28">
        <f>'CFCOS P+T+D+R+M'!J1388-'ACOS P+T+D+R+M'!J1388</f>
        <v>0</v>
      </c>
      <c r="K1388" s="28">
        <f>'CFCOS P+T+D+R+M'!K1388-'ACOS P+T+D+R+M'!K1388</f>
        <v>0</v>
      </c>
      <c r="L1388" s="28">
        <f>'CFCOS P+T+D+R+M'!L1388-'ACOS P+T+D+R+M'!L1388</f>
        <v>0</v>
      </c>
      <c r="M1388" s="28">
        <f>'CFCOS P+T+D+R+M'!M1388-'ACOS P+T+D+R+M'!M1388</f>
        <v>0</v>
      </c>
      <c r="N1388" s="28">
        <f>'CFCOS P+T+D+R+M'!N1388-'ACOS P+T+D+R+M'!N1388</f>
        <v>0</v>
      </c>
      <c r="O1388" s="28">
        <f>'CFCOS P+T+D+R+M'!O1388-'ACOS P+T+D+R+M'!O1388</f>
        <v>0</v>
      </c>
      <c r="P1388" s="28">
        <f>'CFCOS P+T+D+R+M'!P1388-'ACOS P+T+D+R+M'!P1388</f>
        <v>0</v>
      </c>
      <c r="Q1388" s="28">
        <f>'CFCOS P+T+D+R+M'!Q1388-'ACOS P+T+D+R+M'!Q1388</f>
        <v>0</v>
      </c>
      <c r="R1388" s="28">
        <f>'CFCOS P+T+D+R+M'!R1388-'ACOS P+T+D+R+M'!R1388</f>
        <v>0</v>
      </c>
      <c r="S1388" s="28">
        <f>'CFCOS P+T+D+R+M'!S1388-'ACOS P+T+D+R+M'!S1388</f>
        <v>0</v>
      </c>
      <c r="T1388" s="11">
        <f>'CFCOS P+T+D+R+M'!T1388-'ACOS P+T+D+R+M'!T1388</f>
        <v>0</v>
      </c>
    </row>
    <row r="1389" spans="1:26">
      <c r="A1389" s="26">
        <v>1389</v>
      </c>
      <c r="B1389" s="6"/>
      <c r="C1389" s="6" t="s">
        <v>770</v>
      </c>
      <c r="D1389" s="6"/>
      <c r="E1389" s="6"/>
      <c r="F1389" s="47">
        <v>0</v>
      </c>
      <c r="G1389" s="17"/>
      <c r="H1389" s="58">
        <f>'CFCOS P+T+D+R+M'!H1389-'ACOS P+T+D+R+M'!H1389</f>
        <v>-2422983.5290532112</v>
      </c>
      <c r="I1389" s="58">
        <f>'CFCOS P+T+D+R+M'!I1389-'ACOS P+T+D+R+M'!I1389</f>
        <v>-1680008.7466881275</v>
      </c>
      <c r="J1389" s="58">
        <f>'CFCOS P+T+D+R+M'!J1389-'ACOS P+T+D+R+M'!J1389</f>
        <v>-527810.85633122921</v>
      </c>
      <c r="K1389" s="58">
        <f>'CFCOS P+T+D+R+M'!K1389-'ACOS P+T+D+R+M'!K1389</f>
        <v>-323672.56460782886</v>
      </c>
      <c r="L1389" s="58">
        <f>'CFCOS P+T+D+R+M'!L1389-'ACOS P+T+D+R+M'!L1389</f>
        <v>150880.3582147439</v>
      </c>
      <c r="M1389" s="58">
        <f>'CFCOS P+T+D+R+M'!M1389-'ACOS P+T+D+R+M'!M1389</f>
        <v>276146.07089912891</v>
      </c>
      <c r="N1389" s="58">
        <f>'CFCOS P+T+D+R+M'!N1389-'ACOS P+T+D+R+M'!N1389</f>
        <v>-22327.75794227235</v>
      </c>
      <c r="O1389" s="58">
        <f>'CFCOS P+T+D+R+M'!O1389-'ACOS P+T+D+R+M'!O1389</f>
        <v>392.69288803823292</v>
      </c>
      <c r="P1389" s="58">
        <f>'CFCOS P+T+D+R+M'!P1389-'ACOS P+T+D+R+M'!P1389</f>
        <v>587.50165194435976</v>
      </c>
      <c r="Q1389" s="58">
        <f>'CFCOS P+T+D+R+M'!Q1389-'ACOS P+T+D+R+M'!Q1389</f>
        <v>-363530.61576706171</v>
      </c>
      <c r="R1389" s="58">
        <f>'CFCOS P+T+D+R+M'!R1389-'ACOS P+T+D+R+M'!R1389</f>
        <v>32368.19585429132</v>
      </c>
      <c r="S1389" s="58">
        <f>'CFCOS P+T+D+R+M'!S1389-'ACOS P+T+D+R+M'!S1389</f>
        <v>33992.192775413394</v>
      </c>
      <c r="T1389" s="11">
        <f>'CFCOS P+T+D+R+M'!T1389-'ACOS P+T+D+R+M'!T1389</f>
        <v>0</v>
      </c>
      <c r="U1389" s="13"/>
      <c r="V1389" s="13"/>
      <c r="W1389" s="13"/>
      <c r="X1389" s="13"/>
      <c r="Y1389" s="13"/>
      <c r="Z1389" s="13"/>
    </row>
    <row r="1390" spans="1:26">
      <c r="A1390" s="26">
        <v>1390</v>
      </c>
      <c r="B1390" s="6"/>
      <c r="C1390" s="6"/>
      <c r="D1390" s="6"/>
      <c r="E1390" s="6"/>
      <c r="F1390" s="47">
        <v>0</v>
      </c>
      <c r="G1390" s="17"/>
      <c r="H1390" s="54">
        <f>'CFCOS P+T+D+R+M'!H1390-'ACOS P+T+D+R+M'!H1390</f>
        <v>0</v>
      </c>
      <c r="I1390" s="54">
        <f>'CFCOS P+T+D+R+M'!I1390-'ACOS P+T+D+R+M'!I1390</f>
        <v>0</v>
      </c>
      <c r="J1390" s="54">
        <f>'CFCOS P+T+D+R+M'!J1390-'ACOS P+T+D+R+M'!J1390</f>
        <v>0</v>
      </c>
      <c r="K1390" s="54">
        <f>'CFCOS P+T+D+R+M'!K1390-'ACOS P+T+D+R+M'!K1390</f>
        <v>0</v>
      </c>
      <c r="L1390" s="54">
        <f>'CFCOS P+T+D+R+M'!L1390-'ACOS P+T+D+R+M'!L1390</f>
        <v>0</v>
      </c>
      <c r="M1390" s="54">
        <f>'CFCOS P+T+D+R+M'!M1390-'ACOS P+T+D+R+M'!M1390</f>
        <v>0</v>
      </c>
      <c r="N1390" s="54">
        <f>'CFCOS P+T+D+R+M'!N1390-'ACOS P+T+D+R+M'!N1390</f>
        <v>0</v>
      </c>
      <c r="O1390" s="54">
        <f>'CFCOS P+T+D+R+M'!O1390-'ACOS P+T+D+R+M'!O1390</f>
        <v>0</v>
      </c>
      <c r="P1390" s="54">
        <f>'CFCOS P+T+D+R+M'!P1390-'ACOS P+T+D+R+M'!P1390</f>
        <v>0</v>
      </c>
      <c r="Q1390" s="54">
        <f>'CFCOS P+T+D+R+M'!Q1390-'ACOS P+T+D+R+M'!Q1390</f>
        <v>0</v>
      </c>
      <c r="R1390" s="54">
        <f>'CFCOS P+T+D+R+M'!R1390-'ACOS P+T+D+R+M'!R1390</f>
        <v>0</v>
      </c>
      <c r="S1390" s="54">
        <f>'CFCOS P+T+D+R+M'!S1390-'ACOS P+T+D+R+M'!S1390</f>
        <v>0</v>
      </c>
      <c r="T1390" s="11">
        <f>'CFCOS P+T+D+R+M'!T1390-'ACOS P+T+D+R+M'!T1390</f>
        <v>0</v>
      </c>
    </row>
    <row r="1391" spans="1:26">
      <c r="A1391" s="26">
        <v>1391</v>
      </c>
      <c r="B1391" s="6"/>
      <c r="C1391" s="6"/>
      <c r="D1391" s="6"/>
      <c r="E1391" s="6"/>
      <c r="F1391" s="47">
        <v>0</v>
      </c>
      <c r="G1391" s="17"/>
      <c r="H1391" s="28">
        <f>'CFCOS P+T+D+R+M'!H1391-'ACOS P+T+D+R+M'!H1391</f>
        <v>0</v>
      </c>
      <c r="I1391" s="28">
        <f>'CFCOS P+T+D+R+M'!I1391-'ACOS P+T+D+R+M'!I1391</f>
        <v>0</v>
      </c>
      <c r="J1391" s="28">
        <f>'CFCOS P+T+D+R+M'!J1391-'ACOS P+T+D+R+M'!J1391</f>
        <v>0</v>
      </c>
      <c r="K1391" s="28">
        <f>'CFCOS P+T+D+R+M'!K1391-'ACOS P+T+D+R+M'!K1391</f>
        <v>0</v>
      </c>
      <c r="L1391" s="28">
        <f>'CFCOS P+T+D+R+M'!L1391-'ACOS P+T+D+R+M'!L1391</f>
        <v>0</v>
      </c>
      <c r="M1391" s="28">
        <f>'CFCOS P+T+D+R+M'!M1391-'ACOS P+T+D+R+M'!M1391</f>
        <v>0</v>
      </c>
      <c r="N1391" s="28">
        <f>'CFCOS P+T+D+R+M'!N1391-'ACOS P+T+D+R+M'!N1391</f>
        <v>0</v>
      </c>
      <c r="O1391" s="28">
        <f>'CFCOS P+T+D+R+M'!O1391-'ACOS P+T+D+R+M'!O1391</f>
        <v>0</v>
      </c>
      <c r="P1391" s="28">
        <f>'CFCOS P+T+D+R+M'!P1391-'ACOS P+T+D+R+M'!P1391</f>
        <v>0</v>
      </c>
      <c r="Q1391" s="28">
        <f>'CFCOS P+T+D+R+M'!Q1391-'ACOS P+T+D+R+M'!Q1391</f>
        <v>0</v>
      </c>
      <c r="R1391" s="28">
        <f>'CFCOS P+T+D+R+M'!R1391-'ACOS P+T+D+R+M'!R1391</f>
        <v>0</v>
      </c>
      <c r="S1391" s="28">
        <f>'CFCOS P+T+D+R+M'!S1391-'ACOS P+T+D+R+M'!S1391</f>
        <v>0</v>
      </c>
      <c r="T1391" s="11">
        <f>'CFCOS P+T+D+R+M'!T1391-'ACOS P+T+D+R+M'!T1391</f>
        <v>0</v>
      </c>
    </row>
    <row r="1392" spans="1:26">
      <c r="A1392" s="26">
        <v>1392</v>
      </c>
      <c r="C1392" s="36"/>
      <c r="D1392" s="36"/>
      <c r="E1392" s="36"/>
      <c r="F1392" s="47">
        <v>0</v>
      </c>
      <c r="H1392" s="61" t="e">
        <f>'CFCOS P+T+D+R+M'!H1392-'ACOS P+T+D+R+M'!H1392</f>
        <v>#VALUE!</v>
      </c>
      <c r="I1392" s="61">
        <f>'CFCOS P+T+D+R+M'!I1392-'ACOS P+T+D+R+M'!I1392</f>
        <v>0</v>
      </c>
      <c r="J1392" s="61">
        <f>'CFCOS P+T+D+R+M'!J1392-'ACOS P+T+D+R+M'!J1392</f>
        <v>0</v>
      </c>
      <c r="K1392" s="61">
        <f>'CFCOS P+T+D+R+M'!K1392-'ACOS P+T+D+R+M'!K1392</f>
        <v>0</v>
      </c>
      <c r="L1392" s="61">
        <f>'CFCOS P+T+D+R+M'!L1392-'ACOS P+T+D+R+M'!L1392</f>
        <v>0</v>
      </c>
      <c r="M1392" s="61">
        <f>'CFCOS P+T+D+R+M'!M1392-'ACOS P+T+D+R+M'!M1392</f>
        <v>0</v>
      </c>
      <c r="N1392" s="61">
        <f>'CFCOS P+T+D+R+M'!N1392-'ACOS P+T+D+R+M'!N1392</f>
        <v>0</v>
      </c>
      <c r="O1392" s="61">
        <f>'CFCOS P+T+D+R+M'!O1392-'ACOS P+T+D+R+M'!O1392</f>
        <v>0</v>
      </c>
      <c r="P1392" s="61">
        <f>'CFCOS P+T+D+R+M'!P1392-'ACOS P+T+D+R+M'!P1392</f>
        <v>0</v>
      </c>
      <c r="Q1392" s="61">
        <f>'CFCOS P+T+D+R+M'!Q1392-'ACOS P+T+D+R+M'!Q1392</f>
        <v>0</v>
      </c>
      <c r="R1392" s="61">
        <f>'CFCOS P+T+D+R+M'!R1392-'ACOS P+T+D+R+M'!R1392</f>
        <v>0</v>
      </c>
      <c r="S1392" s="61">
        <f>'CFCOS P+T+D+R+M'!S1392-'ACOS P+T+D+R+M'!S1392</f>
        <v>0</v>
      </c>
      <c r="T1392" s="11">
        <f>'CFCOS P+T+D+R+M'!T1392-'ACOS P+T+D+R+M'!T1392</f>
        <v>0</v>
      </c>
    </row>
    <row r="1393" spans="1:26">
      <c r="A1393" s="26">
        <v>1393</v>
      </c>
      <c r="B1393" s="6"/>
      <c r="F1393" s="47">
        <v>0</v>
      </c>
      <c r="G1393" s="17"/>
      <c r="H1393" s="28">
        <f>'CFCOS P+T+D+R+M'!H1393-'ACOS P+T+D+R+M'!H1393</f>
        <v>0</v>
      </c>
      <c r="I1393" s="28">
        <f>'CFCOS P+T+D+R+M'!I1393-'ACOS P+T+D+R+M'!I1393</f>
        <v>0</v>
      </c>
      <c r="J1393" s="28">
        <f>'CFCOS P+T+D+R+M'!J1393-'ACOS P+T+D+R+M'!J1393</f>
        <v>0</v>
      </c>
      <c r="K1393" s="28">
        <f>'CFCOS P+T+D+R+M'!K1393-'ACOS P+T+D+R+M'!K1393</f>
        <v>0</v>
      </c>
      <c r="L1393" s="28">
        <f>'CFCOS P+T+D+R+M'!L1393-'ACOS P+T+D+R+M'!L1393</f>
        <v>0</v>
      </c>
      <c r="M1393" s="28">
        <f>'CFCOS P+T+D+R+M'!M1393-'ACOS P+T+D+R+M'!M1393</f>
        <v>0</v>
      </c>
      <c r="N1393" s="28">
        <f>'CFCOS P+T+D+R+M'!N1393-'ACOS P+T+D+R+M'!N1393</f>
        <v>0</v>
      </c>
      <c r="O1393" s="28">
        <f>'CFCOS P+T+D+R+M'!O1393-'ACOS P+T+D+R+M'!O1393</f>
        <v>0</v>
      </c>
      <c r="P1393" s="28">
        <f>'CFCOS P+T+D+R+M'!P1393-'ACOS P+T+D+R+M'!P1393</f>
        <v>0</v>
      </c>
      <c r="Q1393" s="28">
        <f>'CFCOS P+T+D+R+M'!Q1393-'ACOS P+T+D+R+M'!Q1393</f>
        <v>0</v>
      </c>
      <c r="R1393" s="28">
        <f>'CFCOS P+T+D+R+M'!R1393-'ACOS P+T+D+R+M'!R1393</f>
        <v>0</v>
      </c>
      <c r="S1393" s="28">
        <f>'CFCOS P+T+D+R+M'!S1393-'ACOS P+T+D+R+M'!S1393</f>
        <v>0</v>
      </c>
      <c r="T1393" s="11">
        <f>'CFCOS P+T+D+R+M'!T1393-'ACOS P+T+D+R+M'!T1393</f>
        <v>0</v>
      </c>
    </row>
    <row r="1394" spans="1:26">
      <c r="A1394" s="26">
        <v>1394</v>
      </c>
      <c r="B1394" s="6"/>
      <c r="C1394" s="6" t="s">
        <v>771</v>
      </c>
      <c r="D1394" s="14" t="s">
        <v>772</v>
      </c>
      <c r="E1394" s="6"/>
      <c r="F1394" s="47" t="s">
        <v>929</v>
      </c>
      <c r="G1394" s="17"/>
      <c r="H1394" s="58">
        <f>'CFCOS P+T+D+R+M'!H1394-'ACOS P+T+D+R+M'!H1394</f>
        <v>-899382.30469286442</v>
      </c>
      <c r="I1394" s="58">
        <f>'CFCOS P+T+D+R+M'!I1394-'ACOS P+T+D+R+M'!I1394</f>
        <v>-623849.78905692697</v>
      </c>
      <c r="J1394" s="58">
        <f>'CFCOS P+T+D+R+M'!J1394-'ACOS P+T+D+R+M'!J1394</f>
        <v>-195880.27351734042</v>
      </c>
      <c r="K1394" s="58">
        <f>'CFCOS P+T+D+R+M'!K1394-'ACOS P+T+D+R+M'!K1394</f>
        <v>-120184.36676792055</v>
      </c>
      <c r="L1394" s="58">
        <f>'CFCOS P+T+D+R+M'!L1394-'ACOS P+T+D+R+M'!L1394</f>
        <v>56053.630164820235</v>
      </c>
      <c r="M1394" s="58">
        <f>'CFCOS P+T+D+R+M'!M1394-'ACOS P+T+D+R+M'!M1394</f>
        <v>102720.12971495092</v>
      </c>
      <c r="N1394" s="58">
        <f>'CFCOS P+T+D+R+M'!N1394-'ACOS P+T+D+R+M'!N1394</f>
        <v>-8288.0054932460189</v>
      </c>
      <c r="O1394" s="58">
        <f>'CFCOS P+T+D+R+M'!O1394-'ACOS P+T+D+R+M'!O1394</f>
        <v>146.07379127727472</v>
      </c>
      <c r="P1394" s="58">
        <f>'CFCOS P+T+D+R+M'!P1394-'ACOS P+T+D+R+M'!P1394</f>
        <v>218.57414547161898</v>
      </c>
      <c r="Q1394" s="58">
        <f>'CFCOS P+T+D+R+M'!Q1394-'ACOS P+T+D+R+M'!Q1394</f>
        <v>-135004.05240482092</v>
      </c>
      <c r="R1394" s="58">
        <f>'CFCOS P+T+D+R+M'!R1394-'ACOS P+T+D+R+M'!R1394</f>
        <v>12040.167447807267</v>
      </c>
      <c r="S1394" s="58">
        <f>'CFCOS P+T+D+R+M'!S1394-'ACOS P+T+D+R+M'!S1394</f>
        <v>12645.607283096761</v>
      </c>
      <c r="T1394" s="11">
        <f>'CFCOS P+T+D+R+M'!T1394-'ACOS P+T+D+R+M'!T1394</f>
        <v>0</v>
      </c>
      <c r="U1394" s="13"/>
      <c r="V1394" s="13">
        <v>2045</v>
      </c>
      <c r="W1394" s="13"/>
      <c r="X1394" s="13"/>
      <c r="Y1394" s="13"/>
      <c r="Z1394" s="13"/>
    </row>
    <row r="1395" spans="1:26">
      <c r="A1395" s="26">
        <v>1395</v>
      </c>
      <c r="B1395" s="6"/>
      <c r="C1395" s="6"/>
      <c r="D1395" s="6"/>
      <c r="E1395" s="6"/>
      <c r="F1395" s="47">
        <v>0</v>
      </c>
      <c r="G1395" s="17"/>
      <c r="H1395" s="54">
        <f>'CFCOS P+T+D+R+M'!H1395-'ACOS P+T+D+R+M'!H1395</f>
        <v>0</v>
      </c>
      <c r="I1395" s="54">
        <f>'CFCOS P+T+D+R+M'!I1395-'ACOS P+T+D+R+M'!I1395</f>
        <v>0</v>
      </c>
      <c r="J1395" s="54">
        <f>'CFCOS P+T+D+R+M'!J1395-'ACOS P+T+D+R+M'!J1395</f>
        <v>0</v>
      </c>
      <c r="K1395" s="54">
        <f>'CFCOS P+T+D+R+M'!K1395-'ACOS P+T+D+R+M'!K1395</f>
        <v>0</v>
      </c>
      <c r="L1395" s="54">
        <f>'CFCOS P+T+D+R+M'!L1395-'ACOS P+T+D+R+M'!L1395</f>
        <v>0</v>
      </c>
      <c r="M1395" s="54">
        <f>'CFCOS P+T+D+R+M'!M1395-'ACOS P+T+D+R+M'!M1395</f>
        <v>0</v>
      </c>
      <c r="N1395" s="54">
        <f>'CFCOS P+T+D+R+M'!N1395-'ACOS P+T+D+R+M'!N1395</f>
        <v>0</v>
      </c>
      <c r="O1395" s="54">
        <f>'CFCOS P+T+D+R+M'!O1395-'ACOS P+T+D+R+M'!O1395</f>
        <v>0</v>
      </c>
      <c r="P1395" s="54">
        <f>'CFCOS P+T+D+R+M'!P1395-'ACOS P+T+D+R+M'!P1395</f>
        <v>0</v>
      </c>
      <c r="Q1395" s="54">
        <f>'CFCOS P+T+D+R+M'!Q1395-'ACOS P+T+D+R+M'!Q1395</f>
        <v>0</v>
      </c>
      <c r="R1395" s="54">
        <f>'CFCOS P+T+D+R+M'!R1395-'ACOS P+T+D+R+M'!R1395</f>
        <v>0</v>
      </c>
      <c r="S1395" s="54">
        <f>'CFCOS P+T+D+R+M'!S1395-'ACOS P+T+D+R+M'!S1395</f>
        <v>0</v>
      </c>
      <c r="T1395" s="11">
        <f>'CFCOS P+T+D+R+M'!T1395-'ACOS P+T+D+R+M'!T1395</f>
        <v>0</v>
      </c>
    </row>
    <row r="1396" spans="1:26">
      <c r="A1396" s="26">
        <v>1396</v>
      </c>
      <c r="B1396" s="6"/>
      <c r="C1396" s="6"/>
      <c r="D1396" s="6"/>
      <c r="E1396" s="6"/>
      <c r="F1396" s="47">
        <v>0</v>
      </c>
      <c r="G1396" s="17"/>
      <c r="H1396" s="28">
        <f>'CFCOS P+T+D+R+M'!H1396-'ACOS P+T+D+R+M'!H1396</f>
        <v>0</v>
      </c>
      <c r="I1396" s="28">
        <f>'CFCOS P+T+D+R+M'!I1396-'ACOS P+T+D+R+M'!I1396</f>
        <v>0</v>
      </c>
      <c r="J1396" s="28">
        <f>'CFCOS P+T+D+R+M'!J1396-'ACOS P+T+D+R+M'!J1396</f>
        <v>0</v>
      </c>
      <c r="K1396" s="28">
        <f>'CFCOS P+T+D+R+M'!K1396-'ACOS P+T+D+R+M'!K1396</f>
        <v>0</v>
      </c>
      <c r="L1396" s="28">
        <f>'CFCOS P+T+D+R+M'!L1396-'ACOS P+T+D+R+M'!L1396</f>
        <v>0</v>
      </c>
      <c r="M1396" s="28">
        <f>'CFCOS P+T+D+R+M'!M1396-'ACOS P+T+D+R+M'!M1396</f>
        <v>0</v>
      </c>
      <c r="N1396" s="28">
        <f>'CFCOS P+T+D+R+M'!N1396-'ACOS P+T+D+R+M'!N1396</f>
        <v>0</v>
      </c>
      <c r="O1396" s="28">
        <f>'CFCOS P+T+D+R+M'!O1396-'ACOS P+T+D+R+M'!O1396</f>
        <v>0</v>
      </c>
      <c r="P1396" s="28">
        <f>'CFCOS P+T+D+R+M'!P1396-'ACOS P+T+D+R+M'!P1396</f>
        <v>0</v>
      </c>
      <c r="Q1396" s="28">
        <f>'CFCOS P+T+D+R+M'!Q1396-'ACOS P+T+D+R+M'!Q1396</f>
        <v>0</v>
      </c>
      <c r="R1396" s="28">
        <f>'CFCOS P+T+D+R+M'!R1396-'ACOS P+T+D+R+M'!R1396</f>
        <v>0</v>
      </c>
      <c r="S1396" s="28">
        <f>'CFCOS P+T+D+R+M'!S1396-'ACOS P+T+D+R+M'!S1396</f>
        <v>0</v>
      </c>
      <c r="T1396" s="11">
        <f>'CFCOS P+T+D+R+M'!T1396-'ACOS P+T+D+R+M'!T1396</f>
        <v>0</v>
      </c>
    </row>
    <row r="1397" spans="1:26">
      <c r="A1397" s="26">
        <v>1397</v>
      </c>
      <c r="C1397" s="7"/>
      <c r="D1397" s="36"/>
      <c r="E1397" s="36"/>
      <c r="F1397" s="47">
        <v>0</v>
      </c>
      <c r="H1397" s="61" t="e">
        <f>'CFCOS P+T+D+R+M'!H1397-'ACOS P+T+D+R+M'!H1397</f>
        <v>#VALUE!</v>
      </c>
      <c r="I1397" s="61">
        <f>'CFCOS P+T+D+R+M'!I1397-'ACOS P+T+D+R+M'!I1397</f>
        <v>0</v>
      </c>
      <c r="J1397" s="61">
        <f>'CFCOS P+T+D+R+M'!J1397-'ACOS P+T+D+R+M'!J1397</f>
        <v>0</v>
      </c>
      <c r="K1397" s="61">
        <f>'CFCOS P+T+D+R+M'!K1397-'ACOS P+T+D+R+M'!K1397</f>
        <v>0</v>
      </c>
      <c r="L1397" s="61">
        <f>'CFCOS P+T+D+R+M'!L1397-'ACOS P+T+D+R+M'!L1397</f>
        <v>0</v>
      </c>
      <c r="M1397" s="61">
        <f>'CFCOS P+T+D+R+M'!M1397-'ACOS P+T+D+R+M'!M1397</f>
        <v>0</v>
      </c>
      <c r="N1397" s="61">
        <f>'CFCOS P+T+D+R+M'!N1397-'ACOS P+T+D+R+M'!N1397</f>
        <v>0</v>
      </c>
      <c r="O1397" s="61">
        <f>'CFCOS P+T+D+R+M'!O1397-'ACOS P+T+D+R+M'!O1397</f>
        <v>0</v>
      </c>
      <c r="P1397" s="61">
        <f>'CFCOS P+T+D+R+M'!P1397-'ACOS P+T+D+R+M'!P1397</f>
        <v>0</v>
      </c>
      <c r="Q1397" s="61">
        <f>'CFCOS P+T+D+R+M'!Q1397-'ACOS P+T+D+R+M'!Q1397</f>
        <v>0</v>
      </c>
      <c r="R1397" s="61">
        <f>'CFCOS P+T+D+R+M'!R1397-'ACOS P+T+D+R+M'!R1397</f>
        <v>0</v>
      </c>
      <c r="S1397" s="61">
        <f>'CFCOS P+T+D+R+M'!S1397-'ACOS P+T+D+R+M'!S1397</f>
        <v>0</v>
      </c>
      <c r="T1397" s="11">
        <f>'CFCOS P+T+D+R+M'!T1397-'ACOS P+T+D+R+M'!T1397</f>
        <v>0</v>
      </c>
    </row>
    <row r="1398" spans="1:26">
      <c r="A1398" s="26">
        <v>1398</v>
      </c>
      <c r="B1398" s="6"/>
      <c r="C1398" s="6"/>
      <c r="D1398" s="6"/>
      <c r="E1398" s="6"/>
      <c r="F1398" s="47">
        <v>0</v>
      </c>
      <c r="G1398" s="17"/>
      <c r="H1398" s="28">
        <f>'CFCOS P+T+D+R+M'!H1398-'ACOS P+T+D+R+M'!H1398</f>
        <v>0</v>
      </c>
      <c r="I1398" s="28">
        <f>'CFCOS P+T+D+R+M'!I1398-'ACOS P+T+D+R+M'!I1398</f>
        <v>0</v>
      </c>
      <c r="J1398" s="28">
        <f>'CFCOS P+T+D+R+M'!J1398-'ACOS P+T+D+R+M'!J1398</f>
        <v>0</v>
      </c>
      <c r="K1398" s="28">
        <f>'CFCOS P+T+D+R+M'!K1398-'ACOS P+T+D+R+M'!K1398</f>
        <v>0</v>
      </c>
      <c r="L1398" s="28">
        <f>'CFCOS P+T+D+R+M'!L1398-'ACOS P+T+D+R+M'!L1398</f>
        <v>0</v>
      </c>
      <c r="M1398" s="28">
        <f>'CFCOS P+T+D+R+M'!M1398-'ACOS P+T+D+R+M'!M1398</f>
        <v>0</v>
      </c>
      <c r="N1398" s="28">
        <f>'CFCOS P+T+D+R+M'!N1398-'ACOS P+T+D+R+M'!N1398</f>
        <v>0</v>
      </c>
      <c r="O1398" s="28">
        <f>'CFCOS P+T+D+R+M'!O1398-'ACOS P+T+D+R+M'!O1398</f>
        <v>0</v>
      </c>
      <c r="P1398" s="28">
        <f>'CFCOS P+T+D+R+M'!P1398-'ACOS P+T+D+R+M'!P1398</f>
        <v>0</v>
      </c>
      <c r="Q1398" s="28">
        <f>'CFCOS P+T+D+R+M'!Q1398-'ACOS P+T+D+R+M'!Q1398</f>
        <v>0</v>
      </c>
      <c r="R1398" s="28">
        <f>'CFCOS P+T+D+R+M'!R1398-'ACOS P+T+D+R+M'!R1398</f>
        <v>0</v>
      </c>
      <c r="S1398" s="28">
        <f>'CFCOS P+T+D+R+M'!S1398-'ACOS P+T+D+R+M'!S1398</f>
        <v>0</v>
      </c>
      <c r="T1398" s="11">
        <f>'CFCOS P+T+D+R+M'!T1398-'ACOS P+T+D+R+M'!T1398</f>
        <v>0</v>
      </c>
    </row>
    <row r="1399" spans="1:26">
      <c r="A1399" s="26">
        <v>1399</v>
      </c>
      <c r="B1399" s="6"/>
      <c r="C1399" s="6" t="s">
        <v>773</v>
      </c>
      <c r="D1399" s="14" t="s">
        <v>511</v>
      </c>
      <c r="E1399" s="6"/>
      <c r="F1399" s="47" t="s">
        <v>955</v>
      </c>
      <c r="G1399" s="17"/>
      <c r="H1399" s="58">
        <f>'CFCOS P+T+D+R+M'!H1399-'ACOS P+T+D+R+M'!H1399</f>
        <v>0</v>
      </c>
      <c r="I1399" s="58">
        <f>'CFCOS P+T+D+R+M'!I1399-'ACOS P+T+D+R+M'!I1399</f>
        <v>-511.50868824031204</v>
      </c>
      <c r="J1399" s="58">
        <f>'CFCOS P+T+D+R+M'!J1399-'ACOS P+T+D+R+M'!J1399</f>
        <v>1192.3180614345474</v>
      </c>
      <c r="K1399" s="58">
        <f>'CFCOS P+T+D+R+M'!K1399-'ACOS P+T+D+R+M'!K1399</f>
        <v>-434.62675477974699</v>
      </c>
      <c r="L1399" s="58">
        <f>'CFCOS P+T+D+R+M'!L1399-'ACOS P+T+D+R+M'!L1399</f>
        <v>6.393630105438433</v>
      </c>
      <c r="M1399" s="58">
        <f>'CFCOS P+T+D+R+M'!M1399-'ACOS P+T+D+R+M'!M1399</f>
        <v>0</v>
      </c>
      <c r="N1399" s="58">
        <f>'CFCOS P+T+D+R+M'!N1399-'ACOS P+T+D+R+M'!N1399</f>
        <v>98.907704592238588</v>
      </c>
      <c r="O1399" s="58">
        <f>'CFCOS P+T+D+R+M'!O1399-'ACOS P+T+D+R+M'!O1399</f>
        <v>3.1165971664770495</v>
      </c>
      <c r="P1399" s="58">
        <f>'CFCOS P+T+D+R+M'!P1399-'ACOS P+T+D+R+M'!P1399</f>
        <v>1.6440599339354662</v>
      </c>
      <c r="Q1399" s="58">
        <f>'CFCOS P+T+D+R+M'!Q1399-'ACOS P+T+D+R+M'!Q1399</f>
        <v>-356.24461021163734</v>
      </c>
      <c r="R1399" s="58">
        <f>'CFCOS P+T+D+R+M'!R1399-'ACOS P+T+D+R+M'!R1399</f>
        <v>0</v>
      </c>
      <c r="S1399" s="58">
        <f>'CFCOS P+T+D+R+M'!S1399-'ACOS P+T+D+R+M'!S1399</f>
        <v>0</v>
      </c>
      <c r="T1399" s="11">
        <f>'CFCOS P+T+D+R+M'!T1399-'ACOS P+T+D+R+M'!T1399</f>
        <v>0</v>
      </c>
      <c r="U1399" s="13"/>
      <c r="V1399" s="13">
        <v>2049</v>
      </c>
      <c r="W1399" s="13"/>
      <c r="X1399" s="13"/>
      <c r="Y1399" s="13"/>
      <c r="Z1399" s="13"/>
    </row>
    <row r="1400" spans="1:26">
      <c r="A1400" s="26">
        <v>1400</v>
      </c>
      <c r="B1400" s="6"/>
      <c r="C1400" s="6"/>
      <c r="D1400" s="6"/>
      <c r="E1400" s="6"/>
      <c r="F1400" s="47">
        <v>0</v>
      </c>
      <c r="G1400" s="17"/>
      <c r="H1400" s="28">
        <f>'CFCOS P+T+D+R+M'!H1400-'ACOS P+T+D+R+M'!H1400</f>
        <v>0</v>
      </c>
      <c r="I1400" s="28">
        <f>'CFCOS P+T+D+R+M'!I1400-'ACOS P+T+D+R+M'!I1400</f>
        <v>0</v>
      </c>
      <c r="J1400" s="28">
        <f>'CFCOS P+T+D+R+M'!J1400-'ACOS P+T+D+R+M'!J1400</f>
        <v>0</v>
      </c>
      <c r="K1400" s="28">
        <f>'CFCOS P+T+D+R+M'!K1400-'ACOS P+T+D+R+M'!K1400</f>
        <v>0</v>
      </c>
      <c r="L1400" s="28">
        <f>'CFCOS P+T+D+R+M'!L1400-'ACOS P+T+D+R+M'!L1400</f>
        <v>0</v>
      </c>
      <c r="M1400" s="28">
        <f>'CFCOS P+T+D+R+M'!M1400-'ACOS P+T+D+R+M'!M1400</f>
        <v>0</v>
      </c>
      <c r="N1400" s="28">
        <f>'CFCOS P+T+D+R+M'!N1400-'ACOS P+T+D+R+M'!N1400</f>
        <v>0</v>
      </c>
      <c r="O1400" s="28">
        <f>'CFCOS P+T+D+R+M'!O1400-'ACOS P+T+D+R+M'!O1400</f>
        <v>0</v>
      </c>
      <c r="P1400" s="28">
        <f>'CFCOS P+T+D+R+M'!P1400-'ACOS P+T+D+R+M'!P1400</f>
        <v>0</v>
      </c>
      <c r="Q1400" s="28">
        <f>'CFCOS P+T+D+R+M'!Q1400-'ACOS P+T+D+R+M'!Q1400</f>
        <v>0</v>
      </c>
      <c r="R1400" s="28">
        <f>'CFCOS P+T+D+R+M'!R1400-'ACOS P+T+D+R+M'!R1400</f>
        <v>0</v>
      </c>
      <c r="S1400" s="28">
        <f>'CFCOS P+T+D+R+M'!S1400-'ACOS P+T+D+R+M'!S1400</f>
        <v>0</v>
      </c>
      <c r="T1400" s="11">
        <f>'CFCOS P+T+D+R+M'!T1400-'ACOS P+T+D+R+M'!T1400</f>
        <v>0</v>
      </c>
    </row>
    <row r="1401" spans="1:26">
      <c r="A1401" s="26">
        <v>1401</v>
      </c>
      <c r="B1401" s="6"/>
      <c r="C1401" s="6" t="s">
        <v>774</v>
      </c>
      <c r="D1401" s="14" t="s">
        <v>514</v>
      </c>
      <c r="E1401" s="6"/>
      <c r="F1401" s="47" t="s">
        <v>938</v>
      </c>
      <c r="G1401" s="17"/>
      <c r="H1401" s="58">
        <f>'CFCOS P+T+D+R+M'!H1401-'ACOS P+T+D+R+M'!H1401</f>
        <v>0</v>
      </c>
      <c r="I1401" s="58">
        <f>'CFCOS P+T+D+R+M'!I1401-'ACOS P+T+D+R+M'!I1401</f>
        <v>-1849.7723570819944</v>
      </c>
      <c r="J1401" s="58">
        <f>'CFCOS P+T+D+R+M'!J1401-'ACOS P+T+D+R+M'!J1401</f>
        <v>4311.7879355591722</v>
      </c>
      <c r="K1401" s="58">
        <f>'CFCOS P+T+D+R+M'!K1401-'ACOS P+T+D+R+M'!K1401</f>
        <v>-1571.7436968759866</v>
      </c>
      <c r="L1401" s="58">
        <f>'CFCOS P+T+D+R+M'!L1401-'ACOS P+T+D+R+M'!L1401</f>
        <v>23.121328146193264</v>
      </c>
      <c r="M1401" s="58">
        <f>'CFCOS P+T+D+R+M'!M1401-'ACOS P+T+D+R+M'!M1401</f>
        <v>0</v>
      </c>
      <c r="N1401" s="58">
        <f>'CFCOS P+T+D+R+M'!N1401-'ACOS P+T+D+R+M'!N1401</f>
        <v>357.680606533424</v>
      </c>
      <c r="O1401" s="58">
        <f>'CFCOS P+T+D+R+M'!O1401-'ACOS P+T+D+R+M'!O1401</f>
        <v>11.270571584101617</v>
      </c>
      <c r="P1401" s="58">
        <f>'CFCOS P+T+D+R+M'!P1401-'ACOS P+T+D+R+M'!P1401</f>
        <v>5.9454251493525589</v>
      </c>
      <c r="Q1401" s="58">
        <f>'CFCOS P+T+D+R+M'!Q1401-'ACOS P+T+D+R+M'!Q1401</f>
        <v>-1288.2898130143294</v>
      </c>
      <c r="R1401" s="58">
        <f>'CFCOS P+T+D+R+M'!R1401-'ACOS P+T+D+R+M'!R1401</f>
        <v>0</v>
      </c>
      <c r="S1401" s="58">
        <f>'CFCOS P+T+D+R+M'!S1401-'ACOS P+T+D+R+M'!S1401</f>
        <v>0</v>
      </c>
      <c r="T1401" s="11">
        <f>'CFCOS P+T+D+R+M'!T1401-'ACOS P+T+D+R+M'!T1401</f>
        <v>0</v>
      </c>
      <c r="U1401" s="13"/>
      <c r="V1401" s="13">
        <v>2053</v>
      </c>
      <c r="W1401" s="13"/>
      <c r="X1401" s="13"/>
      <c r="Y1401" s="13"/>
      <c r="Z1401" s="13"/>
    </row>
    <row r="1402" spans="1:26">
      <c r="A1402" s="26">
        <v>1402</v>
      </c>
      <c r="B1402" s="6"/>
      <c r="C1402" s="6"/>
      <c r="D1402" s="6"/>
      <c r="E1402" s="6"/>
      <c r="F1402" s="47">
        <v>0</v>
      </c>
      <c r="G1402" s="17"/>
      <c r="H1402" s="28">
        <f>'CFCOS P+T+D+R+M'!H1402-'ACOS P+T+D+R+M'!H1402</f>
        <v>0</v>
      </c>
      <c r="I1402" s="28">
        <f>'CFCOS P+T+D+R+M'!I1402-'ACOS P+T+D+R+M'!I1402</f>
        <v>0</v>
      </c>
      <c r="J1402" s="28">
        <f>'CFCOS P+T+D+R+M'!J1402-'ACOS P+T+D+R+M'!J1402</f>
        <v>0</v>
      </c>
      <c r="K1402" s="28">
        <f>'CFCOS P+T+D+R+M'!K1402-'ACOS P+T+D+R+M'!K1402</f>
        <v>0</v>
      </c>
      <c r="L1402" s="28">
        <f>'CFCOS P+T+D+R+M'!L1402-'ACOS P+T+D+R+M'!L1402</f>
        <v>0</v>
      </c>
      <c r="M1402" s="28">
        <f>'CFCOS P+T+D+R+M'!M1402-'ACOS P+T+D+R+M'!M1402</f>
        <v>0</v>
      </c>
      <c r="N1402" s="28">
        <f>'CFCOS P+T+D+R+M'!N1402-'ACOS P+T+D+R+M'!N1402</f>
        <v>0</v>
      </c>
      <c r="O1402" s="28">
        <f>'CFCOS P+T+D+R+M'!O1402-'ACOS P+T+D+R+M'!O1402</f>
        <v>0</v>
      </c>
      <c r="P1402" s="28">
        <f>'CFCOS P+T+D+R+M'!P1402-'ACOS P+T+D+R+M'!P1402</f>
        <v>0</v>
      </c>
      <c r="Q1402" s="28">
        <f>'CFCOS P+T+D+R+M'!Q1402-'ACOS P+T+D+R+M'!Q1402</f>
        <v>0</v>
      </c>
      <c r="R1402" s="28">
        <f>'CFCOS P+T+D+R+M'!R1402-'ACOS P+T+D+R+M'!R1402</f>
        <v>0</v>
      </c>
      <c r="S1402" s="28">
        <f>'CFCOS P+T+D+R+M'!S1402-'ACOS P+T+D+R+M'!S1402</f>
        <v>0</v>
      </c>
      <c r="T1402" s="11">
        <f>'CFCOS P+T+D+R+M'!T1402-'ACOS P+T+D+R+M'!T1402</f>
        <v>0</v>
      </c>
    </row>
    <row r="1403" spans="1:26">
      <c r="A1403" s="26">
        <v>1403</v>
      </c>
      <c r="B1403" s="6"/>
      <c r="C1403" s="6" t="s">
        <v>775</v>
      </c>
      <c r="D1403" s="14" t="s">
        <v>581</v>
      </c>
      <c r="E1403" s="6"/>
      <c r="F1403" s="47" t="s">
        <v>933</v>
      </c>
      <c r="G1403" s="17"/>
      <c r="H1403" s="58">
        <f>'CFCOS P+T+D+R+M'!H1403-'ACOS P+T+D+R+M'!H1403</f>
        <v>0</v>
      </c>
      <c r="I1403" s="58">
        <f>'CFCOS P+T+D+R+M'!I1403-'ACOS P+T+D+R+M'!I1403</f>
        <v>-18647.71189121902</v>
      </c>
      <c r="J1403" s="58">
        <f>'CFCOS P+T+D+R+M'!J1403-'ACOS P+T+D+R+M'!J1403</f>
        <v>43467.499582018703</v>
      </c>
      <c r="K1403" s="58">
        <f>'CFCOS P+T+D+R+M'!K1403-'ACOS P+T+D+R+M'!K1403</f>
        <v>-15844.881406059489</v>
      </c>
      <c r="L1403" s="58">
        <f>'CFCOS P+T+D+R+M'!L1403-'ACOS P+T+D+R+M'!L1403</f>
        <v>233.08806846506923</v>
      </c>
      <c r="M1403" s="58">
        <f>'CFCOS P+T+D+R+M'!M1403-'ACOS P+T+D+R+M'!M1403</f>
        <v>0</v>
      </c>
      <c r="N1403" s="58">
        <f>'CFCOS P+T+D+R+M'!N1403-'ACOS P+T+D+R+M'!N1403</f>
        <v>3605.8085062045138</v>
      </c>
      <c r="O1403" s="58">
        <f>'CFCOS P+T+D+R+M'!O1403-'ACOS P+T+D+R+M'!O1403</f>
        <v>113.61958726701778</v>
      </c>
      <c r="P1403" s="58">
        <f>'CFCOS P+T+D+R+M'!P1403-'ACOS P+T+D+R+M'!P1403</f>
        <v>59.936334777306911</v>
      </c>
      <c r="Q1403" s="58">
        <f>'CFCOS P+T+D+R+M'!Q1403-'ACOS P+T+D+R+M'!Q1403</f>
        <v>-12987.358781475574</v>
      </c>
      <c r="R1403" s="58">
        <f>'CFCOS P+T+D+R+M'!R1403-'ACOS P+T+D+R+M'!R1403</f>
        <v>0</v>
      </c>
      <c r="S1403" s="58">
        <f>'CFCOS P+T+D+R+M'!S1403-'ACOS P+T+D+R+M'!S1403</f>
        <v>0</v>
      </c>
      <c r="T1403" s="11">
        <f>'CFCOS P+T+D+R+M'!T1403-'ACOS P+T+D+R+M'!T1403</f>
        <v>0</v>
      </c>
      <c r="U1403" s="13"/>
      <c r="V1403" s="13">
        <v>2057</v>
      </c>
      <c r="W1403" s="13"/>
      <c r="X1403" s="13"/>
      <c r="Y1403" s="13"/>
      <c r="Z1403" s="13"/>
    </row>
    <row r="1404" spans="1:26">
      <c r="A1404" s="26">
        <v>1404</v>
      </c>
      <c r="B1404" s="6"/>
      <c r="C1404" s="6"/>
      <c r="D1404" s="14"/>
      <c r="E1404" s="6"/>
      <c r="F1404" s="47">
        <v>0</v>
      </c>
      <c r="G1404" s="17"/>
      <c r="H1404" s="58">
        <f>'CFCOS P+T+D+R+M'!H1404-'ACOS P+T+D+R+M'!H1404</f>
        <v>0</v>
      </c>
      <c r="I1404" s="58">
        <f>'CFCOS P+T+D+R+M'!I1404-'ACOS P+T+D+R+M'!I1404</f>
        <v>0</v>
      </c>
      <c r="J1404" s="58">
        <f>'CFCOS P+T+D+R+M'!J1404-'ACOS P+T+D+R+M'!J1404</f>
        <v>0</v>
      </c>
      <c r="K1404" s="58">
        <f>'CFCOS P+T+D+R+M'!K1404-'ACOS P+T+D+R+M'!K1404</f>
        <v>0</v>
      </c>
      <c r="L1404" s="58">
        <f>'CFCOS P+T+D+R+M'!L1404-'ACOS P+T+D+R+M'!L1404</f>
        <v>0</v>
      </c>
      <c r="M1404" s="58">
        <f>'CFCOS P+T+D+R+M'!M1404-'ACOS P+T+D+R+M'!M1404</f>
        <v>0</v>
      </c>
      <c r="N1404" s="58">
        <f>'CFCOS P+T+D+R+M'!N1404-'ACOS P+T+D+R+M'!N1404</f>
        <v>0</v>
      </c>
      <c r="O1404" s="58">
        <f>'CFCOS P+T+D+R+M'!O1404-'ACOS P+T+D+R+M'!O1404</f>
        <v>0</v>
      </c>
      <c r="P1404" s="58">
        <f>'CFCOS P+T+D+R+M'!P1404-'ACOS P+T+D+R+M'!P1404</f>
        <v>0</v>
      </c>
      <c r="Q1404" s="58">
        <f>'CFCOS P+T+D+R+M'!Q1404-'ACOS P+T+D+R+M'!Q1404</f>
        <v>0</v>
      </c>
      <c r="R1404" s="58">
        <f>'CFCOS P+T+D+R+M'!R1404-'ACOS P+T+D+R+M'!R1404</f>
        <v>0</v>
      </c>
      <c r="S1404" s="58">
        <f>'CFCOS P+T+D+R+M'!S1404-'ACOS P+T+D+R+M'!S1404</f>
        <v>0</v>
      </c>
      <c r="T1404" s="11">
        <f>'CFCOS P+T+D+R+M'!T1404-'ACOS P+T+D+R+M'!T1404</f>
        <v>0</v>
      </c>
      <c r="U1404" s="13"/>
      <c r="V1404" s="13"/>
      <c r="W1404" s="13"/>
      <c r="X1404" s="13"/>
      <c r="Y1404" s="13"/>
      <c r="Z1404" s="13"/>
    </row>
    <row r="1405" spans="1:26">
      <c r="A1405" s="26">
        <v>1405</v>
      </c>
      <c r="B1405" s="6"/>
      <c r="C1405" s="20" t="s">
        <v>150</v>
      </c>
      <c r="D1405" s="6"/>
      <c r="E1405" s="6"/>
      <c r="F1405" s="47">
        <v>0</v>
      </c>
      <c r="G1405" s="17"/>
      <c r="H1405" s="28">
        <f>'CFCOS P+T+D+R+M'!H1405-'ACOS P+T+D+R+M'!H1405</f>
        <v>0</v>
      </c>
      <c r="I1405" s="28">
        <f>'CFCOS P+T+D+R+M'!I1405-'ACOS P+T+D+R+M'!I1405</f>
        <v>0</v>
      </c>
      <c r="J1405" s="28">
        <f>'CFCOS P+T+D+R+M'!J1405-'ACOS P+T+D+R+M'!J1405</f>
        <v>0</v>
      </c>
      <c r="K1405" s="28">
        <f>'CFCOS P+T+D+R+M'!K1405-'ACOS P+T+D+R+M'!K1405</f>
        <v>0</v>
      </c>
      <c r="L1405" s="28">
        <f>'CFCOS P+T+D+R+M'!L1405-'ACOS P+T+D+R+M'!L1405</f>
        <v>0</v>
      </c>
      <c r="M1405" s="28">
        <f>'CFCOS P+T+D+R+M'!M1405-'ACOS P+T+D+R+M'!M1405</f>
        <v>0</v>
      </c>
      <c r="N1405" s="28">
        <f>'CFCOS P+T+D+R+M'!N1405-'ACOS P+T+D+R+M'!N1405</f>
        <v>0</v>
      </c>
      <c r="O1405" s="28">
        <f>'CFCOS P+T+D+R+M'!O1405-'ACOS P+T+D+R+M'!O1405</f>
        <v>0</v>
      </c>
      <c r="P1405" s="28">
        <f>'CFCOS P+T+D+R+M'!P1405-'ACOS P+T+D+R+M'!P1405</f>
        <v>0</v>
      </c>
      <c r="Q1405" s="28">
        <f>'CFCOS P+T+D+R+M'!Q1405-'ACOS P+T+D+R+M'!Q1405</f>
        <v>0</v>
      </c>
      <c r="R1405" s="56">
        <f>'CFCOS P+T+D+R+M'!R1405-'ACOS P+T+D+R+M'!R1405</f>
        <v>0</v>
      </c>
      <c r="S1405" s="56">
        <f>'CFCOS P+T+D+R+M'!S1405-'ACOS P+T+D+R+M'!S1405</f>
        <v>0</v>
      </c>
      <c r="T1405" s="11">
        <f>'CFCOS P+T+D+R+M'!T1405-'ACOS P+T+D+R+M'!T1405</f>
        <v>0</v>
      </c>
    </row>
    <row r="1406" spans="1:26">
      <c r="A1406" s="26">
        <v>1406</v>
      </c>
      <c r="B1406" s="6"/>
      <c r="C1406" s="6"/>
      <c r="D1406" s="6"/>
      <c r="E1406" s="6"/>
      <c r="F1406" s="47">
        <v>0</v>
      </c>
      <c r="G1406" s="17"/>
      <c r="H1406" s="54">
        <f>'CFCOS P+T+D+R+M'!H1406-'ACOS P+T+D+R+M'!H1406</f>
        <v>0</v>
      </c>
      <c r="I1406" s="54">
        <f>'CFCOS P+T+D+R+M'!I1406-'ACOS P+T+D+R+M'!I1406</f>
        <v>0</v>
      </c>
      <c r="J1406" s="54">
        <f>'CFCOS P+T+D+R+M'!J1406-'ACOS P+T+D+R+M'!J1406</f>
        <v>0</v>
      </c>
      <c r="K1406" s="54">
        <f>'CFCOS P+T+D+R+M'!K1406-'ACOS P+T+D+R+M'!K1406</f>
        <v>0</v>
      </c>
      <c r="L1406" s="54">
        <f>'CFCOS P+T+D+R+M'!L1406-'ACOS P+T+D+R+M'!L1406</f>
        <v>0</v>
      </c>
      <c r="M1406" s="54">
        <f>'CFCOS P+T+D+R+M'!M1406-'ACOS P+T+D+R+M'!M1406</f>
        <v>0</v>
      </c>
      <c r="N1406" s="54">
        <f>'CFCOS P+T+D+R+M'!N1406-'ACOS P+T+D+R+M'!N1406</f>
        <v>0</v>
      </c>
      <c r="O1406" s="54">
        <f>'CFCOS P+T+D+R+M'!O1406-'ACOS P+T+D+R+M'!O1406</f>
        <v>0</v>
      </c>
      <c r="P1406" s="54">
        <f>'CFCOS P+T+D+R+M'!P1406-'ACOS P+T+D+R+M'!P1406</f>
        <v>0</v>
      </c>
      <c r="Q1406" s="54">
        <f>'CFCOS P+T+D+R+M'!Q1406-'ACOS P+T+D+R+M'!Q1406</f>
        <v>0</v>
      </c>
      <c r="R1406" s="56">
        <f>'CFCOS P+T+D+R+M'!R1406-'ACOS P+T+D+R+M'!R1406</f>
        <v>0</v>
      </c>
      <c r="S1406" s="56">
        <f>'CFCOS P+T+D+R+M'!S1406-'ACOS P+T+D+R+M'!S1406</f>
        <v>0</v>
      </c>
      <c r="T1406" s="11">
        <f>'CFCOS P+T+D+R+M'!T1406-'ACOS P+T+D+R+M'!T1406</f>
        <v>0</v>
      </c>
    </row>
    <row r="1407" spans="1:26">
      <c r="A1407" s="26">
        <v>1407</v>
      </c>
      <c r="B1407" s="6"/>
      <c r="C1407" s="16" t="s">
        <v>4</v>
      </c>
      <c r="D1407" s="6"/>
      <c r="E1407" s="16" t="s">
        <v>5</v>
      </c>
      <c r="F1407" s="47" t="s">
        <v>6</v>
      </c>
      <c r="G1407" s="17"/>
      <c r="H1407" s="16" t="e">
        <f>'CFCOS P+T+D+R+M'!H1407-'ACOS P+T+D+R+M'!H1407</f>
        <v>#VALUE!</v>
      </c>
      <c r="I1407" s="16" t="e">
        <f>'CFCOS P+T+D+R+M'!I1407-'ACOS P+T+D+R+M'!I1407</f>
        <v>#VALUE!</v>
      </c>
      <c r="J1407" s="16" t="e">
        <f>'CFCOS P+T+D+R+M'!J1407-'ACOS P+T+D+R+M'!J1407</f>
        <v>#VALUE!</v>
      </c>
      <c r="K1407" s="16" t="e">
        <f>'CFCOS P+T+D+R+M'!K1407-'ACOS P+T+D+R+M'!K1407</f>
        <v>#VALUE!</v>
      </c>
      <c r="L1407" s="16" t="e">
        <f>'CFCOS P+T+D+R+M'!L1407-'ACOS P+T+D+R+M'!L1407</f>
        <v>#VALUE!</v>
      </c>
      <c r="M1407" s="16" t="e">
        <f>'CFCOS P+T+D+R+M'!M1407-'ACOS P+T+D+R+M'!M1407</f>
        <v>#VALUE!</v>
      </c>
      <c r="N1407" s="16" t="e">
        <f>'CFCOS P+T+D+R+M'!N1407-'ACOS P+T+D+R+M'!N1407</f>
        <v>#VALUE!</v>
      </c>
      <c r="O1407" s="16" t="e">
        <f>'CFCOS P+T+D+R+M'!O1407-'ACOS P+T+D+R+M'!O1407</f>
        <v>#VALUE!</v>
      </c>
      <c r="P1407" s="16" t="e">
        <f>'CFCOS P+T+D+R+M'!P1407-'ACOS P+T+D+R+M'!P1407</f>
        <v>#VALUE!</v>
      </c>
      <c r="Q1407" s="16" t="e">
        <f>'CFCOS P+T+D+R+M'!Q1407-'ACOS P+T+D+R+M'!Q1407</f>
        <v>#VALUE!</v>
      </c>
      <c r="R1407" s="16" t="e">
        <f>'CFCOS P+T+D+R+M'!R1407-'ACOS P+T+D+R+M'!R1407</f>
        <v>#VALUE!</v>
      </c>
      <c r="S1407" s="16" t="e">
        <f>'CFCOS P+T+D+R+M'!S1407-'ACOS P+T+D+R+M'!S1407</f>
        <v>#VALUE!</v>
      </c>
      <c r="T1407" s="11">
        <f>'CFCOS P+T+D+R+M'!T1407-'ACOS P+T+D+R+M'!T1407</f>
        <v>0</v>
      </c>
    </row>
    <row r="1408" spans="1:26" ht="25.5">
      <c r="A1408" s="26">
        <v>1408</v>
      </c>
      <c r="B1408" s="6"/>
      <c r="C1408" s="49" t="s">
        <v>904</v>
      </c>
      <c r="D1408" s="20"/>
      <c r="E1408" s="21" t="s">
        <v>20</v>
      </c>
      <c r="F1408" s="47" t="s">
        <v>829</v>
      </c>
      <c r="G1408" s="22"/>
      <c r="H1408" s="23" t="e">
        <f>'CFCOS P+T+D+R+M'!H1408-'ACOS P+T+D+R+M'!H1408</f>
        <v>#VALUE!</v>
      </c>
      <c r="I1408" s="23" t="e">
        <f>'CFCOS P+T+D+R+M'!I1408-'ACOS P+T+D+R+M'!I1408</f>
        <v>#VALUE!</v>
      </c>
      <c r="J1408" s="23" t="e">
        <f>'CFCOS P+T+D+R+M'!J1408-'ACOS P+T+D+R+M'!J1408</f>
        <v>#VALUE!</v>
      </c>
      <c r="K1408" s="23" t="e">
        <f>'CFCOS P+T+D+R+M'!K1408-'ACOS P+T+D+R+M'!K1408</f>
        <v>#VALUE!</v>
      </c>
      <c r="L1408" s="23" t="e">
        <f>'CFCOS P+T+D+R+M'!L1408-'ACOS P+T+D+R+M'!L1408</f>
        <v>#VALUE!</v>
      </c>
      <c r="M1408" s="23" t="e">
        <f>'CFCOS P+T+D+R+M'!M1408-'ACOS P+T+D+R+M'!M1408</f>
        <v>#VALUE!</v>
      </c>
      <c r="N1408" s="23" t="e">
        <f>'CFCOS P+T+D+R+M'!N1408-'ACOS P+T+D+R+M'!N1408</f>
        <v>#VALUE!</v>
      </c>
      <c r="O1408" s="23" t="e">
        <f>'CFCOS P+T+D+R+M'!O1408-'ACOS P+T+D+R+M'!O1408</f>
        <v>#VALUE!</v>
      </c>
      <c r="P1408" s="23" t="e">
        <f>'CFCOS P+T+D+R+M'!P1408-'ACOS P+T+D+R+M'!P1408</f>
        <v>#VALUE!</v>
      </c>
      <c r="Q1408" s="23" t="e">
        <f>'CFCOS P+T+D+R+M'!Q1408-'ACOS P+T+D+R+M'!Q1408</f>
        <v>#VALUE!</v>
      </c>
      <c r="R1408" s="23" t="e">
        <f>'CFCOS P+T+D+R+M'!R1408-'ACOS P+T+D+R+M'!R1408</f>
        <v>#VALUE!</v>
      </c>
      <c r="S1408" s="23" t="e">
        <f>'CFCOS P+T+D+R+M'!S1408-'ACOS P+T+D+R+M'!S1408</f>
        <v>#VALUE!</v>
      </c>
      <c r="T1408" s="11">
        <f>'CFCOS P+T+D+R+M'!T1408-'ACOS P+T+D+R+M'!T1408</f>
        <v>0</v>
      </c>
    </row>
    <row r="1409" spans="1:26">
      <c r="A1409" s="26">
        <v>1409</v>
      </c>
      <c r="B1409" s="6"/>
      <c r="C1409" s="6"/>
      <c r="D1409" s="6"/>
      <c r="E1409" s="6"/>
      <c r="F1409" s="47">
        <v>0</v>
      </c>
      <c r="G1409" s="17"/>
      <c r="H1409" s="28">
        <f>'CFCOS P+T+D+R+M'!H1409-'ACOS P+T+D+R+M'!H1409</f>
        <v>0</v>
      </c>
      <c r="I1409" s="28">
        <f>'CFCOS P+T+D+R+M'!I1409-'ACOS P+T+D+R+M'!I1409</f>
        <v>0</v>
      </c>
      <c r="J1409" s="28">
        <f>'CFCOS P+T+D+R+M'!J1409-'ACOS P+T+D+R+M'!J1409</f>
        <v>0</v>
      </c>
      <c r="K1409" s="28">
        <f>'CFCOS P+T+D+R+M'!K1409-'ACOS P+T+D+R+M'!K1409</f>
        <v>0</v>
      </c>
      <c r="L1409" s="28">
        <f>'CFCOS P+T+D+R+M'!L1409-'ACOS P+T+D+R+M'!L1409</f>
        <v>0</v>
      </c>
      <c r="M1409" s="28">
        <f>'CFCOS P+T+D+R+M'!M1409-'ACOS P+T+D+R+M'!M1409</f>
        <v>0</v>
      </c>
      <c r="N1409" s="28">
        <f>'CFCOS P+T+D+R+M'!N1409-'ACOS P+T+D+R+M'!N1409</f>
        <v>0</v>
      </c>
      <c r="O1409" s="28">
        <f>'CFCOS P+T+D+R+M'!O1409-'ACOS P+T+D+R+M'!O1409</f>
        <v>0</v>
      </c>
      <c r="P1409" s="28">
        <f>'CFCOS P+T+D+R+M'!P1409-'ACOS P+T+D+R+M'!P1409</f>
        <v>0</v>
      </c>
      <c r="Q1409" s="28">
        <f>'CFCOS P+T+D+R+M'!Q1409-'ACOS P+T+D+R+M'!Q1409</f>
        <v>0</v>
      </c>
      <c r="R1409" s="28">
        <f>'CFCOS P+T+D+R+M'!R1409-'ACOS P+T+D+R+M'!R1409</f>
        <v>0</v>
      </c>
      <c r="S1409" s="28">
        <f>'CFCOS P+T+D+R+M'!S1409-'ACOS P+T+D+R+M'!S1409</f>
        <v>0</v>
      </c>
      <c r="T1409" s="11">
        <f>'CFCOS P+T+D+R+M'!T1409-'ACOS P+T+D+R+M'!T1409</f>
        <v>0</v>
      </c>
    </row>
    <row r="1410" spans="1:26">
      <c r="A1410" s="26">
        <v>1410</v>
      </c>
      <c r="B1410" s="6"/>
      <c r="C1410" s="6" t="s">
        <v>776</v>
      </c>
      <c r="D1410" s="14" t="s">
        <v>605</v>
      </c>
      <c r="E1410" s="6"/>
      <c r="F1410" s="47" t="s">
        <v>956</v>
      </c>
      <c r="G1410" s="17"/>
      <c r="H1410" s="58">
        <f>'CFCOS P+T+D+R+M'!H1410-'ACOS P+T+D+R+M'!H1410</f>
        <v>0</v>
      </c>
      <c r="I1410" s="58">
        <f>'CFCOS P+T+D+R+M'!I1410-'ACOS P+T+D+R+M'!I1410</f>
        <v>-25735.846757143736</v>
      </c>
      <c r="J1410" s="58">
        <f>'CFCOS P+T+D+R+M'!J1410-'ACOS P+T+D+R+M'!J1410</f>
        <v>59989.821522645652</v>
      </c>
      <c r="K1410" s="58">
        <f>'CFCOS P+T+D+R+M'!K1410-'ACOS P+T+D+R+M'!K1410</f>
        <v>-21867.639425713569</v>
      </c>
      <c r="L1410" s="58">
        <f>'CFCOS P+T+D+R+M'!L1410-'ACOS P+T+D+R+M'!L1410</f>
        <v>321.686587927863</v>
      </c>
      <c r="M1410" s="58">
        <f>'CFCOS P+T+D+R+M'!M1410-'ACOS P+T+D+R+M'!M1410</f>
        <v>0</v>
      </c>
      <c r="N1410" s="58">
        <f>'CFCOS P+T+D+R+M'!N1410-'ACOS P+T+D+R+M'!N1410</f>
        <v>4976.4033084968105</v>
      </c>
      <c r="O1410" s="58">
        <f>'CFCOS P+T+D+R+M'!O1410-'ACOS P+T+D+R+M'!O1410</f>
        <v>156.80724281744551</v>
      </c>
      <c r="P1410" s="58">
        <f>'CFCOS P+T+D+R+M'!P1410-'ACOS P+T+D+R+M'!P1410</f>
        <v>82.718584243099031</v>
      </c>
      <c r="Q1410" s="58">
        <f>'CFCOS P+T+D+R+M'!Q1410-'ACOS P+T+D+R+M'!Q1410</f>
        <v>-17923.951063273475</v>
      </c>
      <c r="R1410" s="58">
        <f>'CFCOS P+T+D+R+M'!R1410-'ACOS P+T+D+R+M'!R1410</f>
        <v>0</v>
      </c>
      <c r="S1410" s="58">
        <f>'CFCOS P+T+D+R+M'!S1410-'ACOS P+T+D+R+M'!S1410</f>
        <v>0</v>
      </c>
      <c r="T1410" s="11">
        <f>'CFCOS P+T+D+R+M'!T1410-'ACOS P+T+D+R+M'!T1410</f>
        <v>0</v>
      </c>
      <c r="U1410" s="13"/>
      <c r="V1410" s="13">
        <v>2061</v>
      </c>
      <c r="W1410" s="13"/>
      <c r="X1410" s="13"/>
      <c r="Y1410" s="13"/>
      <c r="Z1410" s="13"/>
    </row>
    <row r="1411" spans="1:26">
      <c r="A1411" s="26">
        <v>1411</v>
      </c>
      <c r="B1411" s="6"/>
      <c r="C1411" s="6"/>
      <c r="D1411" s="6"/>
      <c r="E1411" s="6"/>
      <c r="F1411" s="47">
        <v>0</v>
      </c>
      <c r="G1411" s="17"/>
      <c r="H1411" s="28">
        <f>'CFCOS P+T+D+R+M'!H1411-'ACOS P+T+D+R+M'!H1411</f>
        <v>0</v>
      </c>
      <c r="I1411" s="28">
        <f>'CFCOS P+T+D+R+M'!I1411-'ACOS P+T+D+R+M'!I1411</f>
        <v>0</v>
      </c>
      <c r="J1411" s="28">
        <f>'CFCOS P+T+D+R+M'!J1411-'ACOS P+T+D+R+M'!J1411</f>
        <v>0</v>
      </c>
      <c r="K1411" s="28">
        <f>'CFCOS P+T+D+R+M'!K1411-'ACOS P+T+D+R+M'!K1411</f>
        <v>0</v>
      </c>
      <c r="L1411" s="28">
        <f>'CFCOS P+T+D+R+M'!L1411-'ACOS P+T+D+R+M'!L1411</f>
        <v>0</v>
      </c>
      <c r="M1411" s="28">
        <f>'CFCOS P+T+D+R+M'!M1411-'ACOS P+T+D+R+M'!M1411</f>
        <v>0</v>
      </c>
      <c r="N1411" s="28">
        <f>'CFCOS P+T+D+R+M'!N1411-'ACOS P+T+D+R+M'!N1411</f>
        <v>0</v>
      </c>
      <c r="O1411" s="28">
        <f>'CFCOS P+T+D+R+M'!O1411-'ACOS P+T+D+R+M'!O1411</f>
        <v>0</v>
      </c>
      <c r="P1411" s="28">
        <f>'CFCOS P+T+D+R+M'!P1411-'ACOS P+T+D+R+M'!P1411</f>
        <v>0</v>
      </c>
      <c r="Q1411" s="28">
        <f>'CFCOS P+T+D+R+M'!Q1411-'ACOS P+T+D+R+M'!Q1411</f>
        <v>0</v>
      </c>
      <c r="R1411" s="28">
        <f>'CFCOS P+T+D+R+M'!R1411-'ACOS P+T+D+R+M'!R1411</f>
        <v>0</v>
      </c>
      <c r="S1411" s="28">
        <f>'CFCOS P+T+D+R+M'!S1411-'ACOS P+T+D+R+M'!S1411</f>
        <v>0</v>
      </c>
      <c r="T1411" s="11">
        <f>'CFCOS P+T+D+R+M'!T1411-'ACOS P+T+D+R+M'!T1411</f>
        <v>0</v>
      </c>
    </row>
    <row r="1412" spans="1:26">
      <c r="A1412" s="26">
        <v>1412</v>
      </c>
      <c r="B1412" s="6"/>
      <c r="C1412" s="6" t="s">
        <v>777</v>
      </c>
      <c r="D1412" s="14" t="s">
        <v>587</v>
      </c>
      <c r="E1412" s="6"/>
      <c r="F1412" s="47" t="s">
        <v>957</v>
      </c>
      <c r="G1412" s="17"/>
      <c r="H1412" s="58">
        <f>'CFCOS P+T+D+R+M'!H1412-'ACOS P+T+D+R+M'!H1412</f>
        <v>0</v>
      </c>
      <c r="I1412" s="58">
        <f>'CFCOS P+T+D+R+M'!I1412-'ACOS P+T+D+R+M'!I1412</f>
        <v>-8854.5386926978827</v>
      </c>
      <c r="J1412" s="58">
        <f>'CFCOS P+T+D+R+M'!J1412-'ACOS P+T+D+R+M'!J1412</f>
        <v>20639.779248494655</v>
      </c>
      <c r="K1412" s="58">
        <f>'CFCOS P+T+D+R+M'!K1412-'ACOS P+T+D+R+M'!K1412</f>
        <v>-7523.6638312395662</v>
      </c>
      <c r="L1412" s="58">
        <f>'CFCOS P+T+D+R+M'!L1412-'ACOS P+T+D+R+M'!L1412</f>
        <v>110.67777822143398</v>
      </c>
      <c r="M1412" s="58">
        <f>'CFCOS P+T+D+R+M'!M1412-'ACOS P+T+D+R+M'!M1412</f>
        <v>0</v>
      </c>
      <c r="N1412" s="58">
        <f>'CFCOS P+T+D+R+M'!N1412-'ACOS P+T+D+R+M'!N1412</f>
        <v>1712.1548811423127</v>
      </c>
      <c r="O1412" s="58">
        <f>'CFCOS P+T+D+R+M'!O1412-'ACOS P+T+D+R+M'!O1412</f>
        <v>53.950266798099619</v>
      </c>
      <c r="P1412" s="58">
        <f>'CFCOS P+T+D+R+M'!P1412-'ACOS P+T+D+R+M'!P1412</f>
        <v>28.459716585105525</v>
      </c>
      <c r="Q1412" s="58">
        <f>'CFCOS P+T+D+R+M'!Q1412-'ACOS P+T+D+R+M'!Q1412</f>
        <v>-6166.8193673025817</v>
      </c>
      <c r="R1412" s="58">
        <f>'CFCOS P+T+D+R+M'!R1412-'ACOS P+T+D+R+M'!R1412</f>
        <v>0</v>
      </c>
      <c r="S1412" s="58">
        <f>'CFCOS P+T+D+R+M'!S1412-'ACOS P+T+D+R+M'!S1412</f>
        <v>0</v>
      </c>
      <c r="T1412" s="11">
        <f>'CFCOS P+T+D+R+M'!T1412-'ACOS P+T+D+R+M'!T1412</f>
        <v>0</v>
      </c>
      <c r="U1412" s="13"/>
      <c r="V1412" s="13">
        <v>2065</v>
      </c>
      <c r="W1412" s="13"/>
      <c r="X1412" s="13"/>
      <c r="Y1412" s="13"/>
      <c r="Z1412" s="13"/>
    </row>
    <row r="1413" spans="1:26">
      <c r="A1413" s="26">
        <v>1413</v>
      </c>
      <c r="B1413" s="6"/>
      <c r="C1413" s="6"/>
      <c r="D1413" s="6"/>
      <c r="E1413" s="6"/>
      <c r="F1413" s="47">
        <v>0</v>
      </c>
      <c r="G1413" s="17"/>
      <c r="H1413" s="28">
        <f>'CFCOS P+T+D+R+M'!H1413-'ACOS P+T+D+R+M'!H1413</f>
        <v>0</v>
      </c>
      <c r="I1413" s="28">
        <f>'CFCOS P+T+D+R+M'!I1413-'ACOS P+T+D+R+M'!I1413</f>
        <v>0</v>
      </c>
      <c r="J1413" s="28">
        <f>'CFCOS P+T+D+R+M'!J1413-'ACOS P+T+D+R+M'!J1413</f>
        <v>0</v>
      </c>
      <c r="K1413" s="28">
        <f>'CFCOS P+T+D+R+M'!K1413-'ACOS P+T+D+R+M'!K1413</f>
        <v>0</v>
      </c>
      <c r="L1413" s="28">
        <f>'CFCOS P+T+D+R+M'!L1413-'ACOS P+T+D+R+M'!L1413</f>
        <v>0</v>
      </c>
      <c r="M1413" s="28">
        <f>'CFCOS P+T+D+R+M'!M1413-'ACOS P+T+D+R+M'!M1413</f>
        <v>0</v>
      </c>
      <c r="N1413" s="28">
        <f>'CFCOS P+T+D+R+M'!N1413-'ACOS P+T+D+R+M'!N1413</f>
        <v>0</v>
      </c>
      <c r="O1413" s="28">
        <f>'CFCOS P+T+D+R+M'!O1413-'ACOS P+T+D+R+M'!O1413</f>
        <v>0</v>
      </c>
      <c r="P1413" s="28">
        <f>'CFCOS P+T+D+R+M'!P1413-'ACOS P+T+D+R+M'!P1413</f>
        <v>0</v>
      </c>
      <c r="Q1413" s="28">
        <f>'CFCOS P+T+D+R+M'!Q1413-'ACOS P+T+D+R+M'!Q1413</f>
        <v>0</v>
      </c>
      <c r="R1413" s="28">
        <f>'CFCOS P+T+D+R+M'!R1413-'ACOS P+T+D+R+M'!R1413</f>
        <v>0</v>
      </c>
      <c r="S1413" s="28">
        <f>'CFCOS P+T+D+R+M'!S1413-'ACOS P+T+D+R+M'!S1413</f>
        <v>0</v>
      </c>
      <c r="T1413" s="11">
        <f>'CFCOS P+T+D+R+M'!T1413-'ACOS P+T+D+R+M'!T1413</f>
        <v>0</v>
      </c>
    </row>
    <row r="1414" spans="1:26">
      <c r="A1414" s="26">
        <v>1414</v>
      </c>
      <c r="B1414" s="6"/>
      <c r="C1414" s="6" t="s">
        <v>778</v>
      </c>
      <c r="D1414" s="14" t="s">
        <v>589</v>
      </c>
      <c r="E1414" s="6"/>
      <c r="F1414" s="47" t="s">
        <v>958</v>
      </c>
      <c r="G1414" s="17"/>
      <c r="H1414" s="58">
        <f>'CFCOS P+T+D+R+M'!H1414-'ACOS P+T+D+R+M'!H1414</f>
        <v>0</v>
      </c>
      <c r="I1414" s="58">
        <f>'CFCOS P+T+D+R+M'!I1414-'ACOS P+T+D+R+M'!I1414</f>
        <v>-8279.9109824150801</v>
      </c>
      <c r="J1414" s="58">
        <f>'CFCOS P+T+D+R+M'!J1414-'ACOS P+T+D+R+M'!J1414</f>
        <v>19300.331819077954</v>
      </c>
      <c r="K1414" s="58">
        <f>'CFCOS P+T+D+R+M'!K1414-'ACOS P+T+D+R+M'!K1414</f>
        <v>-7035.4051121333614</v>
      </c>
      <c r="L1414" s="58">
        <f>'CFCOS P+T+D+R+M'!L1414-'ACOS P+T+D+R+M'!L1414</f>
        <v>103.49518853633708</v>
      </c>
      <c r="M1414" s="58">
        <f>'CFCOS P+T+D+R+M'!M1414-'ACOS P+T+D+R+M'!M1414</f>
        <v>0</v>
      </c>
      <c r="N1414" s="58">
        <f>'CFCOS P+T+D+R+M'!N1414-'ACOS P+T+D+R+M'!N1414</f>
        <v>1601.042188186897</v>
      </c>
      <c r="O1414" s="58">
        <f>'CFCOS P+T+D+R+M'!O1414-'ACOS P+T+D+R+M'!O1414</f>
        <v>50.44908854861751</v>
      </c>
      <c r="P1414" s="58">
        <f>'CFCOS P+T+D+R+M'!P1414-'ACOS P+T+D+R+M'!P1414</f>
        <v>26.612783351817598</v>
      </c>
      <c r="Q1414" s="58">
        <f>'CFCOS P+T+D+R+M'!Q1414-'ACOS P+T+D+R+M'!Q1414</f>
        <v>-5766.6149731706828</v>
      </c>
      <c r="R1414" s="58">
        <f>'CFCOS P+T+D+R+M'!R1414-'ACOS P+T+D+R+M'!R1414</f>
        <v>0</v>
      </c>
      <c r="S1414" s="58">
        <f>'CFCOS P+T+D+R+M'!S1414-'ACOS P+T+D+R+M'!S1414</f>
        <v>0</v>
      </c>
      <c r="T1414" s="11">
        <f>'CFCOS P+T+D+R+M'!T1414-'ACOS P+T+D+R+M'!T1414</f>
        <v>0</v>
      </c>
      <c r="U1414" s="13"/>
      <c r="V1414" s="13">
        <v>2069</v>
      </c>
      <c r="W1414" s="13"/>
      <c r="X1414" s="13"/>
      <c r="Y1414" s="13"/>
      <c r="Z1414" s="13"/>
    </row>
    <row r="1415" spans="1:26">
      <c r="A1415" s="26">
        <v>1415</v>
      </c>
      <c r="B1415" s="6"/>
      <c r="C1415" s="6"/>
      <c r="D1415" s="6"/>
      <c r="E1415" s="6"/>
      <c r="F1415" s="47">
        <v>0</v>
      </c>
      <c r="G1415" s="17"/>
      <c r="H1415" s="28">
        <f>'CFCOS P+T+D+R+M'!H1415-'ACOS P+T+D+R+M'!H1415</f>
        <v>0</v>
      </c>
      <c r="I1415" s="28">
        <f>'CFCOS P+T+D+R+M'!I1415-'ACOS P+T+D+R+M'!I1415</f>
        <v>0</v>
      </c>
      <c r="J1415" s="28">
        <f>'CFCOS P+T+D+R+M'!J1415-'ACOS P+T+D+R+M'!J1415</f>
        <v>0</v>
      </c>
      <c r="K1415" s="28">
        <f>'CFCOS P+T+D+R+M'!K1415-'ACOS P+T+D+R+M'!K1415</f>
        <v>0</v>
      </c>
      <c r="L1415" s="28">
        <f>'CFCOS P+T+D+R+M'!L1415-'ACOS P+T+D+R+M'!L1415</f>
        <v>0</v>
      </c>
      <c r="M1415" s="28">
        <f>'CFCOS P+T+D+R+M'!M1415-'ACOS P+T+D+R+M'!M1415</f>
        <v>0</v>
      </c>
      <c r="N1415" s="28">
        <f>'CFCOS P+T+D+R+M'!N1415-'ACOS P+T+D+R+M'!N1415</f>
        <v>0</v>
      </c>
      <c r="O1415" s="28">
        <f>'CFCOS P+T+D+R+M'!O1415-'ACOS P+T+D+R+M'!O1415</f>
        <v>0</v>
      </c>
      <c r="P1415" s="28">
        <f>'CFCOS P+T+D+R+M'!P1415-'ACOS P+T+D+R+M'!P1415</f>
        <v>0</v>
      </c>
      <c r="Q1415" s="28">
        <f>'CFCOS P+T+D+R+M'!Q1415-'ACOS P+T+D+R+M'!Q1415</f>
        <v>0</v>
      </c>
      <c r="R1415" s="28">
        <f>'CFCOS P+T+D+R+M'!R1415-'ACOS P+T+D+R+M'!R1415</f>
        <v>0</v>
      </c>
      <c r="S1415" s="28">
        <f>'CFCOS P+T+D+R+M'!S1415-'ACOS P+T+D+R+M'!S1415</f>
        <v>0</v>
      </c>
      <c r="T1415" s="11">
        <f>'CFCOS P+T+D+R+M'!T1415-'ACOS P+T+D+R+M'!T1415</f>
        <v>0</v>
      </c>
    </row>
    <row r="1416" spans="1:26">
      <c r="A1416" s="26">
        <v>1416</v>
      </c>
      <c r="B1416" s="6"/>
      <c r="C1416" s="6" t="s">
        <v>779</v>
      </c>
      <c r="D1416" s="6" t="s">
        <v>591</v>
      </c>
      <c r="E1416" s="6"/>
      <c r="F1416" s="47" t="s">
        <v>959</v>
      </c>
      <c r="G1416" s="17"/>
      <c r="H1416" s="58">
        <f>'CFCOS P+T+D+R+M'!H1416-'ACOS P+T+D+R+M'!H1416</f>
        <v>0</v>
      </c>
      <c r="I1416" s="58">
        <f>'CFCOS P+T+D+R+M'!I1416-'ACOS P+T+D+R+M'!I1416</f>
        <v>-25680.4270439744</v>
      </c>
      <c r="J1416" s="58">
        <f>'CFCOS P+T+D+R+M'!J1416-'ACOS P+T+D+R+M'!J1416</f>
        <v>59860.639112889767</v>
      </c>
      <c r="K1416" s="58">
        <f>'CFCOS P+T+D+R+M'!K1416-'ACOS P+T+D+R+M'!K1416</f>
        <v>-21820.549531374127</v>
      </c>
      <c r="L1416" s="58">
        <f>'CFCOS P+T+D+R+M'!L1416-'ACOS P+T+D+R+M'!L1416</f>
        <v>320.99386626970954</v>
      </c>
      <c r="M1416" s="58">
        <f>'CFCOS P+T+D+R+M'!M1416-'ACOS P+T+D+R+M'!M1416</f>
        <v>0</v>
      </c>
      <c r="N1416" s="58">
        <f>'CFCOS P+T+D+R+M'!N1416-'ACOS P+T+D+R+M'!N1416</f>
        <v>4965.6870943955146</v>
      </c>
      <c r="O1416" s="58">
        <f>'CFCOS P+T+D+R+M'!O1416-'ACOS P+T+D+R+M'!O1416</f>
        <v>156.4695732431428</v>
      </c>
      <c r="P1416" s="58">
        <f>'CFCOS P+T+D+R+M'!P1416-'ACOS P+T+D+R+M'!P1416</f>
        <v>82.54045759138171</v>
      </c>
      <c r="Q1416" s="58">
        <f>'CFCOS P+T+D+R+M'!Q1416-'ACOS P+T+D+R+M'!Q1416</f>
        <v>-17885.353529024869</v>
      </c>
      <c r="R1416" s="58">
        <f>'CFCOS P+T+D+R+M'!R1416-'ACOS P+T+D+R+M'!R1416</f>
        <v>0</v>
      </c>
      <c r="S1416" s="58">
        <f>'CFCOS P+T+D+R+M'!S1416-'ACOS P+T+D+R+M'!S1416</f>
        <v>0</v>
      </c>
      <c r="T1416" s="11">
        <f>'CFCOS P+T+D+R+M'!T1416-'ACOS P+T+D+R+M'!T1416</f>
        <v>0</v>
      </c>
      <c r="U1416" s="13"/>
      <c r="V1416" s="13">
        <v>2073</v>
      </c>
      <c r="W1416" s="13"/>
      <c r="X1416" s="13"/>
      <c r="Y1416" s="13"/>
      <c r="Z1416" s="13"/>
    </row>
    <row r="1417" spans="1:26">
      <c r="A1417" s="26">
        <v>1417</v>
      </c>
      <c r="B1417" s="6"/>
      <c r="C1417" s="6"/>
      <c r="D1417" s="6"/>
      <c r="E1417" s="6"/>
      <c r="F1417" s="47">
        <v>0</v>
      </c>
      <c r="G1417" s="17"/>
      <c r="H1417" s="28">
        <f>'CFCOS P+T+D+R+M'!H1417-'ACOS P+T+D+R+M'!H1417</f>
        <v>0</v>
      </c>
      <c r="I1417" s="28">
        <f>'CFCOS P+T+D+R+M'!I1417-'ACOS P+T+D+R+M'!I1417</f>
        <v>0</v>
      </c>
      <c r="J1417" s="28">
        <f>'CFCOS P+T+D+R+M'!J1417-'ACOS P+T+D+R+M'!J1417</f>
        <v>0</v>
      </c>
      <c r="K1417" s="28">
        <f>'CFCOS P+T+D+R+M'!K1417-'ACOS P+T+D+R+M'!K1417</f>
        <v>0</v>
      </c>
      <c r="L1417" s="28">
        <f>'CFCOS P+T+D+R+M'!L1417-'ACOS P+T+D+R+M'!L1417</f>
        <v>0</v>
      </c>
      <c r="M1417" s="28">
        <f>'CFCOS P+T+D+R+M'!M1417-'ACOS P+T+D+R+M'!M1417</f>
        <v>0</v>
      </c>
      <c r="N1417" s="28">
        <f>'CFCOS P+T+D+R+M'!N1417-'ACOS P+T+D+R+M'!N1417</f>
        <v>0</v>
      </c>
      <c r="O1417" s="28">
        <f>'CFCOS P+T+D+R+M'!O1417-'ACOS P+T+D+R+M'!O1417</f>
        <v>0</v>
      </c>
      <c r="P1417" s="28">
        <f>'CFCOS P+T+D+R+M'!P1417-'ACOS P+T+D+R+M'!P1417</f>
        <v>0</v>
      </c>
      <c r="Q1417" s="28">
        <f>'CFCOS P+T+D+R+M'!Q1417-'ACOS P+T+D+R+M'!Q1417</f>
        <v>0</v>
      </c>
      <c r="R1417" s="28">
        <f>'CFCOS P+T+D+R+M'!R1417-'ACOS P+T+D+R+M'!R1417</f>
        <v>0</v>
      </c>
      <c r="S1417" s="28">
        <f>'CFCOS P+T+D+R+M'!S1417-'ACOS P+T+D+R+M'!S1417</f>
        <v>0</v>
      </c>
      <c r="T1417" s="11">
        <f>'CFCOS P+T+D+R+M'!T1417-'ACOS P+T+D+R+M'!T1417</f>
        <v>0</v>
      </c>
    </row>
    <row r="1418" spans="1:26">
      <c r="A1418" s="26">
        <v>1418</v>
      </c>
      <c r="B1418" s="6"/>
      <c r="C1418" s="6" t="s">
        <v>780</v>
      </c>
      <c r="D1418" s="6" t="s">
        <v>611</v>
      </c>
      <c r="E1418" s="6"/>
      <c r="F1418" s="47" t="s">
        <v>941</v>
      </c>
      <c r="G1418" s="17"/>
      <c r="H1418" s="58">
        <f>'CFCOS P+T+D+R+M'!H1418-'ACOS P+T+D+R+M'!H1418</f>
        <v>0</v>
      </c>
      <c r="I1418" s="58">
        <f>'CFCOS P+T+D+R+M'!I1418-'ACOS P+T+D+R+M'!I1418</f>
        <v>-3.8597712218761444</v>
      </c>
      <c r="J1418" s="58">
        <f>'CFCOS P+T+D+R+M'!J1418-'ACOS P+T+D+R+M'!J1418</f>
        <v>-1.496468648314476</v>
      </c>
      <c r="K1418" s="58">
        <f>'CFCOS P+T+D+R+M'!K1418-'ACOS P+T+D+R+M'!K1418</f>
        <v>-0.39219488389790058</v>
      </c>
      <c r="L1418" s="58">
        <f>'CFCOS P+T+D+R+M'!L1418-'ACOS P+T+D+R+M'!L1418</f>
        <v>-2.4162669607903808E-2</v>
      </c>
      <c r="M1418" s="58">
        <f>'CFCOS P+T+D+R+M'!M1418-'ACOS P+T+D+R+M'!M1418</f>
        <v>0</v>
      </c>
      <c r="N1418" s="58">
        <f>'CFCOS P+T+D+R+M'!N1418-'ACOS P+T+D+R+M'!N1418</f>
        <v>6.2625745148397982</v>
      </c>
      <c r="O1418" s="58">
        <f>'CFCOS P+T+D+R+M'!O1418-'ACOS P+T+D+R+M'!O1418</f>
        <v>-8.657277467136737E-4</v>
      </c>
      <c r="P1418" s="58">
        <f>'CFCOS P+T+D+R+M'!P1418-'ACOS P+T+D+R+M'!P1418</f>
        <v>-5.0898651388706639E-3</v>
      </c>
      <c r="Q1418" s="58">
        <f>'CFCOS P+T+D+R+M'!Q1418-'ACOS P+T+D+R+M'!Q1418</f>
        <v>-0.48402149043977261</v>
      </c>
      <c r="R1418" s="58">
        <f>'CFCOS P+T+D+R+M'!R1418-'ACOS P+T+D+R+M'!R1418</f>
        <v>0</v>
      </c>
      <c r="S1418" s="58">
        <f>'CFCOS P+T+D+R+M'!S1418-'ACOS P+T+D+R+M'!S1418</f>
        <v>0</v>
      </c>
      <c r="T1418" s="11">
        <f>'CFCOS P+T+D+R+M'!T1418-'ACOS P+T+D+R+M'!T1418</f>
        <v>0</v>
      </c>
      <c r="U1418" s="13"/>
      <c r="V1418" s="13">
        <v>2077</v>
      </c>
      <c r="W1418" s="13"/>
      <c r="X1418" s="13"/>
      <c r="Y1418" s="13"/>
      <c r="Z1418" s="13"/>
    </row>
    <row r="1419" spans="1:26">
      <c r="A1419" s="26">
        <v>1419</v>
      </c>
      <c r="B1419" s="6"/>
      <c r="C1419" s="6"/>
      <c r="D1419" s="6"/>
      <c r="E1419" s="6"/>
      <c r="F1419" s="47">
        <v>0</v>
      </c>
      <c r="G1419" s="17"/>
      <c r="H1419" s="28">
        <f>'CFCOS P+T+D+R+M'!H1419-'ACOS P+T+D+R+M'!H1419</f>
        <v>0</v>
      </c>
      <c r="I1419" s="28">
        <f>'CFCOS P+T+D+R+M'!I1419-'ACOS P+T+D+R+M'!I1419</f>
        <v>0</v>
      </c>
      <c r="J1419" s="28">
        <f>'CFCOS P+T+D+R+M'!J1419-'ACOS P+T+D+R+M'!J1419</f>
        <v>0</v>
      </c>
      <c r="K1419" s="28">
        <f>'CFCOS P+T+D+R+M'!K1419-'ACOS P+T+D+R+M'!K1419</f>
        <v>0</v>
      </c>
      <c r="L1419" s="28">
        <f>'CFCOS P+T+D+R+M'!L1419-'ACOS P+T+D+R+M'!L1419</f>
        <v>0</v>
      </c>
      <c r="M1419" s="28">
        <f>'CFCOS P+T+D+R+M'!M1419-'ACOS P+T+D+R+M'!M1419</f>
        <v>0</v>
      </c>
      <c r="N1419" s="28">
        <f>'CFCOS P+T+D+R+M'!N1419-'ACOS P+T+D+R+M'!N1419</f>
        <v>0</v>
      </c>
      <c r="O1419" s="28">
        <f>'CFCOS P+T+D+R+M'!O1419-'ACOS P+T+D+R+M'!O1419</f>
        <v>0</v>
      </c>
      <c r="P1419" s="28">
        <f>'CFCOS P+T+D+R+M'!P1419-'ACOS P+T+D+R+M'!P1419</f>
        <v>0</v>
      </c>
      <c r="Q1419" s="28">
        <f>'CFCOS P+T+D+R+M'!Q1419-'ACOS P+T+D+R+M'!Q1419</f>
        <v>0</v>
      </c>
      <c r="R1419" s="28">
        <f>'CFCOS P+T+D+R+M'!R1419-'ACOS P+T+D+R+M'!R1419</f>
        <v>0</v>
      </c>
      <c r="S1419" s="28">
        <f>'CFCOS P+T+D+R+M'!S1419-'ACOS P+T+D+R+M'!S1419</f>
        <v>0</v>
      </c>
      <c r="T1419" s="11">
        <f>'CFCOS P+T+D+R+M'!T1419-'ACOS P+T+D+R+M'!T1419</f>
        <v>0</v>
      </c>
    </row>
    <row r="1420" spans="1:26">
      <c r="A1420" s="26">
        <v>1420</v>
      </c>
      <c r="B1420" s="6"/>
      <c r="C1420" s="6" t="s">
        <v>781</v>
      </c>
      <c r="D1420" s="6" t="s">
        <v>403</v>
      </c>
      <c r="E1420" s="6"/>
      <c r="F1420" s="47" t="s">
        <v>960</v>
      </c>
      <c r="G1420" s="17"/>
      <c r="H1420" s="58">
        <f>'CFCOS P+T+D+R+M'!H1420-'ACOS P+T+D+R+M'!H1420</f>
        <v>0</v>
      </c>
      <c r="I1420" s="58">
        <f>'CFCOS P+T+D+R+M'!I1420-'ACOS P+T+D+R+M'!I1420</f>
        <v>0</v>
      </c>
      <c r="J1420" s="58">
        <f>'CFCOS P+T+D+R+M'!J1420-'ACOS P+T+D+R+M'!J1420</f>
        <v>0</v>
      </c>
      <c r="K1420" s="58">
        <f>'CFCOS P+T+D+R+M'!K1420-'ACOS P+T+D+R+M'!K1420</f>
        <v>0</v>
      </c>
      <c r="L1420" s="58">
        <f>'CFCOS P+T+D+R+M'!L1420-'ACOS P+T+D+R+M'!L1420</f>
        <v>0</v>
      </c>
      <c r="M1420" s="58">
        <f>'CFCOS P+T+D+R+M'!M1420-'ACOS P+T+D+R+M'!M1420</f>
        <v>0</v>
      </c>
      <c r="N1420" s="58">
        <f>'CFCOS P+T+D+R+M'!N1420-'ACOS P+T+D+R+M'!N1420</f>
        <v>0</v>
      </c>
      <c r="O1420" s="58">
        <f>'CFCOS P+T+D+R+M'!O1420-'ACOS P+T+D+R+M'!O1420</f>
        <v>0</v>
      </c>
      <c r="P1420" s="58">
        <f>'CFCOS P+T+D+R+M'!P1420-'ACOS P+T+D+R+M'!P1420</f>
        <v>0</v>
      </c>
      <c r="Q1420" s="58">
        <f>'CFCOS P+T+D+R+M'!Q1420-'ACOS P+T+D+R+M'!Q1420</f>
        <v>0</v>
      </c>
      <c r="R1420" s="58">
        <f>'CFCOS P+T+D+R+M'!R1420-'ACOS P+T+D+R+M'!R1420</f>
        <v>0</v>
      </c>
      <c r="S1420" s="58">
        <f>'CFCOS P+T+D+R+M'!S1420-'ACOS P+T+D+R+M'!S1420</f>
        <v>0</v>
      </c>
      <c r="T1420" s="11">
        <f>'CFCOS P+T+D+R+M'!T1420-'ACOS P+T+D+R+M'!T1420</f>
        <v>0</v>
      </c>
      <c r="U1420" s="13"/>
      <c r="V1420" s="13">
        <v>2081</v>
      </c>
      <c r="W1420" s="13"/>
      <c r="X1420" s="13"/>
      <c r="Y1420" s="13"/>
      <c r="Z1420" s="13"/>
    </row>
    <row r="1421" spans="1:26">
      <c r="A1421" s="26">
        <v>1421</v>
      </c>
      <c r="B1421" s="6"/>
      <c r="C1421" s="6"/>
      <c r="D1421" s="6"/>
      <c r="E1421" s="6"/>
      <c r="F1421" s="47">
        <v>0</v>
      </c>
      <c r="G1421" s="17"/>
      <c r="H1421" s="28">
        <f>'CFCOS P+T+D+R+M'!H1421-'ACOS P+T+D+R+M'!H1421</f>
        <v>0</v>
      </c>
      <c r="I1421" s="28">
        <f>'CFCOS P+T+D+R+M'!I1421-'ACOS P+T+D+R+M'!I1421</f>
        <v>0</v>
      </c>
      <c r="J1421" s="28">
        <f>'CFCOS P+T+D+R+M'!J1421-'ACOS P+T+D+R+M'!J1421</f>
        <v>0</v>
      </c>
      <c r="K1421" s="28">
        <f>'CFCOS P+T+D+R+M'!K1421-'ACOS P+T+D+R+M'!K1421</f>
        <v>0</v>
      </c>
      <c r="L1421" s="28">
        <f>'CFCOS P+T+D+R+M'!L1421-'ACOS P+T+D+R+M'!L1421</f>
        <v>0</v>
      </c>
      <c r="M1421" s="28">
        <f>'CFCOS P+T+D+R+M'!M1421-'ACOS P+T+D+R+M'!M1421</f>
        <v>0</v>
      </c>
      <c r="N1421" s="28">
        <f>'CFCOS P+T+D+R+M'!N1421-'ACOS P+T+D+R+M'!N1421</f>
        <v>0</v>
      </c>
      <c r="O1421" s="28">
        <f>'CFCOS P+T+D+R+M'!O1421-'ACOS P+T+D+R+M'!O1421</f>
        <v>0</v>
      </c>
      <c r="P1421" s="28">
        <f>'CFCOS P+T+D+R+M'!P1421-'ACOS P+T+D+R+M'!P1421</f>
        <v>0</v>
      </c>
      <c r="Q1421" s="28">
        <f>'CFCOS P+T+D+R+M'!Q1421-'ACOS P+T+D+R+M'!Q1421</f>
        <v>0</v>
      </c>
      <c r="R1421" s="28">
        <f>'CFCOS P+T+D+R+M'!R1421-'ACOS P+T+D+R+M'!R1421</f>
        <v>0</v>
      </c>
      <c r="S1421" s="28">
        <f>'CFCOS P+T+D+R+M'!S1421-'ACOS P+T+D+R+M'!S1421</f>
        <v>0</v>
      </c>
      <c r="T1421" s="11">
        <f>'CFCOS P+T+D+R+M'!T1421-'ACOS P+T+D+R+M'!T1421</f>
        <v>0</v>
      </c>
    </row>
    <row r="1422" spans="1:26">
      <c r="A1422" s="26">
        <v>1422</v>
      </c>
      <c r="B1422" s="6"/>
      <c r="C1422" s="6" t="s">
        <v>782</v>
      </c>
      <c r="D1422" s="6" t="s">
        <v>404</v>
      </c>
      <c r="E1422" s="6"/>
      <c r="F1422" s="47" t="s">
        <v>937</v>
      </c>
      <c r="G1422" s="17"/>
      <c r="H1422" s="58">
        <f>'CFCOS P+T+D+R+M'!H1422-'ACOS P+T+D+R+M'!H1422</f>
        <v>74167.817581243813</v>
      </c>
      <c r="I1422" s="58">
        <f>'CFCOS P+T+D+R+M'!I1422-'ACOS P+T+D+R+M'!I1422</f>
        <v>51661.965721238405</v>
      </c>
      <c r="J1422" s="58">
        <f>'CFCOS P+T+D+R+M'!J1422-'ACOS P+T+D+R+M'!J1422</f>
        <v>8013.4434689548798</v>
      </c>
      <c r="K1422" s="58">
        <f>'CFCOS P+T+D+R+M'!K1422-'ACOS P+T+D+R+M'!K1422</f>
        <v>980.49464501714101</v>
      </c>
      <c r="L1422" s="58">
        <f>'CFCOS P+T+D+R+M'!L1422-'ACOS P+T+D+R+M'!L1422</f>
        <v>0</v>
      </c>
      <c r="M1422" s="58">
        <f>'CFCOS P+T+D+R+M'!M1422-'ACOS P+T+D+R+M'!M1422</f>
        <v>3210.6947325612418</v>
      </c>
      <c r="N1422" s="58">
        <f>'CFCOS P+T+D+R+M'!N1422-'ACOS P+T+D+R+M'!N1422</f>
        <v>870.33361826260807</v>
      </c>
      <c r="O1422" s="58">
        <f>'CFCOS P+T+D+R+M'!O1422-'ACOS P+T+D+R+M'!O1422</f>
        <v>173.81481449207058</v>
      </c>
      <c r="P1422" s="58">
        <f>'CFCOS P+T+D+R+M'!P1422-'ACOS P+T+D+R+M'!P1422</f>
        <v>36.707943155040994</v>
      </c>
      <c r="Q1422" s="58">
        <f>'CFCOS P+T+D+R+M'!Q1422-'ACOS P+T+D+R+M'!Q1422</f>
        <v>8786.5651555797085</v>
      </c>
      <c r="R1422" s="58">
        <f>'CFCOS P+T+D+R+M'!R1422-'ACOS P+T+D+R+M'!R1422</f>
        <v>216.8987409912661</v>
      </c>
      <c r="S1422" s="58">
        <f>'CFCOS P+T+D+R+M'!S1422-'ACOS P+T+D+R+M'!S1422</f>
        <v>216.8987409912661</v>
      </c>
      <c r="T1422" s="11">
        <f>'CFCOS P+T+D+R+M'!T1422-'ACOS P+T+D+R+M'!T1422</f>
        <v>0</v>
      </c>
      <c r="U1422" s="13"/>
      <c r="V1422" s="13">
        <v>2085</v>
      </c>
      <c r="W1422" s="13"/>
      <c r="X1422" s="13"/>
      <c r="Y1422" s="13"/>
      <c r="Z1422" s="13"/>
    </row>
    <row r="1423" spans="1:26">
      <c r="A1423" s="26">
        <v>1423</v>
      </c>
      <c r="B1423" s="6"/>
      <c r="C1423" s="6"/>
      <c r="D1423" s="6"/>
      <c r="E1423" s="6"/>
      <c r="F1423" s="47">
        <v>0</v>
      </c>
      <c r="G1423" s="17"/>
      <c r="H1423" s="28">
        <f>'CFCOS P+T+D+R+M'!H1423-'ACOS P+T+D+R+M'!H1423</f>
        <v>0</v>
      </c>
      <c r="I1423" s="28">
        <f>'CFCOS P+T+D+R+M'!I1423-'ACOS P+T+D+R+M'!I1423</f>
        <v>0</v>
      </c>
      <c r="J1423" s="28">
        <f>'CFCOS P+T+D+R+M'!J1423-'ACOS P+T+D+R+M'!J1423</f>
        <v>0</v>
      </c>
      <c r="K1423" s="28">
        <f>'CFCOS P+T+D+R+M'!K1423-'ACOS P+T+D+R+M'!K1423</f>
        <v>0</v>
      </c>
      <c r="L1423" s="28">
        <f>'CFCOS P+T+D+R+M'!L1423-'ACOS P+T+D+R+M'!L1423</f>
        <v>0</v>
      </c>
      <c r="M1423" s="28">
        <f>'CFCOS P+T+D+R+M'!M1423-'ACOS P+T+D+R+M'!M1423</f>
        <v>0</v>
      </c>
      <c r="N1423" s="28">
        <f>'CFCOS P+T+D+R+M'!N1423-'ACOS P+T+D+R+M'!N1423</f>
        <v>0</v>
      </c>
      <c r="O1423" s="28">
        <f>'CFCOS P+T+D+R+M'!O1423-'ACOS P+T+D+R+M'!O1423</f>
        <v>0</v>
      </c>
      <c r="P1423" s="28">
        <f>'CFCOS P+T+D+R+M'!P1423-'ACOS P+T+D+R+M'!P1423</f>
        <v>0</v>
      </c>
      <c r="Q1423" s="28">
        <f>'CFCOS P+T+D+R+M'!Q1423-'ACOS P+T+D+R+M'!Q1423</f>
        <v>0</v>
      </c>
      <c r="R1423" s="28">
        <f>'CFCOS P+T+D+R+M'!R1423-'ACOS P+T+D+R+M'!R1423</f>
        <v>0</v>
      </c>
      <c r="S1423" s="28">
        <f>'CFCOS P+T+D+R+M'!S1423-'ACOS P+T+D+R+M'!S1423</f>
        <v>0</v>
      </c>
      <c r="T1423" s="11">
        <f>'CFCOS P+T+D+R+M'!T1423-'ACOS P+T+D+R+M'!T1423</f>
        <v>0</v>
      </c>
    </row>
    <row r="1424" spans="1:26">
      <c r="A1424" s="26">
        <v>1424</v>
      </c>
      <c r="B1424" s="6"/>
      <c r="C1424" s="6" t="s">
        <v>783</v>
      </c>
      <c r="D1424" s="6" t="s">
        <v>615</v>
      </c>
      <c r="E1424" s="6"/>
      <c r="F1424" s="47" t="s">
        <v>961</v>
      </c>
      <c r="G1424" s="17"/>
      <c r="H1424" s="58">
        <f>'CFCOS P+T+D+R+M'!H1424-'ACOS P+T+D+R+M'!H1424</f>
        <v>0</v>
      </c>
      <c r="I1424" s="58">
        <f>'CFCOS P+T+D+R+M'!I1424-'ACOS P+T+D+R+M'!I1424</f>
        <v>0</v>
      </c>
      <c r="J1424" s="58">
        <f>'CFCOS P+T+D+R+M'!J1424-'ACOS P+T+D+R+M'!J1424</f>
        <v>0</v>
      </c>
      <c r="K1424" s="58">
        <f>'CFCOS P+T+D+R+M'!K1424-'ACOS P+T+D+R+M'!K1424</f>
        <v>0</v>
      </c>
      <c r="L1424" s="58">
        <f>'CFCOS P+T+D+R+M'!L1424-'ACOS P+T+D+R+M'!L1424</f>
        <v>0</v>
      </c>
      <c r="M1424" s="58">
        <f>'CFCOS P+T+D+R+M'!M1424-'ACOS P+T+D+R+M'!M1424</f>
        <v>0</v>
      </c>
      <c r="N1424" s="58">
        <f>'CFCOS P+T+D+R+M'!N1424-'ACOS P+T+D+R+M'!N1424</f>
        <v>0</v>
      </c>
      <c r="O1424" s="58">
        <f>'CFCOS P+T+D+R+M'!O1424-'ACOS P+T+D+R+M'!O1424</f>
        <v>0</v>
      </c>
      <c r="P1424" s="58">
        <f>'CFCOS P+T+D+R+M'!P1424-'ACOS P+T+D+R+M'!P1424</f>
        <v>0</v>
      </c>
      <c r="Q1424" s="58">
        <f>'CFCOS P+T+D+R+M'!Q1424-'ACOS P+T+D+R+M'!Q1424</f>
        <v>0</v>
      </c>
      <c r="R1424" s="58">
        <f>'CFCOS P+T+D+R+M'!R1424-'ACOS P+T+D+R+M'!R1424</f>
        <v>0</v>
      </c>
      <c r="S1424" s="58">
        <f>'CFCOS P+T+D+R+M'!S1424-'ACOS P+T+D+R+M'!S1424</f>
        <v>0</v>
      </c>
      <c r="T1424" s="11">
        <f>'CFCOS P+T+D+R+M'!T1424-'ACOS P+T+D+R+M'!T1424</f>
        <v>0</v>
      </c>
      <c r="U1424" s="13"/>
      <c r="V1424" s="13">
        <v>2089</v>
      </c>
      <c r="W1424" s="13"/>
      <c r="X1424" s="13"/>
      <c r="Y1424" s="13"/>
      <c r="Z1424" s="13"/>
    </row>
    <row r="1425" spans="1:26">
      <c r="A1425" s="26">
        <v>1425</v>
      </c>
      <c r="B1425" s="6"/>
      <c r="C1425" s="6"/>
      <c r="D1425" s="6"/>
      <c r="E1425" s="6"/>
      <c r="F1425" s="47">
        <v>0</v>
      </c>
      <c r="G1425" s="17"/>
      <c r="H1425" s="28">
        <f>'CFCOS P+T+D+R+M'!H1425-'ACOS P+T+D+R+M'!H1425</f>
        <v>0</v>
      </c>
      <c r="I1425" s="28">
        <f>'CFCOS P+T+D+R+M'!I1425-'ACOS P+T+D+R+M'!I1425</f>
        <v>0</v>
      </c>
      <c r="J1425" s="28">
        <f>'CFCOS P+T+D+R+M'!J1425-'ACOS P+T+D+R+M'!J1425</f>
        <v>0</v>
      </c>
      <c r="K1425" s="28">
        <f>'CFCOS P+T+D+R+M'!K1425-'ACOS P+T+D+R+M'!K1425</f>
        <v>0</v>
      </c>
      <c r="L1425" s="28">
        <f>'CFCOS P+T+D+R+M'!L1425-'ACOS P+T+D+R+M'!L1425</f>
        <v>0</v>
      </c>
      <c r="M1425" s="28">
        <f>'CFCOS P+T+D+R+M'!M1425-'ACOS P+T+D+R+M'!M1425</f>
        <v>0</v>
      </c>
      <c r="N1425" s="28">
        <f>'CFCOS P+T+D+R+M'!N1425-'ACOS P+T+D+R+M'!N1425</f>
        <v>0</v>
      </c>
      <c r="O1425" s="28">
        <f>'CFCOS P+T+D+R+M'!O1425-'ACOS P+T+D+R+M'!O1425</f>
        <v>0</v>
      </c>
      <c r="P1425" s="28">
        <f>'CFCOS P+T+D+R+M'!P1425-'ACOS P+T+D+R+M'!P1425</f>
        <v>0</v>
      </c>
      <c r="Q1425" s="28">
        <f>'CFCOS P+T+D+R+M'!Q1425-'ACOS P+T+D+R+M'!Q1425</f>
        <v>0</v>
      </c>
      <c r="R1425" s="28">
        <f>'CFCOS P+T+D+R+M'!R1425-'ACOS P+T+D+R+M'!R1425</f>
        <v>0</v>
      </c>
      <c r="S1425" s="28">
        <f>'CFCOS P+T+D+R+M'!S1425-'ACOS P+T+D+R+M'!S1425</f>
        <v>0</v>
      </c>
      <c r="T1425" s="11">
        <f>'CFCOS P+T+D+R+M'!T1425-'ACOS P+T+D+R+M'!T1425</f>
        <v>0</v>
      </c>
    </row>
    <row r="1426" spans="1:26">
      <c r="A1426" s="26">
        <v>1426</v>
      </c>
      <c r="B1426" s="6"/>
      <c r="C1426" s="6" t="s">
        <v>784</v>
      </c>
      <c r="D1426" s="6" t="s">
        <v>406</v>
      </c>
      <c r="E1426" s="6"/>
      <c r="F1426" s="47" t="s">
        <v>962</v>
      </c>
      <c r="G1426" s="17"/>
      <c r="H1426" s="58">
        <f>'CFCOS P+T+D+R+M'!H1426-'ACOS P+T+D+R+M'!H1426</f>
        <v>0</v>
      </c>
      <c r="I1426" s="58">
        <f>'CFCOS P+T+D+R+M'!I1426-'ACOS P+T+D+R+M'!I1426</f>
        <v>0</v>
      </c>
      <c r="J1426" s="58">
        <f>'CFCOS P+T+D+R+M'!J1426-'ACOS P+T+D+R+M'!J1426</f>
        <v>0</v>
      </c>
      <c r="K1426" s="58">
        <f>'CFCOS P+T+D+R+M'!K1426-'ACOS P+T+D+R+M'!K1426</f>
        <v>0</v>
      </c>
      <c r="L1426" s="58">
        <f>'CFCOS P+T+D+R+M'!L1426-'ACOS P+T+D+R+M'!L1426</f>
        <v>0</v>
      </c>
      <c r="M1426" s="58">
        <f>'CFCOS P+T+D+R+M'!M1426-'ACOS P+T+D+R+M'!M1426</f>
        <v>0</v>
      </c>
      <c r="N1426" s="58">
        <f>'CFCOS P+T+D+R+M'!N1426-'ACOS P+T+D+R+M'!N1426</f>
        <v>0</v>
      </c>
      <c r="O1426" s="58">
        <f>'CFCOS P+T+D+R+M'!O1426-'ACOS P+T+D+R+M'!O1426</f>
        <v>0</v>
      </c>
      <c r="P1426" s="58">
        <f>'CFCOS P+T+D+R+M'!P1426-'ACOS P+T+D+R+M'!P1426</f>
        <v>0</v>
      </c>
      <c r="Q1426" s="58">
        <f>'CFCOS P+T+D+R+M'!Q1426-'ACOS P+T+D+R+M'!Q1426</f>
        <v>0</v>
      </c>
      <c r="R1426" s="58">
        <f>'CFCOS P+T+D+R+M'!R1426-'ACOS P+T+D+R+M'!R1426</f>
        <v>0</v>
      </c>
      <c r="S1426" s="58">
        <f>'CFCOS P+T+D+R+M'!S1426-'ACOS P+T+D+R+M'!S1426</f>
        <v>0</v>
      </c>
      <c r="T1426" s="11">
        <f>'CFCOS P+T+D+R+M'!T1426-'ACOS P+T+D+R+M'!T1426</f>
        <v>0</v>
      </c>
      <c r="U1426" s="13"/>
      <c r="V1426" s="13">
        <v>2093</v>
      </c>
      <c r="W1426" s="13"/>
      <c r="X1426" s="13"/>
      <c r="Y1426" s="13"/>
      <c r="Z1426" s="13"/>
    </row>
    <row r="1427" spans="1:26">
      <c r="A1427" s="26">
        <v>1427</v>
      </c>
      <c r="B1427" s="6"/>
      <c r="C1427" s="6"/>
      <c r="D1427" s="6"/>
      <c r="E1427" s="6"/>
      <c r="F1427" s="47">
        <v>0</v>
      </c>
      <c r="G1427" s="17"/>
      <c r="H1427" s="28">
        <f>'CFCOS P+T+D+R+M'!H1427-'ACOS P+T+D+R+M'!H1427</f>
        <v>0</v>
      </c>
      <c r="I1427" s="28">
        <f>'CFCOS P+T+D+R+M'!I1427-'ACOS P+T+D+R+M'!I1427</f>
        <v>0</v>
      </c>
      <c r="J1427" s="28">
        <f>'CFCOS P+T+D+R+M'!J1427-'ACOS P+T+D+R+M'!J1427</f>
        <v>0</v>
      </c>
      <c r="K1427" s="28">
        <f>'CFCOS P+T+D+R+M'!K1427-'ACOS P+T+D+R+M'!K1427</f>
        <v>0</v>
      </c>
      <c r="L1427" s="28">
        <f>'CFCOS P+T+D+R+M'!L1427-'ACOS P+T+D+R+M'!L1427</f>
        <v>0</v>
      </c>
      <c r="M1427" s="28">
        <f>'CFCOS P+T+D+R+M'!M1427-'ACOS P+T+D+R+M'!M1427</f>
        <v>0</v>
      </c>
      <c r="N1427" s="28">
        <f>'CFCOS P+T+D+R+M'!N1427-'ACOS P+T+D+R+M'!N1427</f>
        <v>0</v>
      </c>
      <c r="O1427" s="28">
        <f>'CFCOS P+T+D+R+M'!O1427-'ACOS P+T+D+R+M'!O1427</f>
        <v>0</v>
      </c>
      <c r="P1427" s="28">
        <f>'CFCOS P+T+D+R+M'!P1427-'ACOS P+T+D+R+M'!P1427</f>
        <v>0</v>
      </c>
      <c r="Q1427" s="28">
        <f>'CFCOS P+T+D+R+M'!Q1427-'ACOS P+T+D+R+M'!Q1427</f>
        <v>0</v>
      </c>
      <c r="R1427" s="28">
        <f>'CFCOS P+T+D+R+M'!R1427-'ACOS P+T+D+R+M'!R1427</f>
        <v>0</v>
      </c>
      <c r="S1427" s="28">
        <f>'CFCOS P+T+D+R+M'!S1427-'ACOS P+T+D+R+M'!S1427</f>
        <v>0</v>
      </c>
      <c r="T1427" s="11">
        <f>'CFCOS P+T+D+R+M'!T1427-'ACOS P+T+D+R+M'!T1427</f>
        <v>0</v>
      </c>
    </row>
    <row r="1428" spans="1:26">
      <c r="A1428" s="26">
        <v>1428</v>
      </c>
      <c r="B1428" s="6"/>
      <c r="C1428" s="6" t="s">
        <v>785</v>
      </c>
      <c r="D1428" s="6" t="s">
        <v>618</v>
      </c>
      <c r="E1428" s="6"/>
      <c r="F1428" s="47" t="s">
        <v>936</v>
      </c>
      <c r="G1428" s="17"/>
      <c r="H1428" s="58">
        <f>'CFCOS P+T+D+R+M'!H1428-'ACOS P+T+D+R+M'!H1428</f>
        <v>0</v>
      </c>
      <c r="I1428" s="58">
        <f>'CFCOS P+T+D+R+M'!I1428-'ACOS P+T+D+R+M'!I1428</f>
        <v>0</v>
      </c>
      <c r="J1428" s="58">
        <f>'CFCOS P+T+D+R+M'!J1428-'ACOS P+T+D+R+M'!J1428</f>
        <v>0</v>
      </c>
      <c r="K1428" s="58">
        <f>'CFCOS P+T+D+R+M'!K1428-'ACOS P+T+D+R+M'!K1428</f>
        <v>0</v>
      </c>
      <c r="L1428" s="58">
        <f>'CFCOS P+T+D+R+M'!L1428-'ACOS P+T+D+R+M'!L1428</f>
        <v>0</v>
      </c>
      <c r="M1428" s="58">
        <f>'CFCOS P+T+D+R+M'!M1428-'ACOS P+T+D+R+M'!M1428</f>
        <v>0</v>
      </c>
      <c r="N1428" s="58">
        <f>'CFCOS P+T+D+R+M'!N1428-'ACOS P+T+D+R+M'!N1428</f>
        <v>0</v>
      </c>
      <c r="O1428" s="58">
        <f>'CFCOS P+T+D+R+M'!O1428-'ACOS P+T+D+R+M'!O1428</f>
        <v>0</v>
      </c>
      <c r="P1428" s="58">
        <f>'CFCOS P+T+D+R+M'!P1428-'ACOS P+T+D+R+M'!P1428</f>
        <v>0</v>
      </c>
      <c r="Q1428" s="58">
        <f>'CFCOS P+T+D+R+M'!Q1428-'ACOS P+T+D+R+M'!Q1428</f>
        <v>0</v>
      </c>
      <c r="R1428" s="58">
        <f>'CFCOS P+T+D+R+M'!R1428-'ACOS P+T+D+R+M'!R1428</f>
        <v>0</v>
      </c>
      <c r="S1428" s="58">
        <f>'CFCOS P+T+D+R+M'!S1428-'ACOS P+T+D+R+M'!S1428</f>
        <v>0</v>
      </c>
      <c r="T1428" s="11">
        <f>'CFCOS P+T+D+R+M'!T1428-'ACOS P+T+D+R+M'!T1428</f>
        <v>0</v>
      </c>
      <c r="U1428" s="13"/>
      <c r="V1428" s="13">
        <v>2097</v>
      </c>
      <c r="W1428" s="13"/>
      <c r="X1428" s="13"/>
      <c r="Y1428" s="13"/>
      <c r="Z1428" s="13"/>
    </row>
    <row r="1429" spans="1:26">
      <c r="A1429" s="26">
        <v>1429</v>
      </c>
      <c r="B1429" s="6"/>
      <c r="C1429" s="6"/>
      <c r="D1429" s="6"/>
      <c r="E1429" s="6"/>
      <c r="F1429" s="47">
        <v>0</v>
      </c>
      <c r="G1429" s="17"/>
      <c r="H1429" s="28">
        <f>'CFCOS P+T+D+R+M'!H1429-'ACOS P+T+D+R+M'!H1429</f>
        <v>0</v>
      </c>
      <c r="I1429" s="28">
        <f>'CFCOS P+T+D+R+M'!I1429-'ACOS P+T+D+R+M'!I1429</f>
        <v>0</v>
      </c>
      <c r="J1429" s="28">
        <f>'CFCOS P+T+D+R+M'!J1429-'ACOS P+T+D+R+M'!J1429</f>
        <v>0</v>
      </c>
      <c r="K1429" s="28">
        <f>'CFCOS P+T+D+R+M'!K1429-'ACOS P+T+D+R+M'!K1429</f>
        <v>0</v>
      </c>
      <c r="L1429" s="28">
        <f>'CFCOS P+T+D+R+M'!L1429-'ACOS P+T+D+R+M'!L1429</f>
        <v>0</v>
      </c>
      <c r="M1429" s="28">
        <f>'CFCOS P+T+D+R+M'!M1429-'ACOS P+T+D+R+M'!M1429</f>
        <v>0</v>
      </c>
      <c r="N1429" s="28">
        <f>'CFCOS P+T+D+R+M'!N1429-'ACOS P+T+D+R+M'!N1429</f>
        <v>0</v>
      </c>
      <c r="O1429" s="28">
        <f>'CFCOS P+T+D+R+M'!O1429-'ACOS P+T+D+R+M'!O1429</f>
        <v>0</v>
      </c>
      <c r="P1429" s="28">
        <f>'CFCOS P+T+D+R+M'!P1429-'ACOS P+T+D+R+M'!P1429</f>
        <v>0</v>
      </c>
      <c r="Q1429" s="28">
        <f>'CFCOS P+T+D+R+M'!Q1429-'ACOS P+T+D+R+M'!Q1429</f>
        <v>0</v>
      </c>
      <c r="R1429" s="28">
        <f>'CFCOS P+T+D+R+M'!R1429-'ACOS P+T+D+R+M'!R1429</f>
        <v>0</v>
      </c>
      <c r="S1429" s="28">
        <f>'CFCOS P+T+D+R+M'!S1429-'ACOS P+T+D+R+M'!S1429</f>
        <v>0</v>
      </c>
      <c r="T1429" s="11">
        <f>'CFCOS P+T+D+R+M'!T1429-'ACOS P+T+D+R+M'!T1429</f>
        <v>0</v>
      </c>
    </row>
    <row r="1430" spans="1:26">
      <c r="A1430" s="26">
        <v>1430</v>
      </c>
      <c r="B1430" s="6"/>
      <c r="C1430" s="6" t="s">
        <v>786</v>
      </c>
      <c r="D1430" s="6" t="s">
        <v>620</v>
      </c>
      <c r="E1430" s="6"/>
      <c r="F1430" s="47" t="s">
        <v>956</v>
      </c>
      <c r="G1430" s="17"/>
      <c r="H1430" s="58">
        <f>'CFCOS P+T+D+R+M'!H1430-'ACOS P+T+D+R+M'!H1430</f>
        <v>0</v>
      </c>
      <c r="I1430" s="58">
        <f>'CFCOS P+T+D+R+M'!I1430-'ACOS P+T+D+R+M'!I1430</f>
        <v>0</v>
      </c>
      <c r="J1430" s="58">
        <f>'CFCOS P+T+D+R+M'!J1430-'ACOS P+T+D+R+M'!J1430</f>
        <v>0</v>
      </c>
      <c r="K1430" s="58">
        <f>'CFCOS P+T+D+R+M'!K1430-'ACOS P+T+D+R+M'!K1430</f>
        <v>0</v>
      </c>
      <c r="L1430" s="58">
        <f>'CFCOS P+T+D+R+M'!L1430-'ACOS P+T+D+R+M'!L1430</f>
        <v>0</v>
      </c>
      <c r="M1430" s="58">
        <f>'CFCOS P+T+D+R+M'!M1430-'ACOS P+T+D+R+M'!M1430</f>
        <v>0</v>
      </c>
      <c r="N1430" s="58">
        <f>'CFCOS P+T+D+R+M'!N1430-'ACOS P+T+D+R+M'!N1430</f>
        <v>0</v>
      </c>
      <c r="O1430" s="58">
        <f>'CFCOS P+T+D+R+M'!O1430-'ACOS P+T+D+R+M'!O1430</f>
        <v>0</v>
      </c>
      <c r="P1430" s="58">
        <f>'CFCOS P+T+D+R+M'!P1430-'ACOS P+T+D+R+M'!P1430</f>
        <v>0</v>
      </c>
      <c r="Q1430" s="58">
        <f>'CFCOS P+T+D+R+M'!Q1430-'ACOS P+T+D+R+M'!Q1430</f>
        <v>0</v>
      </c>
      <c r="R1430" s="58">
        <f>'CFCOS P+T+D+R+M'!R1430-'ACOS P+T+D+R+M'!R1430</f>
        <v>0</v>
      </c>
      <c r="S1430" s="58">
        <f>'CFCOS P+T+D+R+M'!S1430-'ACOS P+T+D+R+M'!S1430</f>
        <v>0</v>
      </c>
      <c r="T1430" s="11">
        <f>'CFCOS P+T+D+R+M'!T1430-'ACOS P+T+D+R+M'!T1430</f>
        <v>0</v>
      </c>
      <c r="U1430" s="13"/>
      <c r="V1430" s="13">
        <v>2101</v>
      </c>
      <c r="W1430" s="13"/>
      <c r="X1430" s="13"/>
      <c r="Y1430" s="13"/>
      <c r="Z1430" s="13"/>
    </row>
    <row r="1431" spans="1:26">
      <c r="A1431" s="26">
        <v>1431</v>
      </c>
      <c r="B1431" s="6"/>
      <c r="C1431" s="6"/>
      <c r="D1431" s="6"/>
      <c r="E1431" s="6"/>
      <c r="F1431" s="47">
        <v>0</v>
      </c>
      <c r="G1431" s="17"/>
      <c r="H1431" s="28">
        <f>'CFCOS P+T+D+R+M'!H1431-'ACOS P+T+D+R+M'!H1431</f>
        <v>0</v>
      </c>
      <c r="I1431" s="28">
        <f>'CFCOS P+T+D+R+M'!I1431-'ACOS P+T+D+R+M'!I1431</f>
        <v>0</v>
      </c>
      <c r="J1431" s="28">
        <f>'CFCOS P+T+D+R+M'!J1431-'ACOS P+T+D+R+M'!J1431</f>
        <v>0</v>
      </c>
      <c r="K1431" s="28">
        <f>'CFCOS P+T+D+R+M'!K1431-'ACOS P+T+D+R+M'!K1431</f>
        <v>0</v>
      </c>
      <c r="L1431" s="28">
        <f>'CFCOS P+T+D+R+M'!L1431-'ACOS P+T+D+R+M'!L1431</f>
        <v>0</v>
      </c>
      <c r="M1431" s="28">
        <f>'CFCOS P+T+D+R+M'!M1431-'ACOS P+T+D+R+M'!M1431</f>
        <v>0</v>
      </c>
      <c r="N1431" s="28">
        <f>'CFCOS P+T+D+R+M'!N1431-'ACOS P+T+D+R+M'!N1431</f>
        <v>0</v>
      </c>
      <c r="O1431" s="28">
        <f>'CFCOS P+T+D+R+M'!O1431-'ACOS P+T+D+R+M'!O1431</f>
        <v>0</v>
      </c>
      <c r="P1431" s="28">
        <f>'CFCOS P+T+D+R+M'!P1431-'ACOS P+T+D+R+M'!P1431</f>
        <v>0</v>
      </c>
      <c r="Q1431" s="28">
        <f>'CFCOS P+T+D+R+M'!Q1431-'ACOS P+T+D+R+M'!Q1431</f>
        <v>0</v>
      </c>
      <c r="R1431" s="28">
        <f>'CFCOS P+T+D+R+M'!R1431-'ACOS P+T+D+R+M'!R1431</f>
        <v>0</v>
      </c>
      <c r="S1431" s="28">
        <f>'CFCOS P+T+D+R+M'!S1431-'ACOS P+T+D+R+M'!S1431</f>
        <v>0</v>
      </c>
      <c r="T1431" s="11">
        <f>'CFCOS P+T+D+R+M'!T1431-'ACOS P+T+D+R+M'!T1431</f>
        <v>0</v>
      </c>
    </row>
    <row r="1432" spans="1:26">
      <c r="A1432" s="26">
        <v>1432</v>
      </c>
      <c r="B1432" s="6"/>
      <c r="C1432" s="6" t="s">
        <v>787</v>
      </c>
      <c r="D1432" s="6" t="s">
        <v>788</v>
      </c>
      <c r="E1432" s="6"/>
      <c r="F1432" s="47" t="s">
        <v>933</v>
      </c>
      <c r="G1432" s="17"/>
      <c r="H1432" s="58">
        <f>'CFCOS P+T+D+R+M'!H1432-'ACOS P+T+D+R+M'!H1432</f>
        <v>0</v>
      </c>
      <c r="I1432" s="58">
        <f>'CFCOS P+T+D+R+M'!I1432-'ACOS P+T+D+R+M'!I1432</f>
        <v>0</v>
      </c>
      <c r="J1432" s="58">
        <f>'CFCOS P+T+D+R+M'!J1432-'ACOS P+T+D+R+M'!J1432</f>
        <v>0</v>
      </c>
      <c r="K1432" s="58">
        <f>'CFCOS P+T+D+R+M'!K1432-'ACOS P+T+D+R+M'!K1432</f>
        <v>0</v>
      </c>
      <c r="L1432" s="58">
        <f>'CFCOS P+T+D+R+M'!L1432-'ACOS P+T+D+R+M'!L1432</f>
        <v>0</v>
      </c>
      <c r="M1432" s="58">
        <f>'CFCOS P+T+D+R+M'!M1432-'ACOS P+T+D+R+M'!M1432</f>
        <v>0</v>
      </c>
      <c r="N1432" s="58">
        <f>'CFCOS P+T+D+R+M'!N1432-'ACOS P+T+D+R+M'!N1432</f>
        <v>0</v>
      </c>
      <c r="O1432" s="58">
        <f>'CFCOS P+T+D+R+M'!O1432-'ACOS P+T+D+R+M'!O1432</f>
        <v>0</v>
      </c>
      <c r="P1432" s="58">
        <f>'CFCOS P+T+D+R+M'!P1432-'ACOS P+T+D+R+M'!P1432</f>
        <v>0</v>
      </c>
      <c r="Q1432" s="58">
        <f>'CFCOS P+T+D+R+M'!Q1432-'ACOS P+T+D+R+M'!Q1432</f>
        <v>0</v>
      </c>
      <c r="R1432" s="58">
        <f>'CFCOS P+T+D+R+M'!R1432-'ACOS P+T+D+R+M'!R1432</f>
        <v>0</v>
      </c>
      <c r="S1432" s="58">
        <f>'CFCOS P+T+D+R+M'!S1432-'ACOS P+T+D+R+M'!S1432</f>
        <v>0</v>
      </c>
      <c r="T1432" s="11">
        <f>'CFCOS P+T+D+R+M'!T1432-'ACOS P+T+D+R+M'!T1432</f>
        <v>0</v>
      </c>
      <c r="U1432" s="13"/>
      <c r="V1432" s="13">
        <v>2105</v>
      </c>
      <c r="W1432" s="13"/>
      <c r="X1432" s="13"/>
      <c r="Y1432" s="13"/>
      <c r="Z1432" s="13"/>
    </row>
    <row r="1433" spans="1:26">
      <c r="A1433" s="26">
        <v>1433</v>
      </c>
      <c r="B1433" s="6"/>
      <c r="C1433" s="6"/>
      <c r="D1433" s="6"/>
      <c r="E1433" s="6"/>
      <c r="F1433" s="47">
        <v>0</v>
      </c>
      <c r="G1433" s="17"/>
      <c r="H1433" s="28">
        <f>'CFCOS P+T+D+R+M'!H1433-'ACOS P+T+D+R+M'!H1433</f>
        <v>0</v>
      </c>
      <c r="I1433" s="28">
        <f>'CFCOS P+T+D+R+M'!I1433-'ACOS P+T+D+R+M'!I1433</f>
        <v>0</v>
      </c>
      <c r="J1433" s="28">
        <f>'CFCOS P+T+D+R+M'!J1433-'ACOS P+T+D+R+M'!J1433</f>
        <v>0</v>
      </c>
      <c r="K1433" s="28">
        <f>'CFCOS P+T+D+R+M'!K1433-'ACOS P+T+D+R+M'!K1433</f>
        <v>0</v>
      </c>
      <c r="L1433" s="28">
        <f>'CFCOS P+T+D+R+M'!L1433-'ACOS P+T+D+R+M'!L1433</f>
        <v>0</v>
      </c>
      <c r="M1433" s="28">
        <f>'CFCOS P+T+D+R+M'!M1433-'ACOS P+T+D+R+M'!M1433</f>
        <v>0</v>
      </c>
      <c r="N1433" s="28">
        <f>'CFCOS P+T+D+R+M'!N1433-'ACOS P+T+D+R+M'!N1433</f>
        <v>0</v>
      </c>
      <c r="O1433" s="28">
        <f>'CFCOS P+T+D+R+M'!O1433-'ACOS P+T+D+R+M'!O1433</f>
        <v>0</v>
      </c>
      <c r="P1433" s="28">
        <f>'CFCOS P+T+D+R+M'!P1433-'ACOS P+T+D+R+M'!P1433</f>
        <v>0</v>
      </c>
      <c r="Q1433" s="28">
        <f>'CFCOS P+T+D+R+M'!Q1433-'ACOS P+T+D+R+M'!Q1433</f>
        <v>0</v>
      </c>
      <c r="R1433" s="28">
        <f>'CFCOS P+T+D+R+M'!R1433-'ACOS P+T+D+R+M'!R1433</f>
        <v>0</v>
      </c>
      <c r="S1433" s="28">
        <f>'CFCOS P+T+D+R+M'!S1433-'ACOS P+T+D+R+M'!S1433</f>
        <v>0</v>
      </c>
      <c r="T1433" s="11">
        <f>'CFCOS P+T+D+R+M'!T1433-'ACOS P+T+D+R+M'!T1433</f>
        <v>0</v>
      </c>
    </row>
    <row r="1434" spans="1:26">
      <c r="A1434" s="26">
        <v>1434</v>
      </c>
      <c r="B1434" s="6"/>
      <c r="C1434" s="6" t="s">
        <v>789</v>
      </c>
      <c r="D1434" s="6" t="s">
        <v>622</v>
      </c>
      <c r="E1434" s="6"/>
      <c r="F1434" s="47" t="s">
        <v>921</v>
      </c>
      <c r="G1434" s="17"/>
      <c r="H1434" s="52">
        <f>'CFCOS P+T+D+R+M'!H1434-'ACOS P+T+D+R+M'!H1434</f>
        <v>0</v>
      </c>
      <c r="I1434" s="52">
        <f>'CFCOS P+T+D+R+M'!I1434-'ACOS P+T+D+R+M'!I1434</f>
        <v>-18.712779504538048</v>
      </c>
      <c r="J1434" s="52">
        <f>'CFCOS P+T+D+R+M'!J1434-'ACOS P+T+D+R+M'!J1434</f>
        <v>55.977560384679236</v>
      </c>
      <c r="K1434" s="52">
        <f>'CFCOS P+T+D+R+M'!K1434-'ACOS P+T+D+R+M'!K1434</f>
        <v>-29.753204892644135</v>
      </c>
      <c r="L1434" s="52">
        <f>'CFCOS P+T+D+R+M'!L1434-'ACOS P+T+D+R+M'!L1434</f>
        <v>-1.0789030827440911</v>
      </c>
      <c r="M1434" s="52">
        <f>'CFCOS P+T+D+R+M'!M1434-'ACOS P+T+D+R+M'!M1434</f>
        <v>4.5229146010476597</v>
      </c>
      <c r="N1434" s="52">
        <f>'CFCOS P+T+D+R+M'!N1434-'ACOS P+T+D+R+M'!N1434</f>
        <v>5.5378598704073738</v>
      </c>
      <c r="O1434" s="52">
        <f>'CFCOS P+T+D+R+M'!O1434-'ACOS P+T+D+R+M'!O1434</f>
        <v>0.37577875881481759</v>
      </c>
      <c r="P1434" s="52">
        <f>'CFCOS P+T+D+R+M'!P1434-'ACOS P+T+D+R+M'!P1434</f>
        <v>0.11686266985513782</v>
      </c>
      <c r="Q1434" s="52">
        <f>'CFCOS P+T+D+R+M'!Q1434-'ACOS P+T+D+R+M'!Q1434</f>
        <v>-17.597180524422583</v>
      </c>
      <c r="R1434" s="52">
        <f>'CFCOS P+T+D+R+M'!R1434-'ACOS P+T+D+R+M'!R1434</f>
        <v>0.30554585978831739</v>
      </c>
      <c r="S1434" s="52">
        <f>'CFCOS P+T+D+R+M'!S1434-'ACOS P+T+D+R+M'!S1434</f>
        <v>0.30554585978831739</v>
      </c>
      <c r="T1434" s="11">
        <f>'CFCOS P+T+D+R+M'!T1434-'ACOS P+T+D+R+M'!T1434</f>
        <v>0</v>
      </c>
      <c r="U1434" s="13"/>
      <c r="V1434" s="13">
        <v>2109</v>
      </c>
      <c r="W1434" s="13"/>
      <c r="X1434" s="13"/>
      <c r="Y1434" s="13"/>
      <c r="Z1434" s="13"/>
    </row>
    <row r="1435" spans="1:26">
      <c r="A1435" s="26">
        <v>1435</v>
      </c>
      <c r="B1435" s="6"/>
      <c r="C1435" s="6"/>
      <c r="D1435" s="6"/>
      <c r="E1435" s="6"/>
      <c r="F1435" s="47">
        <v>0</v>
      </c>
      <c r="G1435" s="17"/>
      <c r="H1435" s="28">
        <f>'CFCOS P+T+D+R+M'!H1435-'ACOS P+T+D+R+M'!H1435</f>
        <v>0</v>
      </c>
      <c r="I1435" s="28">
        <f>'CFCOS P+T+D+R+M'!I1435-'ACOS P+T+D+R+M'!I1435</f>
        <v>0</v>
      </c>
      <c r="J1435" s="28">
        <f>'CFCOS P+T+D+R+M'!J1435-'ACOS P+T+D+R+M'!J1435</f>
        <v>0</v>
      </c>
      <c r="K1435" s="28">
        <f>'CFCOS P+T+D+R+M'!K1435-'ACOS P+T+D+R+M'!K1435</f>
        <v>0</v>
      </c>
      <c r="L1435" s="28">
        <f>'CFCOS P+T+D+R+M'!L1435-'ACOS P+T+D+R+M'!L1435</f>
        <v>0</v>
      </c>
      <c r="M1435" s="28">
        <f>'CFCOS P+T+D+R+M'!M1435-'ACOS P+T+D+R+M'!M1435</f>
        <v>0</v>
      </c>
      <c r="N1435" s="28">
        <f>'CFCOS P+T+D+R+M'!N1435-'ACOS P+T+D+R+M'!N1435</f>
        <v>0</v>
      </c>
      <c r="O1435" s="28">
        <f>'CFCOS P+T+D+R+M'!O1435-'ACOS P+T+D+R+M'!O1435</f>
        <v>0</v>
      </c>
      <c r="P1435" s="28">
        <f>'CFCOS P+T+D+R+M'!P1435-'ACOS P+T+D+R+M'!P1435</f>
        <v>0</v>
      </c>
      <c r="Q1435" s="28">
        <f>'CFCOS P+T+D+R+M'!Q1435-'ACOS P+T+D+R+M'!Q1435</f>
        <v>0</v>
      </c>
      <c r="R1435" s="28">
        <f>'CFCOS P+T+D+R+M'!R1435-'ACOS P+T+D+R+M'!R1435</f>
        <v>0</v>
      </c>
      <c r="S1435" s="28">
        <f>'CFCOS P+T+D+R+M'!S1435-'ACOS P+T+D+R+M'!S1435</f>
        <v>0</v>
      </c>
      <c r="T1435" s="11">
        <f>'CFCOS P+T+D+R+M'!T1435-'ACOS P+T+D+R+M'!T1435</f>
        <v>0</v>
      </c>
    </row>
    <row r="1436" spans="1:26">
      <c r="A1436" s="26">
        <v>1436</v>
      </c>
      <c r="B1436" s="6"/>
      <c r="C1436" s="6"/>
      <c r="D1436" s="6"/>
      <c r="E1436" s="6"/>
      <c r="F1436" s="47">
        <v>0</v>
      </c>
      <c r="G1436" s="17"/>
      <c r="H1436" s="28">
        <f>'CFCOS P+T+D+R+M'!H1436-'ACOS P+T+D+R+M'!H1436</f>
        <v>0</v>
      </c>
      <c r="I1436" s="28">
        <f>'CFCOS P+T+D+R+M'!I1436-'ACOS P+T+D+R+M'!I1436</f>
        <v>0</v>
      </c>
      <c r="J1436" s="28">
        <f>'CFCOS P+T+D+R+M'!J1436-'ACOS P+T+D+R+M'!J1436</f>
        <v>0</v>
      </c>
      <c r="K1436" s="28">
        <f>'CFCOS P+T+D+R+M'!K1436-'ACOS P+T+D+R+M'!K1436</f>
        <v>0</v>
      </c>
      <c r="L1436" s="28">
        <f>'CFCOS P+T+D+R+M'!L1436-'ACOS P+T+D+R+M'!L1436</f>
        <v>0</v>
      </c>
      <c r="M1436" s="28">
        <f>'CFCOS P+T+D+R+M'!M1436-'ACOS P+T+D+R+M'!M1436</f>
        <v>0</v>
      </c>
      <c r="N1436" s="28">
        <f>'CFCOS P+T+D+R+M'!N1436-'ACOS P+T+D+R+M'!N1436</f>
        <v>0</v>
      </c>
      <c r="O1436" s="28">
        <f>'CFCOS P+T+D+R+M'!O1436-'ACOS P+T+D+R+M'!O1436</f>
        <v>0</v>
      </c>
      <c r="P1436" s="28">
        <f>'CFCOS P+T+D+R+M'!P1436-'ACOS P+T+D+R+M'!P1436</f>
        <v>0</v>
      </c>
      <c r="Q1436" s="28">
        <f>'CFCOS P+T+D+R+M'!Q1436-'ACOS P+T+D+R+M'!Q1436</f>
        <v>0</v>
      </c>
      <c r="R1436" s="28">
        <f>'CFCOS P+T+D+R+M'!R1436-'ACOS P+T+D+R+M'!R1436</f>
        <v>0</v>
      </c>
      <c r="S1436" s="28">
        <f>'CFCOS P+T+D+R+M'!S1436-'ACOS P+T+D+R+M'!S1436</f>
        <v>0</v>
      </c>
      <c r="T1436" s="11">
        <f>'CFCOS P+T+D+R+M'!T1436-'ACOS P+T+D+R+M'!T1436</f>
        <v>0</v>
      </c>
    </row>
    <row r="1437" spans="1:26">
      <c r="A1437" s="26">
        <v>1437</v>
      </c>
      <c r="B1437" s="6"/>
      <c r="C1437" s="6" t="s">
        <v>790</v>
      </c>
      <c r="D1437" s="6"/>
      <c r="E1437" s="6"/>
      <c r="F1437" s="47">
        <v>0</v>
      </c>
      <c r="G1437" s="17"/>
      <c r="H1437" s="58">
        <f>'CFCOS P+T+D+R+M'!H1437-'ACOS P+T+D+R+M'!H1437</f>
        <v>74167.817581057549</v>
      </c>
      <c r="I1437" s="58">
        <f>'CFCOS P+T+D+R+M'!I1437-'ACOS P+T+D+R+M'!I1437</f>
        <v>-37920.323242247105</v>
      </c>
      <c r="J1437" s="58">
        <f>'CFCOS P+T+D+R+M'!J1437-'ACOS P+T+D+R+M'!J1437</f>
        <v>216830.10184276104</v>
      </c>
      <c r="K1437" s="58">
        <f>'CFCOS P+T+D+R+M'!K1437-'ACOS P+T+D+R+M'!K1437</f>
        <v>-75148.160512939095</v>
      </c>
      <c r="L1437" s="58">
        <f>'CFCOS P+T+D+R+M'!L1437-'ACOS P+T+D+R+M'!L1437</f>
        <v>1118.3533819206059</v>
      </c>
      <c r="M1437" s="58">
        <f>'CFCOS P+T+D+R+M'!M1437-'ACOS P+T+D+R+M'!M1437</f>
        <v>3215.2176471622661</v>
      </c>
      <c r="N1437" s="58">
        <f>'CFCOS P+T+D+R+M'!N1437-'ACOS P+T+D+R+M'!N1437</f>
        <v>18199.818342199549</v>
      </c>
      <c r="O1437" s="58">
        <f>'CFCOS P+T+D+R+M'!O1437-'ACOS P+T+D+R+M'!O1437</f>
        <v>719.87265494809253</v>
      </c>
      <c r="P1437" s="58">
        <f>'CFCOS P+T+D+R+M'!P1437-'ACOS P+T+D+R+M'!P1437</f>
        <v>324.67707759173936</v>
      </c>
      <c r="Q1437" s="58">
        <f>'CFCOS P+T+D+R+M'!Q1437-'ACOS P+T+D+R+M'!Q1437</f>
        <v>-53606.148183912039</v>
      </c>
      <c r="R1437" s="58">
        <f>'CFCOS P+T+D+R+M'!R1437-'ACOS P+T+D+R+M'!R1437</f>
        <v>217.20428685104707</v>
      </c>
      <c r="S1437" s="58">
        <f>'CFCOS P+T+D+R+M'!S1437-'ACOS P+T+D+R+M'!S1437</f>
        <v>217.20428685104707</v>
      </c>
      <c r="T1437" s="11">
        <f>'CFCOS P+T+D+R+M'!T1437-'ACOS P+T+D+R+M'!T1437</f>
        <v>0</v>
      </c>
      <c r="U1437" s="13"/>
      <c r="V1437" s="13"/>
      <c r="W1437" s="13"/>
      <c r="X1437" s="13"/>
      <c r="Y1437" s="13"/>
      <c r="Z1437" s="13"/>
    </row>
    <row r="1438" spans="1:26">
      <c r="A1438" s="26">
        <v>1438</v>
      </c>
      <c r="B1438" s="6"/>
      <c r="C1438" s="6"/>
      <c r="D1438" s="6"/>
      <c r="E1438" s="6"/>
      <c r="F1438" s="47">
        <v>0</v>
      </c>
      <c r="G1438" s="17"/>
      <c r="H1438" s="28">
        <f>'CFCOS P+T+D+R+M'!H1438-'ACOS P+T+D+R+M'!H1438</f>
        <v>0</v>
      </c>
      <c r="I1438" s="28">
        <f>'CFCOS P+T+D+R+M'!I1438-'ACOS P+T+D+R+M'!I1438</f>
        <v>0</v>
      </c>
      <c r="J1438" s="28">
        <f>'CFCOS P+T+D+R+M'!J1438-'ACOS P+T+D+R+M'!J1438</f>
        <v>0</v>
      </c>
      <c r="K1438" s="28">
        <f>'CFCOS P+T+D+R+M'!K1438-'ACOS P+T+D+R+M'!K1438</f>
        <v>0</v>
      </c>
      <c r="L1438" s="28">
        <f>'CFCOS P+T+D+R+M'!L1438-'ACOS P+T+D+R+M'!L1438</f>
        <v>0</v>
      </c>
      <c r="M1438" s="28">
        <f>'CFCOS P+T+D+R+M'!M1438-'ACOS P+T+D+R+M'!M1438</f>
        <v>0</v>
      </c>
      <c r="N1438" s="28">
        <f>'CFCOS P+T+D+R+M'!N1438-'ACOS P+T+D+R+M'!N1438</f>
        <v>0</v>
      </c>
      <c r="O1438" s="28">
        <f>'CFCOS P+T+D+R+M'!O1438-'ACOS P+T+D+R+M'!O1438</f>
        <v>0</v>
      </c>
      <c r="P1438" s="28">
        <f>'CFCOS P+T+D+R+M'!P1438-'ACOS P+T+D+R+M'!P1438</f>
        <v>0</v>
      </c>
      <c r="Q1438" s="28">
        <f>'CFCOS P+T+D+R+M'!Q1438-'ACOS P+T+D+R+M'!Q1438</f>
        <v>0</v>
      </c>
      <c r="R1438" s="28">
        <f>'CFCOS P+T+D+R+M'!R1438-'ACOS P+T+D+R+M'!R1438</f>
        <v>0</v>
      </c>
      <c r="S1438" s="28">
        <f>'CFCOS P+T+D+R+M'!S1438-'ACOS P+T+D+R+M'!S1438</f>
        <v>0</v>
      </c>
      <c r="T1438" s="11">
        <f>'CFCOS P+T+D+R+M'!T1438-'ACOS P+T+D+R+M'!T1438</f>
        <v>0</v>
      </c>
      <c r="U1438" s="13"/>
      <c r="V1438" s="13"/>
      <c r="W1438" s="13"/>
      <c r="X1438" s="13"/>
      <c r="Y1438" s="13"/>
      <c r="Z1438" s="13"/>
    </row>
    <row r="1439" spans="1:26">
      <c r="A1439" s="26">
        <v>1439</v>
      </c>
      <c r="B1439" s="6"/>
      <c r="C1439" s="6"/>
      <c r="D1439" s="6"/>
      <c r="E1439" s="6"/>
      <c r="F1439" s="47">
        <v>0</v>
      </c>
      <c r="H1439" s="61" t="e">
        <f>'CFCOS P+T+D+R+M'!H1439-'ACOS P+T+D+R+M'!H1439</f>
        <v>#VALUE!</v>
      </c>
      <c r="I1439" s="61">
        <f>'CFCOS P+T+D+R+M'!I1439-'ACOS P+T+D+R+M'!I1439</f>
        <v>0</v>
      </c>
      <c r="J1439" s="61">
        <f>'CFCOS P+T+D+R+M'!J1439-'ACOS P+T+D+R+M'!J1439</f>
        <v>0</v>
      </c>
      <c r="K1439" s="61">
        <f>'CFCOS P+T+D+R+M'!K1439-'ACOS P+T+D+R+M'!K1439</f>
        <v>0</v>
      </c>
      <c r="L1439" s="61">
        <f>'CFCOS P+T+D+R+M'!L1439-'ACOS P+T+D+R+M'!L1439</f>
        <v>0</v>
      </c>
      <c r="M1439" s="61">
        <f>'CFCOS P+T+D+R+M'!M1439-'ACOS P+T+D+R+M'!M1439</f>
        <v>0</v>
      </c>
      <c r="N1439" s="61">
        <f>'CFCOS P+T+D+R+M'!N1439-'ACOS P+T+D+R+M'!N1439</f>
        <v>0</v>
      </c>
      <c r="O1439" s="61">
        <f>'CFCOS P+T+D+R+M'!O1439-'ACOS P+T+D+R+M'!O1439</f>
        <v>0</v>
      </c>
      <c r="P1439" s="61">
        <f>'CFCOS P+T+D+R+M'!P1439-'ACOS P+T+D+R+M'!P1439</f>
        <v>0</v>
      </c>
      <c r="Q1439" s="61">
        <f>'CFCOS P+T+D+R+M'!Q1439-'ACOS P+T+D+R+M'!Q1439</f>
        <v>0</v>
      </c>
      <c r="R1439" s="61">
        <f>'CFCOS P+T+D+R+M'!R1439-'ACOS P+T+D+R+M'!R1439</f>
        <v>0</v>
      </c>
      <c r="S1439" s="61">
        <f>'CFCOS P+T+D+R+M'!S1439-'ACOS P+T+D+R+M'!S1439</f>
        <v>0</v>
      </c>
      <c r="T1439" s="11">
        <f>'CFCOS P+T+D+R+M'!T1439-'ACOS P+T+D+R+M'!T1439</f>
        <v>0</v>
      </c>
    </row>
    <row r="1440" spans="1:26">
      <c r="A1440" s="26">
        <v>1440</v>
      </c>
      <c r="B1440" s="6"/>
      <c r="C1440" s="6" t="s">
        <v>791</v>
      </c>
      <c r="D1440" s="14" t="s">
        <v>792</v>
      </c>
      <c r="E1440" s="6"/>
      <c r="F1440" s="47">
        <v>0</v>
      </c>
      <c r="G1440" s="17"/>
      <c r="H1440" s="28">
        <f>'CFCOS P+T+D+R+M'!H1440-'ACOS P+T+D+R+M'!H1440</f>
        <v>0</v>
      </c>
      <c r="I1440" s="28">
        <f>'CFCOS P+T+D+R+M'!I1440-'ACOS P+T+D+R+M'!I1440</f>
        <v>0</v>
      </c>
      <c r="J1440" s="28">
        <f>'CFCOS P+T+D+R+M'!J1440-'ACOS P+T+D+R+M'!J1440</f>
        <v>0</v>
      </c>
      <c r="K1440" s="28">
        <f>'CFCOS P+T+D+R+M'!K1440-'ACOS P+T+D+R+M'!K1440</f>
        <v>0</v>
      </c>
      <c r="L1440" s="28">
        <f>'CFCOS P+T+D+R+M'!L1440-'ACOS P+T+D+R+M'!L1440</f>
        <v>0</v>
      </c>
      <c r="M1440" s="28">
        <f>'CFCOS P+T+D+R+M'!M1440-'ACOS P+T+D+R+M'!M1440</f>
        <v>0</v>
      </c>
      <c r="N1440" s="28">
        <f>'CFCOS P+T+D+R+M'!N1440-'ACOS P+T+D+R+M'!N1440</f>
        <v>0</v>
      </c>
      <c r="O1440" s="28">
        <f>'CFCOS P+T+D+R+M'!O1440-'ACOS P+T+D+R+M'!O1440</f>
        <v>0</v>
      </c>
      <c r="P1440" s="28">
        <f>'CFCOS P+T+D+R+M'!P1440-'ACOS P+T+D+R+M'!P1440</f>
        <v>0</v>
      </c>
      <c r="Q1440" s="28">
        <f>'CFCOS P+T+D+R+M'!Q1440-'ACOS P+T+D+R+M'!Q1440</f>
        <v>0</v>
      </c>
      <c r="R1440" s="28">
        <f>'CFCOS P+T+D+R+M'!R1440-'ACOS P+T+D+R+M'!R1440</f>
        <v>0</v>
      </c>
      <c r="S1440" s="28">
        <f>'CFCOS P+T+D+R+M'!S1440-'ACOS P+T+D+R+M'!S1440</f>
        <v>0</v>
      </c>
      <c r="T1440" s="11">
        <f>'CFCOS P+T+D+R+M'!T1440-'ACOS P+T+D+R+M'!T1440</f>
        <v>0</v>
      </c>
    </row>
    <row r="1441" spans="1:26">
      <c r="A1441" s="26">
        <v>1441</v>
      </c>
      <c r="B1441" s="6"/>
      <c r="C1441" s="6"/>
      <c r="D1441" s="6"/>
      <c r="E1441" s="6" t="s">
        <v>375</v>
      </c>
      <c r="F1441" s="47" t="s">
        <v>963</v>
      </c>
      <c r="G1441" s="17"/>
      <c r="H1441" s="58">
        <f>'CFCOS P+T+D+R+M'!H1441-'ACOS P+T+D+R+M'!H1441</f>
        <v>0</v>
      </c>
      <c r="I1441" s="58">
        <f>'CFCOS P+T+D+R+M'!I1441-'ACOS P+T+D+R+M'!I1441</f>
        <v>-13617.461433500051</v>
      </c>
      <c r="J1441" s="58">
        <f>'CFCOS P+T+D+R+M'!J1441-'ACOS P+T+D+R+M'!J1441</f>
        <v>11604.161944679916</v>
      </c>
      <c r="K1441" s="58">
        <f>'CFCOS P+T+D+R+M'!K1441-'ACOS P+T+D+R+M'!K1441</f>
        <v>-7067.3871657894924</v>
      </c>
      <c r="L1441" s="58">
        <f>'CFCOS P+T+D+R+M'!L1441-'ACOS P+T+D+R+M'!L1441</f>
        <v>1779.4512663835194</v>
      </c>
      <c r="M1441" s="58">
        <f>'CFCOS P+T+D+R+M'!M1441-'ACOS P+T+D+R+M'!M1441</f>
        <v>9770.9360789521597</v>
      </c>
      <c r="N1441" s="58">
        <f>'CFCOS P+T+D+R+M'!N1441-'ACOS P+T+D+R+M'!N1441</f>
        <v>994.02576461434364</v>
      </c>
      <c r="O1441" s="58">
        <f>'CFCOS P+T+D+R+M'!O1441-'ACOS P+T+D+R+M'!O1441</f>
        <v>80.698047441583185</v>
      </c>
      <c r="P1441" s="58">
        <f>'CFCOS P+T+D+R+M'!P1441-'ACOS P+T+D+R+M'!P1441</f>
        <v>41.449570245236828</v>
      </c>
      <c r="Q1441" s="58">
        <f>'CFCOS P+T+D+R+M'!Q1441-'ACOS P+T+D+R+M'!Q1441</f>
        <v>-5871.1547388769686</v>
      </c>
      <c r="R1441" s="58">
        <f>'CFCOS P+T+D+R+M'!R1441-'ACOS P+T+D+R+M'!R1441</f>
        <v>1091.5291835727985</v>
      </c>
      <c r="S1441" s="58">
        <f>'CFCOS P+T+D+R+M'!S1441-'ACOS P+T+D+R+M'!S1441</f>
        <v>1193.7514822872472</v>
      </c>
      <c r="T1441" s="11">
        <f>'CFCOS P+T+D+R+M'!T1441-'ACOS P+T+D+R+M'!T1441</f>
        <v>0</v>
      </c>
      <c r="U1441" s="13"/>
      <c r="V1441" s="13">
        <v>2115</v>
      </c>
      <c r="W1441" s="13"/>
      <c r="X1441" s="13"/>
      <c r="Y1441" s="13"/>
      <c r="Z1441" s="13"/>
    </row>
    <row r="1442" spans="1:26">
      <c r="A1442" s="26">
        <v>1442</v>
      </c>
      <c r="B1442" s="6"/>
      <c r="C1442" s="6"/>
      <c r="D1442" s="6"/>
      <c r="E1442" s="6" t="s">
        <v>241</v>
      </c>
      <c r="F1442" s="47" t="s">
        <v>964</v>
      </c>
      <c r="G1442" s="17"/>
      <c r="H1442" s="58">
        <f>'CFCOS P+T+D+R+M'!H1442-'ACOS P+T+D+R+M'!H1442</f>
        <v>-798.16450725623872</v>
      </c>
      <c r="I1442" s="58">
        <f>'CFCOS P+T+D+R+M'!I1442-'ACOS P+T+D+R+M'!I1442</f>
        <v>-554.37070828556898</v>
      </c>
      <c r="J1442" s="58">
        <f>'CFCOS P+T+D+R+M'!J1442-'ACOS P+T+D+R+M'!J1442</f>
        <v>-173.72863222542219</v>
      </c>
      <c r="K1442" s="58">
        <f>'CFCOS P+T+D+R+M'!K1442-'ACOS P+T+D+R+M'!K1442</f>
        <v>-106.7779997205289</v>
      </c>
      <c r="L1442" s="58">
        <f>'CFCOS P+T+D+R+M'!L1442-'ACOS P+T+D+R+M'!L1442</f>
        <v>49.88689344177692</v>
      </c>
      <c r="M1442" s="58">
        <f>'CFCOS P+T+D+R+M'!M1442-'ACOS P+T+D+R+M'!M1442</f>
        <v>91.794446820989833</v>
      </c>
      <c r="N1442" s="58">
        <f>'CFCOS P+T+D+R+M'!N1442-'ACOS P+T+D+R+M'!N1442</f>
        <v>-7.3558743567273268</v>
      </c>
      <c r="O1442" s="58">
        <f>'CFCOS P+T+D+R+M'!O1442-'ACOS P+T+D+R+M'!O1442</f>
        <v>0.13053937179242325</v>
      </c>
      <c r="P1442" s="58">
        <f>'CFCOS P+T+D+R+M'!P1442-'ACOS P+T+D+R+M'!P1442</f>
        <v>0.19543251718238253</v>
      </c>
      <c r="Q1442" s="58">
        <f>'CFCOS P+T+D+R+M'!Q1442-'ACOS P+T+D+R+M'!Q1442</f>
        <v>-120.00220312303281</v>
      </c>
      <c r="R1442" s="58">
        <f>'CFCOS P+T+D+R+M'!R1442-'ACOS P+T+D+R+M'!R1442</f>
        <v>10.759317924852439</v>
      </c>
      <c r="S1442" s="58">
        <f>'CFCOS P+T+D+R+M'!S1442-'ACOS P+T+D+R+M'!S1442</f>
        <v>11.304280378401018</v>
      </c>
      <c r="T1442" s="11">
        <f>'CFCOS P+T+D+R+M'!T1442-'ACOS P+T+D+R+M'!T1442</f>
        <v>0</v>
      </c>
      <c r="U1442" s="13"/>
      <c r="V1442" s="13">
        <v>2116</v>
      </c>
      <c r="W1442" s="13"/>
      <c r="X1442" s="13"/>
      <c r="Y1442" s="13"/>
      <c r="Z1442" s="13"/>
    </row>
    <row r="1443" spans="1:26">
      <c r="A1443" s="26">
        <v>1443</v>
      </c>
      <c r="B1443" s="6"/>
      <c r="C1443" s="6"/>
      <c r="D1443" s="6"/>
      <c r="E1443" s="6" t="s">
        <v>241</v>
      </c>
      <c r="F1443" s="47" t="s">
        <v>964</v>
      </c>
      <c r="G1443" s="17"/>
      <c r="H1443" s="58">
        <f>'CFCOS P+T+D+R+M'!H1443-'ACOS P+T+D+R+M'!H1443</f>
        <v>-2017.7824189320672</v>
      </c>
      <c r="I1443" s="58">
        <f>'CFCOS P+T+D+R+M'!I1443-'ACOS P+T+D+R+M'!I1443</f>
        <v>-1401.4648090463597</v>
      </c>
      <c r="J1443" s="58">
        <f>'CFCOS P+T+D+R+M'!J1443-'ACOS P+T+D+R+M'!J1443</f>
        <v>-439.19088932493469</v>
      </c>
      <c r="K1443" s="58">
        <f>'CFCOS P+T+D+R+M'!K1443-'ACOS P+T+D+R+M'!K1443</f>
        <v>-269.93779929584707</v>
      </c>
      <c r="L1443" s="58">
        <f>'CFCOS P+T+D+R+M'!L1443-'ACOS P+T+D+R+M'!L1443</f>
        <v>126.11547570309131</v>
      </c>
      <c r="M1443" s="58">
        <f>'CFCOS P+T+D+R+M'!M1443-'ACOS P+T+D+R+M'!M1443</f>
        <v>232.05895434724516</v>
      </c>
      <c r="N1443" s="58">
        <f>'CFCOS P+T+D+R+M'!N1443-'ACOS P+T+D+R+M'!N1443</f>
        <v>-18.595858144457452</v>
      </c>
      <c r="O1443" s="58">
        <f>'CFCOS P+T+D+R+M'!O1443-'ACOS P+T+D+R+M'!O1443</f>
        <v>0.33000721904636521</v>
      </c>
      <c r="P1443" s="58">
        <f>'CFCOS P+T+D+R+M'!P1443-'ACOS P+T+D+R+M'!P1443</f>
        <v>0.49405892353422587</v>
      </c>
      <c r="Q1443" s="58">
        <f>'CFCOS P+T+D+R+M'!Q1443-'ACOS P+T+D+R+M'!Q1443</f>
        <v>-303.36895902213291</v>
      </c>
      <c r="R1443" s="58">
        <f>'CFCOS P+T+D+R+M'!R1443-'ACOS P+T+D+R+M'!R1443</f>
        <v>27.199859616775939</v>
      </c>
      <c r="S1443" s="58">
        <f>'CFCOS P+T+D+R+M'!S1443-'ACOS P+T+D+R+M'!S1443</f>
        <v>28.577540092104755</v>
      </c>
      <c r="T1443" s="11">
        <f>'CFCOS P+T+D+R+M'!T1443-'ACOS P+T+D+R+M'!T1443</f>
        <v>0</v>
      </c>
      <c r="U1443" s="13"/>
      <c r="V1443" s="13">
        <v>2117</v>
      </c>
      <c r="W1443" s="13"/>
      <c r="X1443" s="13"/>
      <c r="Y1443" s="13"/>
      <c r="Z1443" s="13"/>
    </row>
    <row r="1444" spans="1:26">
      <c r="A1444" s="26">
        <v>1444</v>
      </c>
      <c r="B1444" s="6"/>
      <c r="C1444" s="6"/>
      <c r="D1444" s="6"/>
      <c r="E1444" s="6" t="s">
        <v>241</v>
      </c>
      <c r="F1444" s="47" t="s">
        <v>964</v>
      </c>
      <c r="G1444" s="17"/>
      <c r="H1444" s="58">
        <f>'CFCOS P+T+D+R+M'!H1444-'ACOS P+T+D+R+M'!H1444</f>
        <v>-51686.522637531161</v>
      </c>
      <c r="I1444" s="58">
        <f>'CFCOS P+T+D+R+M'!I1444-'ACOS P+T+D+R+M'!I1444</f>
        <v>-35883.151493027806</v>
      </c>
      <c r="J1444" s="58">
        <f>'CFCOS P+T+D+R+M'!J1444-'ACOS P+T+D+R+M'!J1444</f>
        <v>-11252.455333624035</v>
      </c>
      <c r="K1444" s="58">
        <f>'CFCOS P+T+D+R+M'!K1444-'ACOS P+T+D+R+M'!K1444</f>
        <v>-6911.9640870764852</v>
      </c>
      <c r="L1444" s="58">
        <f>'CFCOS P+T+D+R+M'!L1444-'ACOS P+T+D+R+M'!L1444</f>
        <v>3227.3915858784021</v>
      </c>
      <c r="M1444" s="58">
        <f>'CFCOS P+T+D+R+M'!M1444-'ACOS P+T+D+R+M'!M1444</f>
        <v>5930.3256305791438</v>
      </c>
      <c r="N1444" s="58">
        <f>'CFCOS P+T+D+R+M'!N1444-'ACOS P+T+D+R+M'!N1444</f>
        <v>-476.32885279518086</v>
      </c>
      <c r="O1444" s="58">
        <f>'CFCOS P+T+D+R+M'!O1444-'ACOS P+T+D+R+M'!O1444</f>
        <v>8.4333634285176231</v>
      </c>
      <c r="P1444" s="58">
        <f>'CFCOS P+T+D+R+M'!P1444-'ACOS P+T+D+R+M'!P1444</f>
        <v>12.623466646680754</v>
      </c>
      <c r="Q1444" s="58">
        <f>'CFCOS P+T+D+R+M'!Q1444-'ACOS P+T+D+R+M'!Q1444</f>
        <v>-7766.7261621505022</v>
      </c>
      <c r="R1444" s="58">
        <f>'CFCOS P+T+D+R+M'!R1444-'ACOS P+T+D+R+M'!R1444</f>
        <v>695.10401577071752</v>
      </c>
      <c r="S1444" s="58">
        <f>'CFCOS P+T+D+R+M'!S1444-'ACOS P+T+D+R+M'!S1444</f>
        <v>730.22522884199861</v>
      </c>
      <c r="T1444" s="11">
        <f>'CFCOS P+T+D+R+M'!T1444-'ACOS P+T+D+R+M'!T1444</f>
        <v>0</v>
      </c>
      <c r="U1444" s="13"/>
      <c r="V1444" s="13">
        <v>2118</v>
      </c>
      <c r="W1444" s="13"/>
      <c r="X1444" s="13"/>
      <c r="Y1444" s="13"/>
      <c r="Z1444" s="13"/>
    </row>
    <row r="1445" spans="1:26">
      <c r="A1445" s="26">
        <v>1445</v>
      </c>
      <c r="B1445" s="6"/>
      <c r="C1445" s="6"/>
      <c r="D1445" s="6"/>
      <c r="E1445" s="6" t="s">
        <v>353</v>
      </c>
      <c r="F1445" s="47" t="s">
        <v>949</v>
      </c>
      <c r="G1445" s="17"/>
      <c r="H1445" s="58">
        <f>'CFCOS P+T+D+R+M'!H1445-'ACOS P+T+D+R+M'!H1445</f>
        <v>0</v>
      </c>
      <c r="I1445" s="58">
        <f>'CFCOS P+T+D+R+M'!I1445-'ACOS P+T+D+R+M'!I1445</f>
        <v>0</v>
      </c>
      <c r="J1445" s="58">
        <f>'CFCOS P+T+D+R+M'!J1445-'ACOS P+T+D+R+M'!J1445</f>
        <v>0</v>
      </c>
      <c r="K1445" s="58">
        <f>'CFCOS P+T+D+R+M'!K1445-'ACOS P+T+D+R+M'!K1445</f>
        <v>0</v>
      </c>
      <c r="L1445" s="58">
        <f>'CFCOS P+T+D+R+M'!L1445-'ACOS P+T+D+R+M'!L1445</f>
        <v>0</v>
      </c>
      <c r="M1445" s="58">
        <f>'CFCOS P+T+D+R+M'!M1445-'ACOS P+T+D+R+M'!M1445</f>
        <v>0</v>
      </c>
      <c r="N1445" s="58">
        <f>'CFCOS P+T+D+R+M'!N1445-'ACOS P+T+D+R+M'!N1445</f>
        <v>0</v>
      </c>
      <c r="O1445" s="58">
        <f>'CFCOS P+T+D+R+M'!O1445-'ACOS P+T+D+R+M'!O1445</f>
        <v>0</v>
      </c>
      <c r="P1445" s="58">
        <f>'CFCOS P+T+D+R+M'!P1445-'ACOS P+T+D+R+M'!P1445</f>
        <v>0</v>
      </c>
      <c r="Q1445" s="58">
        <f>'CFCOS P+T+D+R+M'!Q1445-'ACOS P+T+D+R+M'!Q1445</f>
        <v>0</v>
      </c>
      <c r="R1445" s="58">
        <f>'CFCOS P+T+D+R+M'!R1445-'ACOS P+T+D+R+M'!R1445</f>
        <v>0</v>
      </c>
      <c r="S1445" s="58">
        <f>'CFCOS P+T+D+R+M'!S1445-'ACOS P+T+D+R+M'!S1445</f>
        <v>0</v>
      </c>
      <c r="T1445" s="11">
        <f>'CFCOS P+T+D+R+M'!T1445-'ACOS P+T+D+R+M'!T1445</f>
        <v>0</v>
      </c>
      <c r="U1445" s="13"/>
      <c r="V1445" s="13">
        <v>2119</v>
      </c>
      <c r="W1445" s="13"/>
      <c r="X1445" s="13"/>
      <c r="Y1445" s="13"/>
      <c r="Z1445" s="13"/>
    </row>
    <row r="1446" spans="1:26">
      <c r="A1446" s="26">
        <v>1446</v>
      </c>
      <c r="B1446" s="6"/>
      <c r="C1446" s="6"/>
      <c r="D1446" s="6"/>
      <c r="E1446" s="6" t="s">
        <v>354</v>
      </c>
      <c r="F1446" s="47" t="s">
        <v>921</v>
      </c>
      <c r="G1446" s="17"/>
      <c r="H1446" s="58">
        <f>'CFCOS P+T+D+R+M'!H1446-'ACOS P+T+D+R+M'!H1446</f>
        <v>-40830.971606984735</v>
      </c>
      <c r="I1446" s="58">
        <f>'CFCOS P+T+D+R+M'!I1446-'ACOS P+T+D+R+M'!I1446</f>
        <v>-49083.455399308354</v>
      </c>
      <c r="J1446" s="58">
        <f>'CFCOS P+T+D+R+M'!J1446-'ACOS P+T+D+R+M'!J1446</f>
        <v>-3402.2569403983653</v>
      </c>
      <c r="K1446" s="58">
        <f>'CFCOS P+T+D+R+M'!K1446-'ACOS P+T+D+R+M'!K1446</f>
        <v>-4913.0447944262996</v>
      </c>
      <c r="L1446" s="58">
        <f>'CFCOS P+T+D+R+M'!L1446-'ACOS P+T+D+R+M'!L1446</f>
        <v>1750.6243354806502</v>
      </c>
      <c r="M1446" s="58">
        <f>'CFCOS P+T+D+R+M'!M1446-'ACOS P+T+D+R+M'!M1446</f>
        <v>19792.560680922121</v>
      </c>
      <c r="N1446" s="58">
        <f>'CFCOS P+T+D+R+M'!N1446-'ACOS P+T+D+R+M'!N1446</f>
        <v>-520.5595025740331</v>
      </c>
      <c r="O1446" s="58">
        <f>'CFCOS P+T+D+R+M'!O1446-'ACOS P+T+D+R+M'!O1446</f>
        <v>-0.22974208702544274</v>
      </c>
      <c r="P1446" s="58">
        <f>'CFCOS P+T+D+R+M'!P1446-'ACOS P+T+D+R+M'!P1446</f>
        <v>26.670487796860471</v>
      </c>
      <c r="Q1446" s="58">
        <f>'CFCOS P+T+D+R+M'!Q1446-'ACOS P+T+D+R+M'!Q1446</f>
        <v>-9341.1946449647658</v>
      </c>
      <c r="R1446" s="58">
        <f>'CFCOS P+T+D+R+M'!R1446-'ACOS P+T+D+R+M'!R1446</f>
        <v>2299.2502576784464</v>
      </c>
      <c r="S1446" s="58">
        <f>'CFCOS P+T+D+R+M'!S1446-'ACOS P+T+D+R+M'!S1446</f>
        <v>2560.6636548972456</v>
      </c>
      <c r="T1446" s="11">
        <f>'CFCOS P+T+D+R+M'!T1446-'ACOS P+T+D+R+M'!T1446</f>
        <v>0</v>
      </c>
      <c r="U1446" s="13"/>
      <c r="V1446" s="13">
        <v>2120</v>
      </c>
      <c r="W1446" s="13"/>
      <c r="X1446" s="13"/>
      <c r="Y1446" s="13"/>
      <c r="Z1446" s="13"/>
    </row>
    <row r="1447" spans="1:26">
      <c r="A1447" s="26">
        <v>1447</v>
      </c>
      <c r="B1447" s="6"/>
      <c r="C1447" s="6"/>
      <c r="D1447" s="6"/>
      <c r="E1447" s="6" t="s">
        <v>106</v>
      </c>
      <c r="F1447" s="47" t="s">
        <v>917</v>
      </c>
      <c r="G1447" s="17"/>
      <c r="H1447" s="58">
        <f>'CFCOS P+T+D+R+M'!H1447-'ACOS P+T+D+R+M'!H1447</f>
        <v>-472.99685508391121</v>
      </c>
      <c r="I1447" s="58">
        <f>'CFCOS P+T+D+R+M'!I1447-'ACOS P+T+D+R+M'!I1447</f>
        <v>-379.56455638720945</v>
      </c>
      <c r="J1447" s="58">
        <f>'CFCOS P+T+D+R+M'!J1447-'ACOS P+T+D+R+M'!J1447</f>
        <v>-136.99406181360246</v>
      </c>
      <c r="K1447" s="58">
        <f>'CFCOS P+T+D+R+M'!K1447-'ACOS P+T+D+R+M'!K1447</f>
        <v>-70.248316017256002</v>
      </c>
      <c r="L1447" s="58">
        <f>'CFCOS P+T+D+R+M'!L1447-'ACOS P+T+D+R+M'!L1447</f>
        <v>126.80129468541804</v>
      </c>
      <c r="M1447" s="58">
        <f>'CFCOS P+T+D+R+M'!M1447-'ACOS P+T+D+R+M'!M1447</f>
        <v>47.985407763189869</v>
      </c>
      <c r="N1447" s="58">
        <f>'CFCOS P+T+D+R+M'!N1447-'ACOS P+T+D+R+M'!N1447</f>
        <v>-3.8265099409268259</v>
      </c>
      <c r="O1447" s="58">
        <f>'CFCOS P+T+D+R+M'!O1447-'ACOS P+T+D+R+M'!O1447</f>
        <v>7.0229133445650405E-2</v>
      </c>
      <c r="P1447" s="58">
        <f>'CFCOS P+T+D+R+M'!P1447-'ACOS P+T+D+R+M'!P1447</f>
        <v>0.18658826782399274</v>
      </c>
      <c r="Q1447" s="58">
        <f>'CFCOS P+T+D+R+M'!Q1447-'ACOS P+T+D+R+M'!Q1447</f>
        <v>-71.703133956940292</v>
      </c>
      <c r="R1447" s="58">
        <f>'CFCOS P+T+D+R+M'!R1447-'ACOS P+T+D+R+M'!R1447</f>
        <v>5.45513231177938</v>
      </c>
      <c r="S1447" s="58">
        <f>'CFCOS P+T+D+R+M'!S1447-'ACOS P+T+D+R+M'!S1447</f>
        <v>8.8410708702831471</v>
      </c>
      <c r="T1447" s="11">
        <f>'CFCOS P+T+D+R+M'!T1447-'ACOS P+T+D+R+M'!T1447</f>
        <v>0</v>
      </c>
      <c r="U1447" s="13"/>
      <c r="V1447" s="13">
        <v>2121</v>
      </c>
      <c r="W1447" s="13"/>
      <c r="X1447" s="13"/>
      <c r="Y1447" s="13"/>
      <c r="Z1447" s="13"/>
    </row>
    <row r="1448" spans="1:26">
      <c r="A1448" s="26">
        <v>1448</v>
      </c>
      <c r="B1448" s="6"/>
      <c r="C1448" s="6"/>
      <c r="D1448" s="6"/>
      <c r="E1448" s="6" t="s">
        <v>232</v>
      </c>
      <c r="F1448" s="47" t="s">
        <v>916</v>
      </c>
      <c r="G1448" s="17"/>
      <c r="H1448" s="58">
        <f>'CFCOS P+T+D+R+M'!H1448-'ACOS P+T+D+R+M'!H1448</f>
        <v>-47.432988431450212</v>
      </c>
      <c r="I1448" s="58">
        <f>'CFCOS P+T+D+R+M'!I1448-'ACOS P+T+D+R+M'!I1448</f>
        <v>-32.966274424488802</v>
      </c>
      <c r="J1448" s="58">
        <f>'CFCOS P+T+D+R+M'!J1448-'ACOS P+T+D+R+M'!J1448</f>
        <v>-10.321141515722047</v>
      </c>
      <c r="K1448" s="58">
        <f>'CFCOS P+T+D+R+M'!K1448-'ACOS P+T+D+R+M'!K1448</f>
        <v>-6.349051942893766</v>
      </c>
      <c r="L1448" s="58">
        <f>'CFCOS P+T+D+R+M'!L1448-'ACOS P+T+D+R+M'!L1448</f>
        <v>2.9688025545161381</v>
      </c>
      <c r="M1448" s="58">
        <f>'CFCOS P+T+D+R+M'!M1448-'ACOS P+T+D+R+M'!M1448</f>
        <v>5.4736955999796919</v>
      </c>
      <c r="N1448" s="58">
        <f>'CFCOS P+T+D+R+M'!N1448-'ACOS P+T+D+R+M'!N1448</f>
        <v>-0.4371597868301933</v>
      </c>
      <c r="O1448" s="58">
        <f>'CFCOS P+T+D+R+M'!O1448-'ACOS P+T+D+R+M'!O1448</f>
        <v>7.7841255100743467E-3</v>
      </c>
      <c r="P1448" s="58">
        <f>'CFCOS P+T+D+R+M'!P1448-'ACOS P+T+D+R+M'!P1448</f>
        <v>1.1656727015910917E-2</v>
      </c>
      <c r="Q1448" s="58">
        <f>'CFCOS P+T+D+R+M'!Q1448-'ACOS P+T+D+R+M'!Q1448</f>
        <v>-7.1370518722706038</v>
      </c>
      <c r="R1448" s="58">
        <f>'CFCOS P+T+D+R+M'!R1448-'ACOS P+T+D+R+M'!R1448</f>
        <v>0.64157105759704791</v>
      </c>
      <c r="S1448" s="58">
        <f>'CFCOS P+T+D+R+M'!S1448-'ACOS P+T+D+R+M'!S1448</f>
        <v>0.67418104612670504</v>
      </c>
      <c r="T1448" s="11">
        <f>'CFCOS P+T+D+R+M'!T1448-'ACOS P+T+D+R+M'!T1448</f>
        <v>0</v>
      </c>
      <c r="U1448" s="13"/>
      <c r="V1448" s="13">
        <v>2122</v>
      </c>
      <c r="W1448" s="13"/>
      <c r="X1448" s="13"/>
      <c r="Y1448" s="13"/>
      <c r="Z1448" s="13"/>
    </row>
    <row r="1449" spans="1:26">
      <c r="A1449" s="26">
        <v>1449</v>
      </c>
      <c r="B1449" s="6"/>
      <c r="C1449" s="6"/>
      <c r="D1449" s="6"/>
      <c r="E1449" s="6" t="s">
        <v>153</v>
      </c>
      <c r="F1449" s="47" t="s">
        <v>916</v>
      </c>
      <c r="G1449" s="17"/>
      <c r="H1449" s="58">
        <f>'CFCOS P+T+D+R+M'!H1449-'ACOS P+T+D+R+M'!H1449</f>
        <v>-1393.2457001795992</v>
      </c>
      <c r="I1449" s="58">
        <f>'CFCOS P+T+D+R+M'!I1449-'ACOS P+T+D+R+M'!I1449</f>
        <v>-968.31596767809242</v>
      </c>
      <c r="J1449" s="58">
        <f>'CFCOS P+T+D+R+M'!J1449-'ACOS P+T+D+R+M'!J1449</f>
        <v>-303.16213490342489</v>
      </c>
      <c r="K1449" s="58">
        <f>'CFCOS P+T+D+R+M'!K1449-'ACOS P+T+D+R+M'!K1449</f>
        <v>-186.49023837993445</v>
      </c>
      <c r="L1449" s="58">
        <f>'CFCOS P+T+D+R+M'!L1449-'ACOS P+T+D+R+M'!L1449</f>
        <v>87.202420310073194</v>
      </c>
      <c r="M1449" s="58">
        <f>'CFCOS P+T+D+R+M'!M1449-'ACOS P+T+D+R+M'!M1449</f>
        <v>160.77846053882968</v>
      </c>
      <c r="N1449" s="58">
        <f>'CFCOS P+T+D+R+M'!N1449-'ACOS P+T+D+R+M'!N1449</f>
        <v>-12.840662446827992</v>
      </c>
      <c r="O1449" s="58">
        <f>'CFCOS P+T+D+R+M'!O1449-'ACOS P+T+D+R+M'!O1449</f>
        <v>0.22864254931454298</v>
      </c>
      <c r="P1449" s="58">
        <f>'CFCOS P+T+D+R+M'!P1449-'ACOS P+T+D+R+M'!P1449</f>
        <v>0.3423921901222684</v>
      </c>
      <c r="Q1449" s="58">
        <f>'CFCOS P+T+D+R+M'!Q1449-'ACOS P+T+D+R+M'!Q1449</f>
        <v>-209.6361026750601</v>
      </c>
      <c r="R1449" s="58">
        <f>'CFCOS P+T+D+R+M'!R1449-'ACOS P+T+D+R+M'!R1449</f>
        <v>18.844819753423508</v>
      </c>
      <c r="S1449" s="58">
        <f>'CFCOS P+T+D+R+M'!S1449-'ACOS P+T+D+R+M'!S1449</f>
        <v>19.802670561570267</v>
      </c>
      <c r="T1449" s="11">
        <f>'CFCOS P+T+D+R+M'!T1449-'ACOS P+T+D+R+M'!T1449</f>
        <v>0</v>
      </c>
      <c r="U1449" s="13"/>
      <c r="V1449" s="13">
        <v>2123</v>
      </c>
      <c r="W1449" s="13"/>
      <c r="X1449" s="13"/>
      <c r="Y1449" s="13"/>
      <c r="Z1449" s="13"/>
    </row>
    <row r="1450" spans="1:26">
      <c r="A1450" s="26">
        <v>1450</v>
      </c>
      <c r="B1450" s="6"/>
      <c r="C1450" s="6"/>
      <c r="D1450" s="14" t="s">
        <v>793</v>
      </c>
      <c r="E1450" s="6"/>
      <c r="F1450" s="47">
        <v>0</v>
      </c>
      <c r="G1450" s="17"/>
      <c r="H1450" s="58">
        <f>'CFCOS P+T+D+R+M'!H1450-'ACOS P+T+D+R+M'!H1450</f>
        <v>-97247.116714388132</v>
      </c>
      <c r="I1450" s="58">
        <f>'CFCOS P+T+D+R+M'!I1450-'ACOS P+T+D+R+M'!I1450</f>
        <v>-101920.7506416738</v>
      </c>
      <c r="J1450" s="58">
        <f>'CFCOS P+T+D+R+M'!J1450-'ACOS P+T+D+R+M'!J1450</f>
        <v>-4113.9471891224384</v>
      </c>
      <c r="K1450" s="58">
        <f>'CFCOS P+T+D+R+M'!K1450-'ACOS P+T+D+R+M'!K1450</f>
        <v>-19532.199452647939</v>
      </c>
      <c r="L1450" s="58">
        <f>'CFCOS P+T+D+R+M'!L1450-'ACOS P+T+D+R+M'!L1450</f>
        <v>7150.4420744376257</v>
      </c>
      <c r="M1450" s="58">
        <f>'CFCOS P+T+D+R+M'!M1450-'ACOS P+T+D+R+M'!M1450</f>
        <v>36031.913355519995</v>
      </c>
      <c r="N1450" s="58">
        <f>'CFCOS P+T+D+R+M'!N1450-'ACOS P+T+D+R+M'!N1450</f>
        <v>-45.91865543066524</v>
      </c>
      <c r="O1450" s="58">
        <f>'CFCOS P+T+D+R+M'!O1450-'ACOS P+T+D+R+M'!O1450</f>
        <v>89.668871182184375</v>
      </c>
      <c r="P1450" s="58">
        <f>'CFCOS P+T+D+R+M'!P1450-'ACOS P+T+D+R+M'!P1450</f>
        <v>81.973653314453259</v>
      </c>
      <c r="Q1450" s="58">
        <f>'CFCOS P+T+D+R+M'!Q1450-'ACOS P+T+D+R+M'!Q1450</f>
        <v>-23690.922996643931</v>
      </c>
      <c r="R1450" s="58">
        <f>'CFCOS P+T+D+R+M'!R1450-'ACOS P+T+D+R+M'!R1450</f>
        <v>4148.784157686634</v>
      </c>
      <c r="S1450" s="58">
        <f>'CFCOS P+T+D+R+M'!S1450-'ACOS P+T+D+R+M'!S1450</f>
        <v>4553.8401089753024</v>
      </c>
      <c r="T1450" s="11">
        <f>'CFCOS P+T+D+R+M'!T1450-'ACOS P+T+D+R+M'!T1450</f>
        <v>0</v>
      </c>
      <c r="U1450" s="13"/>
      <c r="V1450" s="13"/>
      <c r="W1450" s="13"/>
      <c r="X1450" s="13"/>
      <c r="Y1450" s="13"/>
      <c r="Z1450" s="13"/>
    </row>
    <row r="1451" spans="1:26">
      <c r="A1451" s="26">
        <v>1451</v>
      </c>
      <c r="B1451" s="6"/>
      <c r="C1451" s="6"/>
      <c r="D1451" s="6"/>
      <c r="E1451" s="6"/>
      <c r="F1451" s="47">
        <v>0</v>
      </c>
      <c r="G1451" s="17"/>
      <c r="H1451" s="28">
        <f>'CFCOS P+T+D+R+M'!H1451-'ACOS P+T+D+R+M'!H1451</f>
        <v>0</v>
      </c>
      <c r="I1451" s="28">
        <f>'CFCOS P+T+D+R+M'!I1451-'ACOS P+T+D+R+M'!I1451</f>
        <v>0</v>
      </c>
      <c r="J1451" s="28">
        <f>'CFCOS P+T+D+R+M'!J1451-'ACOS P+T+D+R+M'!J1451</f>
        <v>0</v>
      </c>
      <c r="K1451" s="28">
        <f>'CFCOS P+T+D+R+M'!K1451-'ACOS P+T+D+R+M'!K1451</f>
        <v>0</v>
      </c>
      <c r="L1451" s="28">
        <f>'CFCOS P+T+D+R+M'!L1451-'ACOS P+T+D+R+M'!L1451</f>
        <v>0</v>
      </c>
      <c r="M1451" s="28">
        <f>'CFCOS P+T+D+R+M'!M1451-'ACOS P+T+D+R+M'!M1451</f>
        <v>0</v>
      </c>
      <c r="N1451" s="28">
        <f>'CFCOS P+T+D+R+M'!N1451-'ACOS P+T+D+R+M'!N1451</f>
        <v>0</v>
      </c>
      <c r="O1451" s="28">
        <f>'CFCOS P+T+D+R+M'!O1451-'ACOS P+T+D+R+M'!O1451</f>
        <v>0</v>
      </c>
      <c r="P1451" s="28">
        <f>'CFCOS P+T+D+R+M'!P1451-'ACOS P+T+D+R+M'!P1451</f>
        <v>0</v>
      </c>
      <c r="Q1451" s="28">
        <f>'CFCOS P+T+D+R+M'!Q1451-'ACOS P+T+D+R+M'!Q1451</f>
        <v>0</v>
      </c>
      <c r="R1451" s="28">
        <f>'CFCOS P+T+D+R+M'!R1451-'ACOS P+T+D+R+M'!R1451</f>
        <v>0</v>
      </c>
      <c r="S1451" s="28">
        <f>'CFCOS P+T+D+R+M'!S1451-'ACOS P+T+D+R+M'!S1451</f>
        <v>0</v>
      </c>
      <c r="T1451" s="11">
        <f>'CFCOS P+T+D+R+M'!T1451-'ACOS P+T+D+R+M'!T1451</f>
        <v>0</v>
      </c>
    </row>
    <row r="1452" spans="1:26">
      <c r="A1452" s="26">
        <v>1452</v>
      </c>
      <c r="B1452" s="6"/>
      <c r="C1452" s="6" t="s">
        <v>794</v>
      </c>
      <c r="D1452" s="6" t="s">
        <v>795</v>
      </c>
      <c r="E1452" s="6"/>
      <c r="F1452" s="47" t="s">
        <v>917</v>
      </c>
      <c r="G1452" s="17"/>
      <c r="H1452" s="58">
        <f>'CFCOS P+T+D+R+M'!H1452-'ACOS P+T+D+R+M'!H1452</f>
        <v>-49277.088095240295</v>
      </c>
      <c r="I1452" s="58">
        <f>'CFCOS P+T+D+R+M'!I1452-'ACOS P+T+D+R+M'!I1452</f>
        <v>-39543.256750840694</v>
      </c>
      <c r="J1452" s="58">
        <f>'CFCOS P+T+D+R+M'!J1452-'ACOS P+T+D+R+M'!J1452</f>
        <v>-14272.121220164001</v>
      </c>
      <c r="K1452" s="58">
        <f>'CFCOS P+T+D+R+M'!K1452-'ACOS P+T+D+R+M'!K1452</f>
        <v>-7318.5105137974024</v>
      </c>
      <c r="L1452" s="58">
        <f>'CFCOS P+T+D+R+M'!L1452-'ACOS P+T+D+R+M'!L1452</f>
        <v>13210.232798895129</v>
      </c>
      <c r="M1452" s="58">
        <f>'CFCOS P+T+D+R+M'!M1452-'ACOS P+T+D+R+M'!M1452</f>
        <v>4999.1477537695318</v>
      </c>
      <c r="N1452" s="58">
        <f>'CFCOS P+T+D+R+M'!N1452-'ACOS P+T+D+R+M'!N1452</f>
        <v>-398.64803630230017</v>
      </c>
      <c r="O1452" s="58">
        <f>'CFCOS P+T+D+R+M'!O1452-'ACOS P+T+D+R+M'!O1452</f>
        <v>7.3165120623034454</v>
      </c>
      <c r="P1452" s="58">
        <f>'CFCOS P+T+D+R+M'!P1452-'ACOS P+T+D+R+M'!P1452</f>
        <v>19.438874513172777</v>
      </c>
      <c r="Q1452" s="58">
        <f>'CFCOS P+T+D+R+M'!Q1452-'ACOS P+T+D+R+M'!Q1452</f>
        <v>-7470.074294836726</v>
      </c>
      <c r="R1452" s="58">
        <f>'CFCOS P+T+D+R+M'!R1452-'ACOS P+T+D+R+M'!R1452</f>
        <v>568.31886429991573</v>
      </c>
      <c r="S1452" s="58">
        <f>'CFCOS P+T+D+R+M'!S1452-'ACOS P+T+D+R+M'!S1452</f>
        <v>921.06791715114377</v>
      </c>
      <c r="T1452" s="11">
        <f>'CFCOS P+T+D+R+M'!T1452-'ACOS P+T+D+R+M'!T1452</f>
        <v>0</v>
      </c>
      <c r="U1452" s="13"/>
      <c r="V1452" s="13">
        <v>2131</v>
      </c>
      <c r="W1452" s="13"/>
      <c r="X1452" s="13"/>
      <c r="Y1452" s="13"/>
      <c r="Z1452" s="13"/>
    </row>
    <row r="1453" spans="1:26">
      <c r="A1453" s="26">
        <v>1453</v>
      </c>
      <c r="B1453" s="6"/>
      <c r="C1453" s="6"/>
      <c r="D1453" s="6"/>
      <c r="E1453" s="6"/>
      <c r="F1453" s="47">
        <v>0</v>
      </c>
      <c r="G1453" s="17"/>
      <c r="H1453" s="28">
        <f>'CFCOS P+T+D+R+M'!H1453-'ACOS P+T+D+R+M'!H1453</f>
        <v>0</v>
      </c>
      <c r="I1453" s="28">
        <f>'CFCOS P+T+D+R+M'!I1453-'ACOS P+T+D+R+M'!I1453</f>
        <v>0</v>
      </c>
      <c r="J1453" s="28">
        <f>'CFCOS P+T+D+R+M'!J1453-'ACOS P+T+D+R+M'!J1453</f>
        <v>0</v>
      </c>
      <c r="K1453" s="28">
        <f>'CFCOS P+T+D+R+M'!K1453-'ACOS P+T+D+R+M'!K1453</f>
        <v>0</v>
      </c>
      <c r="L1453" s="28">
        <f>'CFCOS P+T+D+R+M'!L1453-'ACOS P+T+D+R+M'!L1453</f>
        <v>0</v>
      </c>
      <c r="M1453" s="28">
        <f>'CFCOS P+T+D+R+M'!M1453-'ACOS P+T+D+R+M'!M1453</f>
        <v>0</v>
      </c>
      <c r="N1453" s="28">
        <f>'CFCOS P+T+D+R+M'!N1453-'ACOS P+T+D+R+M'!N1453</f>
        <v>0</v>
      </c>
      <c r="O1453" s="28">
        <f>'CFCOS P+T+D+R+M'!O1453-'ACOS P+T+D+R+M'!O1453</f>
        <v>0</v>
      </c>
      <c r="P1453" s="28">
        <f>'CFCOS P+T+D+R+M'!P1453-'ACOS P+T+D+R+M'!P1453</f>
        <v>0</v>
      </c>
      <c r="Q1453" s="28">
        <f>'CFCOS P+T+D+R+M'!Q1453-'ACOS P+T+D+R+M'!Q1453</f>
        <v>0</v>
      </c>
      <c r="R1453" s="28">
        <f>'CFCOS P+T+D+R+M'!R1453-'ACOS P+T+D+R+M'!R1453</f>
        <v>0</v>
      </c>
      <c r="S1453" s="28">
        <f>'CFCOS P+T+D+R+M'!S1453-'ACOS P+T+D+R+M'!S1453</f>
        <v>0</v>
      </c>
      <c r="T1453" s="11">
        <f>'CFCOS P+T+D+R+M'!T1453-'ACOS P+T+D+R+M'!T1453</f>
        <v>0</v>
      </c>
    </row>
    <row r="1454" spans="1:26">
      <c r="A1454" s="26">
        <v>1454</v>
      </c>
      <c r="B1454" s="6"/>
      <c r="C1454" s="6" t="s">
        <v>796</v>
      </c>
      <c r="D1454" s="6" t="s">
        <v>797</v>
      </c>
      <c r="E1454" s="6"/>
      <c r="F1454" s="47" t="s">
        <v>917</v>
      </c>
      <c r="G1454" s="17"/>
      <c r="H1454" s="58">
        <f>'CFCOS P+T+D+R+M'!H1454-'ACOS P+T+D+R+M'!H1454</f>
        <v>0</v>
      </c>
      <c r="I1454" s="58">
        <f>'CFCOS P+T+D+R+M'!I1454-'ACOS P+T+D+R+M'!I1454</f>
        <v>0</v>
      </c>
      <c r="J1454" s="58">
        <f>'CFCOS P+T+D+R+M'!J1454-'ACOS P+T+D+R+M'!J1454</f>
        <v>0</v>
      </c>
      <c r="K1454" s="58">
        <f>'CFCOS P+T+D+R+M'!K1454-'ACOS P+T+D+R+M'!K1454</f>
        <v>0</v>
      </c>
      <c r="L1454" s="58">
        <f>'CFCOS P+T+D+R+M'!L1454-'ACOS P+T+D+R+M'!L1454</f>
        <v>0</v>
      </c>
      <c r="M1454" s="58">
        <f>'CFCOS P+T+D+R+M'!M1454-'ACOS P+T+D+R+M'!M1454</f>
        <v>0</v>
      </c>
      <c r="N1454" s="58">
        <f>'CFCOS P+T+D+R+M'!N1454-'ACOS P+T+D+R+M'!N1454</f>
        <v>0</v>
      </c>
      <c r="O1454" s="58">
        <f>'CFCOS P+T+D+R+M'!O1454-'ACOS P+T+D+R+M'!O1454</f>
        <v>0</v>
      </c>
      <c r="P1454" s="58">
        <f>'CFCOS P+T+D+R+M'!P1454-'ACOS P+T+D+R+M'!P1454</f>
        <v>0</v>
      </c>
      <c r="Q1454" s="58">
        <f>'CFCOS P+T+D+R+M'!Q1454-'ACOS P+T+D+R+M'!Q1454</f>
        <v>0</v>
      </c>
      <c r="R1454" s="58">
        <f>'CFCOS P+T+D+R+M'!R1454-'ACOS P+T+D+R+M'!R1454</f>
        <v>0</v>
      </c>
      <c r="S1454" s="58">
        <f>'CFCOS P+T+D+R+M'!S1454-'ACOS P+T+D+R+M'!S1454</f>
        <v>0</v>
      </c>
      <c r="T1454" s="11">
        <f>'CFCOS P+T+D+R+M'!T1454-'ACOS P+T+D+R+M'!T1454</f>
        <v>0</v>
      </c>
      <c r="U1454" s="13"/>
      <c r="V1454" s="13">
        <v>2138</v>
      </c>
      <c r="W1454" s="13"/>
      <c r="X1454" s="13"/>
      <c r="Y1454" s="13"/>
      <c r="Z1454" s="13"/>
    </row>
    <row r="1455" spans="1:26">
      <c r="A1455" s="26">
        <v>1455</v>
      </c>
      <c r="B1455" s="6"/>
      <c r="C1455" s="6"/>
      <c r="D1455" s="6" t="s">
        <v>656</v>
      </c>
      <c r="E1455" s="6"/>
      <c r="F1455" s="47" t="s">
        <v>917</v>
      </c>
      <c r="G1455" s="17"/>
      <c r="H1455" s="58">
        <f>'CFCOS P+T+D+R+M'!H1455-'ACOS P+T+D+R+M'!H1455</f>
        <v>0</v>
      </c>
      <c r="I1455" s="58">
        <f>'CFCOS P+T+D+R+M'!I1455-'ACOS P+T+D+R+M'!I1455</f>
        <v>0</v>
      </c>
      <c r="J1455" s="58">
        <f>'CFCOS P+T+D+R+M'!J1455-'ACOS P+T+D+R+M'!J1455</f>
        <v>0</v>
      </c>
      <c r="K1455" s="58">
        <f>'CFCOS P+T+D+R+M'!K1455-'ACOS P+T+D+R+M'!K1455</f>
        <v>0</v>
      </c>
      <c r="L1455" s="58">
        <f>'CFCOS P+T+D+R+M'!L1455-'ACOS P+T+D+R+M'!L1455</f>
        <v>0</v>
      </c>
      <c r="M1455" s="58">
        <f>'CFCOS P+T+D+R+M'!M1455-'ACOS P+T+D+R+M'!M1455</f>
        <v>0</v>
      </c>
      <c r="N1455" s="58">
        <f>'CFCOS P+T+D+R+M'!N1455-'ACOS P+T+D+R+M'!N1455</f>
        <v>0</v>
      </c>
      <c r="O1455" s="58">
        <f>'CFCOS P+T+D+R+M'!O1455-'ACOS P+T+D+R+M'!O1455</f>
        <v>0</v>
      </c>
      <c r="P1455" s="58">
        <f>'CFCOS P+T+D+R+M'!P1455-'ACOS P+T+D+R+M'!P1455</f>
        <v>0</v>
      </c>
      <c r="Q1455" s="58">
        <f>'CFCOS P+T+D+R+M'!Q1455-'ACOS P+T+D+R+M'!Q1455</f>
        <v>0</v>
      </c>
      <c r="R1455" s="58">
        <f>'CFCOS P+T+D+R+M'!R1455-'ACOS P+T+D+R+M'!R1455</f>
        <v>0</v>
      </c>
      <c r="S1455" s="58">
        <f>'CFCOS P+T+D+R+M'!S1455-'ACOS P+T+D+R+M'!S1455</f>
        <v>0</v>
      </c>
      <c r="T1455" s="11">
        <f>'CFCOS P+T+D+R+M'!T1455-'ACOS P+T+D+R+M'!T1455</f>
        <v>0</v>
      </c>
      <c r="U1455" s="13"/>
      <c r="V1455" s="13">
        <v>2141</v>
      </c>
      <c r="W1455" s="13"/>
      <c r="X1455" s="13"/>
      <c r="Y1455" s="13"/>
      <c r="Z1455" s="13"/>
    </row>
    <row r="1456" spans="1:26">
      <c r="A1456" s="26">
        <v>1456</v>
      </c>
      <c r="B1456" s="6"/>
      <c r="C1456" s="6"/>
      <c r="D1456" s="6"/>
      <c r="E1456" s="6"/>
      <c r="F1456" s="47">
        <v>0</v>
      </c>
      <c r="G1456" s="17"/>
      <c r="H1456" s="28">
        <f>'CFCOS P+T+D+R+M'!H1456-'ACOS P+T+D+R+M'!H1456</f>
        <v>0</v>
      </c>
      <c r="I1456" s="28">
        <f>'CFCOS P+T+D+R+M'!I1456-'ACOS P+T+D+R+M'!I1456</f>
        <v>0</v>
      </c>
      <c r="J1456" s="28">
        <f>'CFCOS P+T+D+R+M'!J1456-'ACOS P+T+D+R+M'!J1456</f>
        <v>0</v>
      </c>
      <c r="K1456" s="28">
        <f>'CFCOS P+T+D+R+M'!K1456-'ACOS P+T+D+R+M'!K1456</f>
        <v>0</v>
      </c>
      <c r="L1456" s="28">
        <f>'CFCOS P+T+D+R+M'!L1456-'ACOS P+T+D+R+M'!L1456</f>
        <v>0</v>
      </c>
      <c r="M1456" s="28">
        <f>'CFCOS P+T+D+R+M'!M1456-'ACOS P+T+D+R+M'!M1456</f>
        <v>0</v>
      </c>
      <c r="N1456" s="28">
        <f>'CFCOS P+T+D+R+M'!N1456-'ACOS P+T+D+R+M'!N1456</f>
        <v>0</v>
      </c>
      <c r="O1456" s="28">
        <f>'CFCOS P+T+D+R+M'!O1456-'ACOS P+T+D+R+M'!O1456</f>
        <v>0</v>
      </c>
      <c r="P1456" s="28">
        <f>'CFCOS P+T+D+R+M'!P1456-'ACOS P+T+D+R+M'!P1456</f>
        <v>0</v>
      </c>
      <c r="Q1456" s="28">
        <f>'CFCOS P+T+D+R+M'!Q1456-'ACOS P+T+D+R+M'!Q1456</f>
        <v>0</v>
      </c>
      <c r="R1456" s="28">
        <f>'CFCOS P+T+D+R+M'!R1456-'ACOS P+T+D+R+M'!R1456</f>
        <v>0</v>
      </c>
      <c r="S1456" s="28">
        <f>'CFCOS P+T+D+R+M'!S1456-'ACOS P+T+D+R+M'!S1456</f>
        <v>0</v>
      </c>
      <c r="T1456" s="11">
        <f>'CFCOS P+T+D+R+M'!T1456-'ACOS P+T+D+R+M'!T1456</f>
        <v>0</v>
      </c>
    </row>
    <row r="1457" spans="1:26">
      <c r="A1457" s="26">
        <v>1457</v>
      </c>
      <c r="B1457" s="6"/>
      <c r="C1457" s="6" t="s">
        <v>798</v>
      </c>
      <c r="D1457" s="6" t="s">
        <v>799</v>
      </c>
      <c r="E1457" s="6"/>
      <c r="F1457" s="47" t="s">
        <v>917</v>
      </c>
      <c r="G1457" s="17"/>
      <c r="H1457" s="58">
        <f>'CFCOS P+T+D+R+M'!H1457-'ACOS P+T+D+R+M'!H1457</f>
        <v>0</v>
      </c>
      <c r="I1457" s="58">
        <f>'CFCOS P+T+D+R+M'!I1457-'ACOS P+T+D+R+M'!I1457</f>
        <v>0</v>
      </c>
      <c r="J1457" s="58">
        <f>'CFCOS P+T+D+R+M'!J1457-'ACOS P+T+D+R+M'!J1457</f>
        <v>0</v>
      </c>
      <c r="K1457" s="58">
        <f>'CFCOS P+T+D+R+M'!K1457-'ACOS P+T+D+R+M'!K1457</f>
        <v>0</v>
      </c>
      <c r="L1457" s="58">
        <f>'CFCOS P+T+D+R+M'!L1457-'ACOS P+T+D+R+M'!L1457</f>
        <v>0</v>
      </c>
      <c r="M1457" s="58">
        <f>'CFCOS P+T+D+R+M'!M1457-'ACOS P+T+D+R+M'!M1457</f>
        <v>0</v>
      </c>
      <c r="N1457" s="58">
        <f>'CFCOS P+T+D+R+M'!N1457-'ACOS P+T+D+R+M'!N1457</f>
        <v>0</v>
      </c>
      <c r="O1457" s="58">
        <f>'CFCOS P+T+D+R+M'!O1457-'ACOS P+T+D+R+M'!O1457</f>
        <v>0</v>
      </c>
      <c r="P1457" s="58">
        <f>'CFCOS P+T+D+R+M'!P1457-'ACOS P+T+D+R+M'!P1457</f>
        <v>0</v>
      </c>
      <c r="Q1457" s="58">
        <f>'CFCOS P+T+D+R+M'!Q1457-'ACOS P+T+D+R+M'!Q1457</f>
        <v>0</v>
      </c>
      <c r="R1457" s="58">
        <f>'CFCOS P+T+D+R+M'!R1457-'ACOS P+T+D+R+M'!R1457</f>
        <v>0</v>
      </c>
      <c r="S1457" s="58">
        <f>'CFCOS P+T+D+R+M'!S1457-'ACOS P+T+D+R+M'!S1457</f>
        <v>0</v>
      </c>
      <c r="T1457" s="11">
        <f>'CFCOS P+T+D+R+M'!T1457-'ACOS P+T+D+R+M'!T1457</f>
        <v>0</v>
      </c>
      <c r="U1457" s="13"/>
      <c r="V1457" s="13">
        <v>2145</v>
      </c>
      <c r="W1457" s="13"/>
      <c r="X1457" s="13"/>
      <c r="Y1457" s="13"/>
      <c r="Z1457" s="13"/>
    </row>
    <row r="1458" spans="1:26">
      <c r="A1458" s="26">
        <v>1458</v>
      </c>
      <c r="B1458" s="6"/>
      <c r="C1458" s="6"/>
      <c r="D1458" s="6"/>
      <c r="E1458" s="6" t="s">
        <v>106</v>
      </c>
      <c r="F1458" s="47" t="s">
        <v>917</v>
      </c>
      <c r="G1458" s="17"/>
      <c r="H1458" s="58">
        <f>'CFCOS P+T+D+R+M'!H1458-'ACOS P+T+D+R+M'!H1458</f>
        <v>0</v>
      </c>
      <c r="I1458" s="58">
        <f>'CFCOS P+T+D+R+M'!I1458-'ACOS P+T+D+R+M'!I1458</f>
        <v>0</v>
      </c>
      <c r="J1458" s="58">
        <f>'CFCOS P+T+D+R+M'!J1458-'ACOS P+T+D+R+M'!J1458</f>
        <v>0</v>
      </c>
      <c r="K1458" s="58">
        <f>'CFCOS P+T+D+R+M'!K1458-'ACOS P+T+D+R+M'!K1458</f>
        <v>0</v>
      </c>
      <c r="L1458" s="58">
        <f>'CFCOS P+T+D+R+M'!L1458-'ACOS P+T+D+R+M'!L1458</f>
        <v>0</v>
      </c>
      <c r="M1458" s="58">
        <f>'CFCOS P+T+D+R+M'!M1458-'ACOS P+T+D+R+M'!M1458</f>
        <v>0</v>
      </c>
      <c r="N1458" s="58">
        <f>'CFCOS P+T+D+R+M'!N1458-'ACOS P+T+D+R+M'!N1458</f>
        <v>0</v>
      </c>
      <c r="O1458" s="58">
        <f>'CFCOS P+T+D+R+M'!O1458-'ACOS P+T+D+R+M'!O1458</f>
        <v>0</v>
      </c>
      <c r="P1458" s="58">
        <f>'CFCOS P+T+D+R+M'!P1458-'ACOS P+T+D+R+M'!P1458</f>
        <v>0</v>
      </c>
      <c r="Q1458" s="58">
        <f>'CFCOS P+T+D+R+M'!Q1458-'ACOS P+T+D+R+M'!Q1458</f>
        <v>0</v>
      </c>
      <c r="R1458" s="58">
        <f>'CFCOS P+T+D+R+M'!R1458-'ACOS P+T+D+R+M'!R1458</f>
        <v>0</v>
      </c>
      <c r="S1458" s="58">
        <f>'CFCOS P+T+D+R+M'!S1458-'ACOS P+T+D+R+M'!S1458</f>
        <v>0</v>
      </c>
      <c r="T1458" s="11">
        <f>'CFCOS P+T+D+R+M'!T1458-'ACOS P+T+D+R+M'!T1458</f>
        <v>0</v>
      </c>
      <c r="U1458" s="13"/>
      <c r="V1458" s="13">
        <v>2146</v>
      </c>
      <c r="W1458" s="13"/>
      <c r="X1458" s="13"/>
      <c r="Y1458" s="13"/>
      <c r="Z1458" s="13"/>
    </row>
    <row r="1459" spans="1:26">
      <c r="A1459" s="26">
        <v>1459</v>
      </c>
      <c r="B1459" s="6"/>
      <c r="C1459" s="6"/>
      <c r="D1459" s="6" t="s">
        <v>800</v>
      </c>
      <c r="E1459" s="6"/>
      <c r="F1459" s="47" t="s">
        <v>917</v>
      </c>
      <c r="G1459" s="17"/>
      <c r="H1459" s="58">
        <f>'CFCOS P+T+D+R+M'!H1459-'ACOS P+T+D+R+M'!H1459</f>
        <v>0</v>
      </c>
      <c r="I1459" s="58">
        <f>'CFCOS P+T+D+R+M'!I1459-'ACOS P+T+D+R+M'!I1459</f>
        <v>0</v>
      </c>
      <c r="J1459" s="58">
        <f>'CFCOS P+T+D+R+M'!J1459-'ACOS P+T+D+R+M'!J1459</f>
        <v>0</v>
      </c>
      <c r="K1459" s="58">
        <f>'CFCOS P+T+D+R+M'!K1459-'ACOS P+T+D+R+M'!K1459</f>
        <v>0</v>
      </c>
      <c r="L1459" s="58">
        <f>'CFCOS P+T+D+R+M'!L1459-'ACOS P+T+D+R+M'!L1459</f>
        <v>0</v>
      </c>
      <c r="M1459" s="58">
        <f>'CFCOS P+T+D+R+M'!M1459-'ACOS P+T+D+R+M'!M1459</f>
        <v>0</v>
      </c>
      <c r="N1459" s="58">
        <f>'CFCOS P+T+D+R+M'!N1459-'ACOS P+T+D+R+M'!N1459</f>
        <v>0</v>
      </c>
      <c r="O1459" s="58">
        <f>'CFCOS P+T+D+R+M'!O1459-'ACOS P+T+D+R+M'!O1459</f>
        <v>0</v>
      </c>
      <c r="P1459" s="58">
        <f>'CFCOS P+T+D+R+M'!P1459-'ACOS P+T+D+R+M'!P1459</f>
        <v>0</v>
      </c>
      <c r="Q1459" s="58">
        <f>'CFCOS P+T+D+R+M'!Q1459-'ACOS P+T+D+R+M'!Q1459</f>
        <v>0</v>
      </c>
      <c r="R1459" s="58">
        <f>'CFCOS P+T+D+R+M'!R1459-'ACOS P+T+D+R+M'!R1459</f>
        <v>0</v>
      </c>
      <c r="S1459" s="58">
        <f>'CFCOS P+T+D+R+M'!S1459-'ACOS P+T+D+R+M'!S1459</f>
        <v>0</v>
      </c>
      <c r="T1459" s="11">
        <f>'CFCOS P+T+D+R+M'!T1459-'ACOS P+T+D+R+M'!T1459</f>
        <v>0</v>
      </c>
      <c r="U1459" s="13"/>
      <c r="V1459" s="13">
        <v>2149</v>
      </c>
      <c r="W1459" s="13"/>
      <c r="X1459" s="13"/>
      <c r="Y1459" s="13"/>
      <c r="Z1459" s="13"/>
    </row>
    <row r="1460" spans="1:26">
      <c r="A1460" s="26">
        <v>1460</v>
      </c>
      <c r="B1460" s="6"/>
      <c r="C1460" s="6"/>
      <c r="D1460" s="6"/>
      <c r="E1460" s="6"/>
      <c r="F1460" s="47">
        <v>0</v>
      </c>
      <c r="G1460" s="17"/>
      <c r="H1460" s="28">
        <f>'CFCOS P+T+D+R+M'!H1460-'ACOS P+T+D+R+M'!H1460</f>
        <v>0</v>
      </c>
      <c r="I1460" s="28">
        <f>'CFCOS P+T+D+R+M'!I1460-'ACOS P+T+D+R+M'!I1460</f>
        <v>0</v>
      </c>
      <c r="J1460" s="28">
        <f>'CFCOS P+T+D+R+M'!J1460-'ACOS P+T+D+R+M'!J1460</f>
        <v>0</v>
      </c>
      <c r="K1460" s="28">
        <f>'CFCOS P+T+D+R+M'!K1460-'ACOS P+T+D+R+M'!K1460</f>
        <v>0</v>
      </c>
      <c r="L1460" s="28">
        <f>'CFCOS P+T+D+R+M'!L1460-'ACOS P+T+D+R+M'!L1460</f>
        <v>0</v>
      </c>
      <c r="M1460" s="28">
        <f>'CFCOS P+T+D+R+M'!M1460-'ACOS P+T+D+R+M'!M1460</f>
        <v>0</v>
      </c>
      <c r="N1460" s="28">
        <f>'CFCOS P+T+D+R+M'!N1460-'ACOS P+T+D+R+M'!N1460</f>
        <v>0</v>
      </c>
      <c r="O1460" s="28">
        <f>'CFCOS P+T+D+R+M'!O1460-'ACOS P+T+D+R+M'!O1460</f>
        <v>0</v>
      </c>
      <c r="P1460" s="28">
        <f>'CFCOS P+T+D+R+M'!P1460-'ACOS P+T+D+R+M'!P1460</f>
        <v>0</v>
      </c>
      <c r="Q1460" s="28">
        <f>'CFCOS P+T+D+R+M'!Q1460-'ACOS P+T+D+R+M'!Q1460</f>
        <v>0</v>
      </c>
      <c r="R1460" s="28">
        <f>'CFCOS P+T+D+R+M'!R1460-'ACOS P+T+D+R+M'!R1460</f>
        <v>0</v>
      </c>
      <c r="S1460" s="28">
        <f>'CFCOS P+T+D+R+M'!S1460-'ACOS P+T+D+R+M'!S1460</f>
        <v>0</v>
      </c>
      <c r="T1460" s="11">
        <f>'CFCOS P+T+D+R+M'!T1460-'ACOS P+T+D+R+M'!T1460</f>
        <v>0</v>
      </c>
    </row>
    <row r="1461" spans="1:26">
      <c r="A1461" s="26">
        <v>1461</v>
      </c>
      <c r="B1461" s="6"/>
      <c r="C1461" s="6" t="s">
        <v>801</v>
      </c>
      <c r="D1461" s="6"/>
      <c r="E1461" s="6"/>
      <c r="F1461" s="47">
        <v>0</v>
      </c>
      <c r="G1461" s="17"/>
      <c r="H1461" s="84">
        <f>'CFCOS P+T+D+R+M'!H1461-'ACOS P+T+D+R+M'!H1461</f>
        <v>-146524.20480963588</v>
      </c>
      <c r="I1461" s="84">
        <f>'CFCOS P+T+D+R+M'!I1461-'ACOS P+T+D+R+M'!I1461</f>
        <v>-141464.00739251077</v>
      </c>
      <c r="J1461" s="84">
        <f>'CFCOS P+T+D+R+M'!J1461-'ACOS P+T+D+R+M'!J1461</f>
        <v>-18386.068409301341</v>
      </c>
      <c r="K1461" s="84">
        <f>'CFCOS P+T+D+R+M'!K1461-'ACOS P+T+D+R+M'!K1461</f>
        <v>-26850.709966445342</v>
      </c>
      <c r="L1461" s="84">
        <f>'CFCOS P+T+D+R+M'!L1461-'ACOS P+T+D+R+M'!L1461</f>
        <v>20360.674873332726</v>
      </c>
      <c r="M1461" s="84">
        <f>'CFCOS P+T+D+R+M'!M1461-'ACOS P+T+D+R+M'!M1461</f>
        <v>41031.061109285802</v>
      </c>
      <c r="N1461" s="84">
        <f>'CFCOS P+T+D+R+M'!N1461-'ACOS P+T+D+R+M'!N1461</f>
        <v>-444.56669173319824</v>
      </c>
      <c r="O1461" s="84">
        <f>'CFCOS P+T+D+R+M'!O1461-'ACOS P+T+D+R+M'!O1461</f>
        <v>96.985383244493278</v>
      </c>
      <c r="P1461" s="84">
        <f>'CFCOS P+T+D+R+M'!P1461-'ACOS P+T+D+R+M'!P1461</f>
        <v>101.41252782763331</v>
      </c>
      <c r="Q1461" s="84">
        <f>'CFCOS P+T+D+R+M'!Q1461-'ACOS P+T+D+R+M'!Q1461</f>
        <v>-31160.99729147926</v>
      </c>
      <c r="R1461" s="84">
        <f>'CFCOS P+T+D+R+M'!R1461-'ACOS P+T+D+R+M'!R1461</f>
        <v>4717.1030219867826</v>
      </c>
      <c r="S1461" s="84">
        <f>'CFCOS P+T+D+R+M'!S1461-'ACOS P+T+D+R+M'!S1461</f>
        <v>5474.9080261271447</v>
      </c>
      <c r="T1461" s="11">
        <f>'CFCOS P+T+D+R+M'!T1461-'ACOS P+T+D+R+M'!T1461</f>
        <v>0</v>
      </c>
      <c r="U1461" s="13"/>
      <c r="V1461" s="13"/>
      <c r="W1461" s="13"/>
      <c r="X1461" s="13"/>
      <c r="Y1461" s="13"/>
      <c r="Z1461" s="13"/>
    </row>
    <row r="1462" spans="1:26">
      <c r="A1462" s="26">
        <v>1462</v>
      </c>
      <c r="B1462" s="6"/>
      <c r="C1462" s="6"/>
      <c r="D1462" s="6"/>
      <c r="E1462" s="6"/>
      <c r="F1462" s="47">
        <v>0</v>
      </c>
      <c r="G1462" s="17"/>
      <c r="H1462" s="28">
        <f>'CFCOS P+T+D+R+M'!H1462-'ACOS P+T+D+R+M'!H1462</f>
        <v>0</v>
      </c>
      <c r="I1462" s="28">
        <f>'CFCOS P+T+D+R+M'!I1462-'ACOS P+T+D+R+M'!I1462</f>
        <v>0</v>
      </c>
      <c r="J1462" s="28">
        <f>'CFCOS P+T+D+R+M'!J1462-'ACOS P+T+D+R+M'!J1462</f>
        <v>0</v>
      </c>
      <c r="K1462" s="28">
        <f>'CFCOS P+T+D+R+M'!K1462-'ACOS P+T+D+R+M'!K1462</f>
        <v>0</v>
      </c>
      <c r="L1462" s="28">
        <f>'CFCOS P+T+D+R+M'!L1462-'ACOS P+T+D+R+M'!L1462</f>
        <v>0</v>
      </c>
      <c r="M1462" s="28">
        <f>'CFCOS P+T+D+R+M'!M1462-'ACOS P+T+D+R+M'!M1462</f>
        <v>0</v>
      </c>
      <c r="N1462" s="28">
        <f>'CFCOS P+T+D+R+M'!N1462-'ACOS P+T+D+R+M'!N1462</f>
        <v>0</v>
      </c>
      <c r="O1462" s="28">
        <f>'CFCOS P+T+D+R+M'!O1462-'ACOS P+T+D+R+M'!O1462</f>
        <v>0</v>
      </c>
      <c r="P1462" s="28">
        <f>'CFCOS P+T+D+R+M'!P1462-'ACOS P+T+D+R+M'!P1462</f>
        <v>0</v>
      </c>
      <c r="Q1462" s="28">
        <f>'CFCOS P+T+D+R+M'!Q1462-'ACOS P+T+D+R+M'!Q1462</f>
        <v>0</v>
      </c>
      <c r="R1462" s="28">
        <f>'CFCOS P+T+D+R+M'!R1462-'ACOS P+T+D+R+M'!R1462</f>
        <v>0</v>
      </c>
      <c r="S1462" s="28">
        <f>'CFCOS P+T+D+R+M'!S1462-'ACOS P+T+D+R+M'!S1462</f>
        <v>0</v>
      </c>
      <c r="T1462" s="11">
        <f>'CFCOS P+T+D+R+M'!T1462-'ACOS P+T+D+R+M'!T1462</f>
        <v>0</v>
      </c>
    </row>
    <row r="1463" spans="1:26">
      <c r="A1463" s="26">
        <v>1463</v>
      </c>
      <c r="B1463" s="6"/>
      <c r="C1463" s="6"/>
      <c r="D1463" s="6"/>
      <c r="E1463" s="6"/>
      <c r="F1463" s="47">
        <v>0</v>
      </c>
      <c r="G1463" s="17"/>
      <c r="H1463" s="28">
        <f>'CFCOS P+T+D+R+M'!H1463-'ACOS P+T+D+R+M'!H1463</f>
        <v>0</v>
      </c>
      <c r="I1463" s="28">
        <f>'CFCOS P+T+D+R+M'!I1463-'ACOS P+T+D+R+M'!I1463</f>
        <v>0</v>
      </c>
      <c r="J1463" s="28">
        <f>'CFCOS P+T+D+R+M'!J1463-'ACOS P+T+D+R+M'!J1463</f>
        <v>0</v>
      </c>
      <c r="K1463" s="28">
        <f>'CFCOS P+T+D+R+M'!K1463-'ACOS P+T+D+R+M'!K1463</f>
        <v>0</v>
      </c>
      <c r="L1463" s="28">
        <f>'CFCOS P+T+D+R+M'!L1463-'ACOS P+T+D+R+M'!L1463</f>
        <v>0</v>
      </c>
      <c r="M1463" s="28">
        <f>'CFCOS P+T+D+R+M'!M1463-'ACOS P+T+D+R+M'!M1463</f>
        <v>0</v>
      </c>
      <c r="N1463" s="28">
        <f>'CFCOS P+T+D+R+M'!N1463-'ACOS P+T+D+R+M'!N1463</f>
        <v>0</v>
      </c>
      <c r="O1463" s="28">
        <f>'CFCOS P+T+D+R+M'!O1463-'ACOS P+T+D+R+M'!O1463</f>
        <v>0</v>
      </c>
      <c r="P1463" s="28">
        <f>'CFCOS P+T+D+R+M'!P1463-'ACOS P+T+D+R+M'!P1463</f>
        <v>0</v>
      </c>
      <c r="Q1463" s="28">
        <f>'CFCOS P+T+D+R+M'!Q1463-'ACOS P+T+D+R+M'!Q1463</f>
        <v>0</v>
      </c>
      <c r="R1463" s="28">
        <f>'CFCOS P+T+D+R+M'!R1463-'ACOS P+T+D+R+M'!R1463</f>
        <v>0</v>
      </c>
      <c r="S1463" s="28">
        <f>'CFCOS P+T+D+R+M'!S1463-'ACOS P+T+D+R+M'!S1463</f>
        <v>0</v>
      </c>
      <c r="T1463" s="11">
        <f>'CFCOS P+T+D+R+M'!T1463-'ACOS P+T+D+R+M'!T1463</f>
        <v>0</v>
      </c>
    </row>
    <row r="1464" spans="1:26" ht="13.5" thickBot="1">
      <c r="A1464" s="26">
        <v>1464</v>
      </c>
      <c r="B1464" s="6"/>
      <c r="C1464" s="6" t="s">
        <v>802</v>
      </c>
      <c r="D1464" s="6"/>
      <c r="E1464" s="6"/>
      <c r="F1464" s="47">
        <v>0</v>
      </c>
      <c r="G1464" s="17"/>
      <c r="H1464" s="57">
        <f>'CFCOS P+T+D+R+M'!H1464-'ACOS P+T+D+R+M'!H1464</f>
        <v>-3394722.2209744453</v>
      </c>
      <c r="I1464" s="57">
        <f>'CFCOS P+T+D+R+M'!I1464-'ACOS P+T+D+R+M'!I1464</f>
        <v>-2483242.8663797379</v>
      </c>
      <c r="J1464" s="57">
        <f>'CFCOS P+T+D+R+M'!J1464-'ACOS P+T+D+R+M'!J1464</f>
        <v>-525247.09641504288</v>
      </c>
      <c r="K1464" s="57">
        <f>'CFCOS P+T+D+R+M'!K1464-'ACOS P+T+D+R+M'!K1464</f>
        <v>-545855.80185514688</v>
      </c>
      <c r="L1464" s="57">
        <f>'CFCOS P+T+D+R+M'!L1464-'ACOS P+T+D+R+M'!L1464</f>
        <v>228413.01663481444</v>
      </c>
      <c r="M1464" s="57">
        <f>'CFCOS P+T+D+R+M'!M1464-'ACOS P+T+D+R+M'!M1464</f>
        <v>423112.47937053442</v>
      </c>
      <c r="N1464" s="57">
        <f>'CFCOS P+T+D+R+M'!N1464-'ACOS P+T+D+R+M'!N1464</f>
        <v>-12860.511785052717</v>
      </c>
      <c r="O1464" s="57">
        <f>'CFCOS P+T+D+R+M'!O1464-'ACOS P+T+D+R+M'!O1464</f>
        <v>1355.624717507977</v>
      </c>
      <c r="P1464" s="57">
        <f>'CFCOS P+T+D+R+M'!P1464-'ACOS P+T+D+R+M'!P1464</f>
        <v>1232.165402835235</v>
      </c>
      <c r="Q1464" s="57">
        <f>'CFCOS P+T+D+R+M'!Q1464-'ACOS P+T+D+R+M'!Q1464</f>
        <v>-583301.8136472702</v>
      </c>
      <c r="R1464" s="57">
        <f>'CFCOS P+T+D+R+M'!R1464-'ACOS P+T+D+R+M'!R1464</f>
        <v>49342.670610941947</v>
      </c>
      <c r="S1464" s="57">
        <f>'CFCOS P+T+D+R+M'!S1464-'ACOS P+T+D+R+M'!S1464</f>
        <v>52329.912371493876</v>
      </c>
      <c r="T1464" s="11">
        <f>'CFCOS P+T+D+R+M'!T1464-'ACOS P+T+D+R+M'!T1464</f>
        <v>0</v>
      </c>
      <c r="U1464" s="13"/>
      <c r="V1464" s="13"/>
      <c r="W1464" s="13"/>
      <c r="X1464" s="13"/>
      <c r="Y1464" s="13"/>
      <c r="Z1464" s="13"/>
    </row>
    <row r="1465" spans="1:26" ht="13.5" thickTop="1">
      <c r="A1465" s="26">
        <v>1465</v>
      </c>
      <c r="B1465" s="6"/>
      <c r="C1465" s="6"/>
      <c r="D1465" s="6"/>
      <c r="E1465" s="6"/>
      <c r="F1465" s="47">
        <v>0</v>
      </c>
      <c r="G1465" s="17"/>
      <c r="H1465" s="54">
        <f>'CFCOS P+T+D+R+M'!H1465-'ACOS P+T+D+R+M'!H1465</f>
        <v>0</v>
      </c>
      <c r="I1465" s="54">
        <f>'CFCOS P+T+D+R+M'!I1465-'ACOS P+T+D+R+M'!I1465</f>
        <v>0</v>
      </c>
      <c r="J1465" s="54">
        <f>'CFCOS P+T+D+R+M'!J1465-'ACOS P+T+D+R+M'!J1465</f>
        <v>0</v>
      </c>
      <c r="K1465" s="54">
        <f>'CFCOS P+T+D+R+M'!K1465-'ACOS P+T+D+R+M'!K1465</f>
        <v>0</v>
      </c>
      <c r="L1465" s="54">
        <f>'CFCOS P+T+D+R+M'!L1465-'ACOS P+T+D+R+M'!L1465</f>
        <v>0</v>
      </c>
      <c r="M1465" s="54">
        <f>'CFCOS P+T+D+R+M'!M1465-'ACOS P+T+D+R+M'!M1465</f>
        <v>0</v>
      </c>
      <c r="N1465" s="54">
        <f>'CFCOS P+T+D+R+M'!N1465-'ACOS P+T+D+R+M'!N1465</f>
        <v>0</v>
      </c>
      <c r="O1465" s="54">
        <f>'CFCOS P+T+D+R+M'!O1465-'ACOS P+T+D+R+M'!O1465</f>
        <v>0</v>
      </c>
      <c r="P1465" s="54">
        <f>'CFCOS P+T+D+R+M'!P1465-'ACOS P+T+D+R+M'!P1465</f>
        <v>0</v>
      </c>
      <c r="Q1465" s="54">
        <f>'CFCOS P+T+D+R+M'!Q1465-'ACOS P+T+D+R+M'!Q1465</f>
        <v>0</v>
      </c>
      <c r="R1465" s="54">
        <f>'CFCOS P+T+D+R+M'!R1465-'ACOS P+T+D+R+M'!R1465</f>
        <v>0</v>
      </c>
      <c r="S1465" s="54">
        <f>'CFCOS P+T+D+R+M'!S1465-'ACOS P+T+D+R+M'!S1465</f>
        <v>0</v>
      </c>
      <c r="T1465" s="11">
        <f>'CFCOS P+T+D+R+M'!T1465-'ACOS P+T+D+R+M'!T1465</f>
        <v>0</v>
      </c>
    </row>
    <row r="1466" spans="1:26">
      <c r="A1466" s="26">
        <v>1466</v>
      </c>
      <c r="B1466" s="6"/>
      <c r="C1466" s="6"/>
      <c r="D1466" s="6"/>
      <c r="E1466" s="6"/>
      <c r="F1466" s="47">
        <v>0</v>
      </c>
      <c r="G1466" s="17"/>
      <c r="H1466" s="28">
        <f>'CFCOS P+T+D+R+M'!H1466-'ACOS P+T+D+R+M'!H1466</f>
        <v>0</v>
      </c>
      <c r="I1466" s="28">
        <f>'CFCOS P+T+D+R+M'!I1466-'ACOS P+T+D+R+M'!I1466</f>
        <v>0</v>
      </c>
      <c r="J1466" s="28">
        <f>'CFCOS P+T+D+R+M'!J1466-'ACOS P+T+D+R+M'!J1466</f>
        <v>0</v>
      </c>
      <c r="K1466" s="28">
        <f>'CFCOS P+T+D+R+M'!K1466-'ACOS P+T+D+R+M'!K1466</f>
        <v>0</v>
      </c>
      <c r="L1466" s="28">
        <f>'CFCOS P+T+D+R+M'!L1466-'ACOS P+T+D+R+M'!L1466</f>
        <v>0</v>
      </c>
      <c r="M1466" s="28">
        <f>'CFCOS P+T+D+R+M'!M1466-'ACOS P+T+D+R+M'!M1466</f>
        <v>0</v>
      </c>
      <c r="N1466" s="28">
        <f>'CFCOS P+T+D+R+M'!N1466-'ACOS P+T+D+R+M'!N1466</f>
        <v>0</v>
      </c>
      <c r="O1466" s="28">
        <f>'CFCOS P+T+D+R+M'!O1466-'ACOS P+T+D+R+M'!O1466</f>
        <v>0</v>
      </c>
      <c r="P1466" s="28">
        <f>'CFCOS P+T+D+R+M'!P1466-'ACOS P+T+D+R+M'!P1466</f>
        <v>0</v>
      </c>
      <c r="Q1466" s="28">
        <f>'CFCOS P+T+D+R+M'!Q1466-'ACOS P+T+D+R+M'!Q1466</f>
        <v>0</v>
      </c>
      <c r="R1466" s="28">
        <f>'CFCOS P+T+D+R+M'!R1466-'ACOS P+T+D+R+M'!R1466</f>
        <v>0</v>
      </c>
      <c r="S1466" s="28">
        <f>'CFCOS P+T+D+R+M'!S1466-'ACOS P+T+D+R+M'!S1466</f>
        <v>0</v>
      </c>
      <c r="T1466" s="11">
        <f>'CFCOS P+T+D+R+M'!T1466-'ACOS P+T+D+R+M'!T1466</f>
        <v>0</v>
      </c>
    </row>
    <row r="1467" spans="1:26">
      <c r="A1467" s="26">
        <v>1467</v>
      </c>
      <c r="C1467" s="8"/>
      <c r="D1467" s="36"/>
      <c r="E1467" s="36"/>
      <c r="F1467" s="47">
        <v>0</v>
      </c>
      <c r="H1467" s="61" t="e">
        <f>'CFCOS P+T+D+R+M'!H1467-'ACOS P+T+D+R+M'!H1467</f>
        <v>#VALUE!</v>
      </c>
      <c r="I1467" s="61">
        <f>'CFCOS P+T+D+R+M'!I1467-'ACOS P+T+D+R+M'!I1467</f>
        <v>0</v>
      </c>
      <c r="J1467" s="61">
        <f>'CFCOS P+T+D+R+M'!J1467-'ACOS P+T+D+R+M'!J1467</f>
        <v>0</v>
      </c>
      <c r="K1467" s="61">
        <f>'CFCOS P+T+D+R+M'!K1467-'ACOS P+T+D+R+M'!K1467</f>
        <v>0</v>
      </c>
      <c r="L1467" s="61">
        <f>'CFCOS P+T+D+R+M'!L1467-'ACOS P+T+D+R+M'!L1467</f>
        <v>0</v>
      </c>
      <c r="M1467" s="61">
        <f>'CFCOS P+T+D+R+M'!M1467-'ACOS P+T+D+R+M'!M1467</f>
        <v>0</v>
      </c>
      <c r="N1467" s="61">
        <f>'CFCOS P+T+D+R+M'!N1467-'ACOS P+T+D+R+M'!N1467</f>
        <v>0</v>
      </c>
      <c r="O1467" s="61">
        <f>'CFCOS P+T+D+R+M'!O1467-'ACOS P+T+D+R+M'!O1467</f>
        <v>0</v>
      </c>
      <c r="P1467" s="61">
        <f>'CFCOS P+T+D+R+M'!P1467-'ACOS P+T+D+R+M'!P1467</f>
        <v>0</v>
      </c>
      <c r="Q1467" s="61">
        <f>'CFCOS P+T+D+R+M'!Q1467-'ACOS P+T+D+R+M'!Q1467</f>
        <v>0</v>
      </c>
      <c r="R1467" s="61">
        <f>'CFCOS P+T+D+R+M'!R1467-'ACOS P+T+D+R+M'!R1467</f>
        <v>0</v>
      </c>
      <c r="S1467" s="61">
        <f>'CFCOS P+T+D+R+M'!S1467-'ACOS P+T+D+R+M'!S1467</f>
        <v>0</v>
      </c>
      <c r="T1467" s="11">
        <f>'CFCOS P+T+D+R+M'!T1467-'ACOS P+T+D+R+M'!T1467</f>
        <v>0</v>
      </c>
    </row>
    <row r="1468" spans="1:26">
      <c r="A1468" s="26">
        <v>1468</v>
      </c>
      <c r="B1468" s="6"/>
      <c r="C1468" s="6"/>
      <c r="D1468" s="6"/>
      <c r="E1468" s="6"/>
      <c r="F1468" s="47">
        <v>0</v>
      </c>
      <c r="G1468" s="17"/>
      <c r="H1468" s="28">
        <f>'CFCOS P+T+D+R+M'!H1468-'ACOS P+T+D+R+M'!H1468</f>
        <v>0</v>
      </c>
      <c r="I1468" s="28">
        <f>'CFCOS P+T+D+R+M'!I1468-'ACOS P+T+D+R+M'!I1468</f>
        <v>0</v>
      </c>
      <c r="J1468" s="28">
        <f>'CFCOS P+T+D+R+M'!J1468-'ACOS P+T+D+R+M'!J1468</f>
        <v>0</v>
      </c>
      <c r="K1468" s="28">
        <f>'CFCOS P+T+D+R+M'!K1468-'ACOS P+T+D+R+M'!K1468</f>
        <v>0</v>
      </c>
      <c r="L1468" s="28">
        <f>'CFCOS P+T+D+R+M'!L1468-'ACOS P+T+D+R+M'!L1468</f>
        <v>0</v>
      </c>
      <c r="M1468" s="28">
        <f>'CFCOS P+T+D+R+M'!M1468-'ACOS P+T+D+R+M'!M1468</f>
        <v>0</v>
      </c>
      <c r="N1468" s="28">
        <f>'CFCOS P+T+D+R+M'!N1468-'ACOS P+T+D+R+M'!N1468</f>
        <v>0</v>
      </c>
      <c r="O1468" s="28">
        <f>'CFCOS P+T+D+R+M'!O1468-'ACOS P+T+D+R+M'!O1468</f>
        <v>0</v>
      </c>
      <c r="P1468" s="28">
        <f>'CFCOS P+T+D+R+M'!P1468-'ACOS P+T+D+R+M'!P1468</f>
        <v>0</v>
      </c>
      <c r="Q1468" s="28">
        <f>'CFCOS P+T+D+R+M'!Q1468-'ACOS P+T+D+R+M'!Q1468</f>
        <v>0</v>
      </c>
      <c r="R1468" s="28">
        <f>'CFCOS P+T+D+R+M'!R1468-'ACOS P+T+D+R+M'!R1468</f>
        <v>0</v>
      </c>
      <c r="S1468" s="28">
        <f>'CFCOS P+T+D+R+M'!S1468-'ACOS P+T+D+R+M'!S1468</f>
        <v>0</v>
      </c>
      <c r="T1468" s="11">
        <f>'CFCOS P+T+D+R+M'!T1468-'ACOS P+T+D+R+M'!T1468</f>
        <v>0</v>
      </c>
    </row>
    <row r="1469" spans="1:26">
      <c r="A1469" s="26">
        <v>1469</v>
      </c>
      <c r="B1469" s="6"/>
      <c r="C1469" s="6" t="s">
        <v>803</v>
      </c>
      <c r="D1469" s="6" t="s">
        <v>804</v>
      </c>
      <c r="E1469" s="6"/>
      <c r="F1469" s="47" t="s">
        <v>916</v>
      </c>
      <c r="G1469" s="17"/>
      <c r="H1469" s="58">
        <f>'CFCOS P+T+D+R+M'!H1469-'ACOS P+T+D+R+M'!H1469</f>
        <v>0</v>
      </c>
      <c r="I1469" s="58">
        <f>'CFCOS P+T+D+R+M'!I1469-'ACOS P+T+D+R+M'!I1469</f>
        <v>0</v>
      </c>
      <c r="J1469" s="58">
        <f>'CFCOS P+T+D+R+M'!J1469-'ACOS P+T+D+R+M'!J1469</f>
        <v>0</v>
      </c>
      <c r="K1469" s="58">
        <f>'CFCOS P+T+D+R+M'!K1469-'ACOS P+T+D+R+M'!K1469</f>
        <v>0</v>
      </c>
      <c r="L1469" s="58">
        <f>'CFCOS P+T+D+R+M'!L1469-'ACOS P+T+D+R+M'!L1469</f>
        <v>0</v>
      </c>
      <c r="M1469" s="58">
        <f>'CFCOS P+T+D+R+M'!M1469-'ACOS P+T+D+R+M'!M1469</f>
        <v>0</v>
      </c>
      <c r="N1469" s="58">
        <f>'CFCOS P+T+D+R+M'!N1469-'ACOS P+T+D+R+M'!N1469</f>
        <v>0</v>
      </c>
      <c r="O1469" s="58">
        <f>'CFCOS P+T+D+R+M'!O1469-'ACOS P+T+D+R+M'!O1469</f>
        <v>0</v>
      </c>
      <c r="P1469" s="58">
        <f>'CFCOS P+T+D+R+M'!P1469-'ACOS P+T+D+R+M'!P1469</f>
        <v>0</v>
      </c>
      <c r="Q1469" s="58">
        <f>'CFCOS P+T+D+R+M'!Q1469-'ACOS P+T+D+R+M'!Q1469</f>
        <v>0</v>
      </c>
      <c r="R1469" s="58">
        <f>'CFCOS P+T+D+R+M'!R1469-'ACOS P+T+D+R+M'!R1469</f>
        <v>0</v>
      </c>
      <c r="S1469" s="58">
        <f>'CFCOS P+T+D+R+M'!S1469-'ACOS P+T+D+R+M'!S1469</f>
        <v>0</v>
      </c>
      <c r="T1469" s="11">
        <f>'CFCOS P+T+D+R+M'!T1469-'ACOS P+T+D+R+M'!T1469</f>
        <v>0</v>
      </c>
      <c r="U1469" s="13"/>
      <c r="V1469" s="13">
        <v>2162</v>
      </c>
      <c r="W1469" s="13"/>
      <c r="X1469" s="13"/>
      <c r="Y1469" s="13"/>
      <c r="Z1469" s="13"/>
    </row>
    <row r="1470" spans="1:26">
      <c r="A1470" s="26">
        <v>1470</v>
      </c>
      <c r="B1470" s="6"/>
      <c r="C1470" s="6"/>
      <c r="D1470" s="6"/>
      <c r="E1470" s="6"/>
      <c r="F1470" s="47">
        <v>0</v>
      </c>
      <c r="G1470" s="17"/>
      <c r="H1470" s="54">
        <f>'CFCOS P+T+D+R+M'!H1470-'ACOS P+T+D+R+M'!H1470</f>
        <v>0</v>
      </c>
      <c r="I1470" s="54">
        <f>'CFCOS P+T+D+R+M'!I1470-'ACOS P+T+D+R+M'!I1470</f>
        <v>0</v>
      </c>
      <c r="J1470" s="54">
        <f>'CFCOS P+T+D+R+M'!J1470-'ACOS P+T+D+R+M'!J1470</f>
        <v>0</v>
      </c>
      <c r="K1470" s="54">
        <f>'CFCOS P+T+D+R+M'!K1470-'ACOS P+T+D+R+M'!K1470</f>
        <v>0</v>
      </c>
      <c r="L1470" s="54">
        <f>'CFCOS P+T+D+R+M'!L1470-'ACOS P+T+D+R+M'!L1470</f>
        <v>0</v>
      </c>
      <c r="M1470" s="54">
        <f>'CFCOS P+T+D+R+M'!M1470-'ACOS P+T+D+R+M'!M1470</f>
        <v>0</v>
      </c>
      <c r="N1470" s="54">
        <f>'CFCOS P+T+D+R+M'!N1470-'ACOS P+T+D+R+M'!N1470</f>
        <v>0</v>
      </c>
      <c r="O1470" s="54">
        <f>'CFCOS P+T+D+R+M'!O1470-'ACOS P+T+D+R+M'!O1470</f>
        <v>0</v>
      </c>
      <c r="P1470" s="54">
        <f>'CFCOS P+T+D+R+M'!P1470-'ACOS P+T+D+R+M'!P1470</f>
        <v>0</v>
      </c>
      <c r="Q1470" s="54">
        <f>'CFCOS P+T+D+R+M'!Q1470-'ACOS P+T+D+R+M'!Q1470</f>
        <v>0</v>
      </c>
      <c r="R1470" s="54">
        <f>'CFCOS P+T+D+R+M'!R1470-'ACOS P+T+D+R+M'!R1470</f>
        <v>0</v>
      </c>
      <c r="S1470" s="54">
        <f>'CFCOS P+T+D+R+M'!S1470-'ACOS P+T+D+R+M'!S1470</f>
        <v>0</v>
      </c>
      <c r="T1470" s="11">
        <f>'CFCOS P+T+D+R+M'!T1470-'ACOS P+T+D+R+M'!T1470</f>
        <v>0</v>
      </c>
    </row>
    <row r="1471" spans="1:26">
      <c r="A1471" s="26">
        <v>1471</v>
      </c>
      <c r="B1471" s="6"/>
      <c r="C1471" s="6" t="s">
        <v>805</v>
      </c>
      <c r="D1471" s="6" t="s">
        <v>806</v>
      </c>
      <c r="E1471" s="6"/>
      <c r="F1471" s="47">
        <v>0</v>
      </c>
      <c r="G1471" s="17"/>
      <c r="H1471" s="28">
        <f>'CFCOS P+T+D+R+M'!H1471-'ACOS P+T+D+R+M'!H1471</f>
        <v>0</v>
      </c>
      <c r="I1471" s="28">
        <f>'CFCOS P+T+D+R+M'!I1471-'ACOS P+T+D+R+M'!I1471</f>
        <v>0</v>
      </c>
      <c r="J1471" s="28">
        <f>'CFCOS P+T+D+R+M'!J1471-'ACOS P+T+D+R+M'!J1471</f>
        <v>0</v>
      </c>
      <c r="K1471" s="28">
        <f>'CFCOS P+T+D+R+M'!K1471-'ACOS P+T+D+R+M'!K1471</f>
        <v>0</v>
      </c>
      <c r="L1471" s="28">
        <f>'CFCOS P+T+D+R+M'!L1471-'ACOS P+T+D+R+M'!L1471</f>
        <v>0</v>
      </c>
      <c r="M1471" s="28">
        <f>'CFCOS P+T+D+R+M'!M1471-'ACOS P+T+D+R+M'!M1471</f>
        <v>0</v>
      </c>
      <c r="N1471" s="28">
        <f>'CFCOS P+T+D+R+M'!N1471-'ACOS P+T+D+R+M'!N1471</f>
        <v>0</v>
      </c>
      <c r="O1471" s="28">
        <f>'CFCOS P+T+D+R+M'!O1471-'ACOS P+T+D+R+M'!O1471</f>
        <v>0</v>
      </c>
      <c r="P1471" s="28">
        <f>'CFCOS P+T+D+R+M'!P1471-'ACOS P+T+D+R+M'!P1471</f>
        <v>0</v>
      </c>
      <c r="Q1471" s="28">
        <f>'CFCOS P+T+D+R+M'!Q1471-'ACOS P+T+D+R+M'!Q1471</f>
        <v>0</v>
      </c>
      <c r="R1471" s="28">
        <f>'CFCOS P+T+D+R+M'!R1471-'ACOS P+T+D+R+M'!R1471</f>
        <v>0</v>
      </c>
      <c r="S1471" s="28">
        <f>'CFCOS P+T+D+R+M'!S1471-'ACOS P+T+D+R+M'!S1471</f>
        <v>0</v>
      </c>
      <c r="T1471" s="11">
        <f>'CFCOS P+T+D+R+M'!T1471-'ACOS P+T+D+R+M'!T1471</f>
        <v>0</v>
      </c>
    </row>
    <row r="1472" spans="1:26">
      <c r="A1472" s="26">
        <v>1472</v>
      </c>
      <c r="B1472" s="6"/>
      <c r="D1472" s="6" t="s">
        <v>375</v>
      </c>
      <c r="E1472" s="6"/>
      <c r="F1472" s="47" t="s">
        <v>996</v>
      </c>
      <c r="G1472" s="17"/>
      <c r="H1472" s="58">
        <f>'CFCOS P+T+D+R+M'!H1472-'ACOS P+T+D+R+M'!H1472</f>
        <v>0</v>
      </c>
      <c r="I1472" s="58">
        <f>'CFCOS P+T+D+R+M'!I1472-'ACOS P+T+D+R+M'!I1472</f>
        <v>-2.7545334442320382</v>
      </c>
      <c r="J1472" s="58">
        <f>'CFCOS P+T+D+R+M'!J1472-'ACOS P+T+D+R+M'!J1472</f>
        <v>2.3472661563946531</v>
      </c>
      <c r="K1472" s="58">
        <f>'CFCOS P+T+D+R+M'!K1472-'ACOS P+T+D+R+M'!K1472</f>
        <v>-1.4295706837281159</v>
      </c>
      <c r="L1472" s="58">
        <f>'CFCOS P+T+D+R+M'!L1472-'ACOS P+T+D+R+M'!L1472</f>
        <v>0.35995252501166419</v>
      </c>
      <c r="M1472" s="58">
        <f>'CFCOS P+T+D+R+M'!M1472-'ACOS P+T+D+R+M'!M1472</f>
        <v>1.9764463630762066</v>
      </c>
      <c r="N1472" s="58">
        <f>'CFCOS P+T+D+R+M'!N1472-'ACOS P+T+D+R+M'!N1472</f>
        <v>0.20106808300127454</v>
      </c>
      <c r="O1472" s="58">
        <f>'CFCOS P+T+D+R+M'!O1472-'ACOS P+T+D+R+M'!O1472</f>
        <v>1.6323380034362955E-2</v>
      </c>
      <c r="P1472" s="58">
        <f>'CFCOS P+T+D+R+M'!P1472-'ACOS P+T+D+R+M'!P1472</f>
        <v>8.3844009083540172E-3</v>
      </c>
      <c r="Q1472" s="58">
        <f>'CFCOS P+T+D+R+M'!Q1472-'ACOS P+T+D+R+M'!Q1472</f>
        <v>-1.1876080858980913</v>
      </c>
      <c r="R1472" s="58">
        <f>'CFCOS P+T+D+R+M'!R1472-'ACOS P+T+D+R+M'!R1472</f>
        <v>0.22079597551687868</v>
      </c>
      <c r="S1472" s="58">
        <f>'CFCOS P+T+D+R+M'!S1472-'ACOS P+T+D+R+M'!S1472</f>
        <v>0.24147532991511866</v>
      </c>
      <c r="T1472" s="11">
        <f>'CFCOS P+T+D+R+M'!T1472-'ACOS P+T+D+R+M'!T1472</f>
        <v>0</v>
      </c>
      <c r="U1472" s="13"/>
      <c r="V1472" s="13">
        <v>2166</v>
      </c>
      <c r="W1472" s="13"/>
      <c r="X1472" s="13"/>
      <c r="Y1472" s="13"/>
      <c r="Z1472" s="13"/>
    </row>
    <row r="1473" spans="1:26">
      <c r="A1473" s="26">
        <v>1473</v>
      </c>
      <c r="B1473" s="6"/>
      <c r="C1473" s="6"/>
      <c r="D1473" s="6" t="s">
        <v>353</v>
      </c>
      <c r="E1473" s="6"/>
      <c r="F1473" s="47" t="s">
        <v>920</v>
      </c>
      <c r="G1473" s="17"/>
      <c r="H1473" s="58">
        <f>'CFCOS P+T+D+R+M'!H1473-'ACOS P+T+D+R+M'!H1473</f>
        <v>0</v>
      </c>
      <c r="I1473" s="58">
        <f>'CFCOS P+T+D+R+M'!I1473-'ACOS P+T+D+R+M'!I1473</f>
        <v>0</v>
      </c>
      <c r="J1473" s="58">
        <f>'CFCOS P+T+D+R+M'!J1473-'ACOS P+T+D+R+M'!J1473</f>
        <v>0</v>
      </c>
      <c r="K1473" s="58">
        <f>'CFCOS P+T+D+R+M'!K1473-'ACOS P+T+D+R+M'!K1473</f>
        <v>0</v>
      </c>
      <c r="L1473" s="58">
        <f>'CFCOS P+T+D+R+M'!L1473-'ACOS P+T+D+R+M'!L1473</f>
        <v>0</v>
      </c>
      <c r="M1473" s="58">
        <f>'CFCOS P+T+D+R+M'!M1473-'ACOS P+T+D+R+M'!M1473</f>
        <v>0</v>
      </c>
      <c r="N1473" s="58">
        <f>'CFCOS P+T+D+R+M'!N1473-'ACOS P+T+D+R+M'!N1473</f>
        <v>0</v>
      </c>
      <c r="O1473" s="58">
        <f>'CFCOS P+T+D+R+M'!O1473-'ACOS P+T+D+R+M'!O1473</f>
        <v>0</v>
      </c>
      <c r="P1473" s="58">
        <f>'CFCOS P+T+D+R+M'!P1473-'ACOS P+T+D+R+M'!P1473</f>
        <v>0</v>
      </c>
      <c r="Q1473" s="58">
        <f>'CFCOS P+T+D+R+M'!Q1473-'ACOS P+T+D+R+M'!Q1473</f>
        <v>0</v>
      </c>
      <c r="R1473" s="58">
        <f>'CFCOS P+T+D+R+M'!R1473-'ACOS P+T+D+R+M'!R1473</f>
        <v>0</v>
      </c>
      <c r="S1473" s="58">
        <f>'CFCOS P+T+D+R+M'!S1473-'ACOS P+T+D+R+M'!S1473</f>
        <v>0</v>
      </c>
      <c r="T1473" s="11">
        <f>'CFCOS P+T+D+R+M'!T1473-'ACOS P+T+D+R+M'!T1473</f>
        <v>0</v>
      </c>
      <c r="U1473" s="13"/>
      <c r="V1473" s="13">
        <v>2167</v>
      </c>
      <c r="W1473" s="13"/>
      <c r="X1473" s="13"/>
      <c r="Y1473" s="13"/>
      <c r="Z1473" s="13"/>
    </row>
    <row r="1474" spans="1:26">
      <c r="A1474" s="26">
        <v>1474</v>
      </c>
      <c r="B1474" s="6"/>
      <c r="D1474" s="6" t="s">
        <v>241</v>
      </c>
      <c r="E1474" s="6"/>
      <c r="F1474" s="47" t="s">
        <v>996</v>
      </c>
      <c r="G1474" s="17"/>
      <c r="H1474" s="58">
        <f>'CFCOS P+T+D+R+M'!H1474-'ACOS P+T+D+R+M'!H1474</f>
        <v>-91.665382944731391</v>
      </c>
      <c r="I1474" s="58">
        <f>'CFCOS P+T+D+R+M'!I1474-'ACOS P+T+D+R+M'!I1474</f>
        <v>-65.397359321174008</v>
      </c>
      <c r="J1474" s="58">
        <f>'CFCOS P+T+D+R+M'!J1474-'ACOS P+T+D+R+M'!J1474</f>
        <v>-23.157436951973068</v>
      </c>
      <c r="K1474" s="58">
        <f>'CFCOS P+T+D+R+M'!K1474-'ACOS P+T+D+R+M'!K1474</f>
        <v>-12.898890860010397</v>
      </c>
      <c r="L1474" s="58">
        <f>'CFCOS P+T+D+R+M'!L1474-'ACOS P+T+D+R+M'!L1474</f>
        <v>13.72082943882134</v>
      </c>
      <c r="M1474" s="58">
        <f>'CFCOS P+T+D+R+M'!M1474-'ACOS P+T+D+R+M'!M1474</f>
        <v>8.3316370185584674</v>
      </c>
      <c r="N1474" s="58">
        <f>'CFCOS P+T+D+R+M'!N1474-'ACOS P+T+D+R+M'!N1474</f>
        <v>-0.82876964093645711</v>
      </c>
      <c r="O1474" s="58">
        <f>'CFCOS P+T+D+R+M'!O1474-'ACOS P+T+D+R+M'!O1474</f>
        <v>1.1856381511893943E-2</v>
      </c>
      <c r="P1474" s="58">
        <f>'CFCOS P+T+D+R+M'!P1474-'ACOS P+T+D+R+M'!P1474</f>
        <v>1.8100392227999862E-2</v>
      </c>
      <c r="Q1474" s="58">
        <f>'CFCOS P+T+D+R+M'!Q1474-'ACOS P+T+D+R+M'!Q1474</f>
        <v>-13.47973746720163</v>
      </c>
      <c r="R1474" s="58">
        <f>'CFCOS P+T+D+R+M'!R1474-'ACOS P+T+D+R+M'!R1474</f>
        <v>0.97580561729250803</v>
      </c>
      <c r="S1474" s="58">
        <f>'CFCOS P+T+D+R+M'!S1474-'ACOS P+T+D+R+M'!S1474</f>
        <v>1.0385824481406871</v>
      </c>
      <c r="T1474" s="11">
        <f>'CFCOS P+T+D+R+M'!T1474-'ACOS P+T+D+R+M'!T1474</f>
        <v>0</v>
      </c>
      <c r="U1474" s="13"/>
      <c r="V1474" s="13">
        <v>2168</v>
      </c>
      <c r="W1474" s="13"/>
      <c r="X1474" s="13"/>
      <c r="Y1474" s="13"/>
      <c r="Z1474" s="13"/>
    </row>
    <row r="1475" spans="1:26">
      <c r="A1475" s="26">
        <v>1475</v>
      </c>
      <c r="B1475" s="6"/>
      <c r="D1475" s="6" t="s">
        <v>354</v>
      </c>
      <c r="E1475" s="6"/>
      <c r="F1475" s="47" t="s">
        <v>996</v>
      </c>
      <c r="G1475" s="17"/>
      <c r="H1475" s="58">
        <f>'CFCOS P+T+D+R+M'!H1475-'ACOS P+T+D+R+M'!H1475</f>
        <v>-2210.3882100614719</v>
      </c>
      <c r="I1475" s="58">
        <f>'CFCOS P+T+D+R+M'!I1475-'ACOS P+T+D+R+M'!I1475</f>
        <v>-2817.0099260002607</v>
      </c>
      <c r="J1475" s="58">
        <f>'CFCOS P+T+D+R+M'!J1475-'ACOS P+T+D+R+M'!J1475</f>
        <v>-237.80236723041162</v>
      </c>
      <c r="K1475" s="58">
        <f>'CFCOS P+T+D+R+M'!K1475-'ACOS P+T+D+R+M'!K1475</f>
        <v>-260.92085511016194</v>
      </c>
      <c r="L1475" s="58">
        <f>'CFCOS P+T+D+R+M'!L1475-'ACOS P+T+D+R+M'!L1475</f>
        <v>264.57869057997232</v>
      </c>
      <c r="M1475" s="58">
        <f>'CFCOS P+T+D+R+M'!M1475-'ACOS P+T+D+R+M'!M1475</f>
        <v>1084.6046960302047</v>
      </c>
      <c r="N1475" s="58">
        <f>'CFCOS P+T+D+R+M'!N1475-'ACOS P+T+D+R+M'!N1475</f>
        <v>-25.380340881507436</v>
      </c>
      <c r="O1475" s="58">
        <f>'CFCOS P+T+D+R+M'!O1475-'ACOS P+T+D+R+M'!O1475</f>
        <v>1.9293673227480213E-2</v>
      </c>
      <c r="P1475" s="58">
        <f>'CFCOS P+T+D+R+M'!P1475-'ACOS P+T+D+R+M'!P1475</f>
        <v>2.0241080796470214</v>
      </c>
      <c r="Q1475" s="58">
        <f>'CFCOS P+T+D+R+M'!Q1475-'ACOS P+T+D+R+M'!Q1475</f>
        <v>-504.82652455824427</v>
      </c>
      <c r="R1475" s="58">
        <f>'CFCOS P+T+D+R+M'!R1475-'ACOS P+T+D+R+M'!R1475</f>
        <v>124.90422073982336</v>
      </c>
      <c r="S1475" s="58">
        <f>'CFCOS P+T+D+R+M'!S1475-'ACOS P+T+D+R+M'!S1475</f>
        <v>159.42079461627145</v>
      </c>
      <c r="T1475" s="11">
        <f>'CFCOS P+T+D+R+M'!T1475-'ACOS P+T+D+R+M'!T1475</f>
        <v>0</v>
      </c>
      <c r="U1475" s="13"/>
      <c r="V1475" s="13">
        <v>2169</v>
      </c>
      <c r="W1475" s="13"/>
      <c r="X1475" s="13"/>
      <c r="Y1475" s="13"/>
      <c r="Z1475" s="13"/>
    </row>
    <row r="1476" spans="1:26">
      <c r="A1476" s="26">
        <v>1476</v>
      </c>
      <c r="B1476" s="6"/>
      <c r="D1476" s="6" t="s">
        <v>106</v>
      </c>
      <c r="E1476" s="6"/>
      <c r="F1476" s="47" t="s">
        <v>996</v>
      </c>
      <c r="G1476" s="17"/>
      <c r="H1476" s="58">
        <f>'CFCOS P+T+D+R+M'!H1476-'ACOS P+T+D+R+M'!H1476</f>
        <v>0</v>
      </c>
      <c r="I1476" s="58">
        <f>'CFCOS P+T+D+R+M'!I1476-'ACOS P+T+D+R+M'!I1476</f>
        <v>0</v>
      </c>
      <c r="J1476" s="58">
        <f>'CFCOS P+T+D+R+M'!J1476-'ACOS P+T+D+R+M'!J1476</f>
        <v>0</v>
      </c>
      <c r="K1476" s="58">
        <f>'CFCOS P+T+D+R+M'!K1476-'ACOS P+T+D+R+M'!K1476</f>
        <v>0</v>
      </c>
      <c r="L1476" s="58">
        <f>'CFCOS P+T+D+R+M'!L1476-'ACOS P+T+D+R+M'!L1476</f>
        <v>0</v>
      </c>
      <c r="M1476" s="58">
        <f>'CFCOS P+T+D+R+M'!M1476-'ACOS P+T+D+R+M'!M1476</f>
        <v>0</v>
      </c>
      <c r="N1476" s="58">
        <f>'CFCOS P+T+D+R+M'!N1476-'ACOS P+T+D+R+M'!N1476</f>
        <v>0</v>
      </c>
      <c r="O1476" s="58">
        <f>'CFCOS P+T+D+R+M'!O1476-'ACOS P+T+D+R+M'!O1476</f>
        <v>0</v>
      </c>
      <c r="P1476" s="58">
        <f>'CFCOS P+T+D+R+M'!P1476-'ACOS P+T+D+R+M'!P1476</f>
        <v>0</v>
      </c>
      <c r="Q1476" s="58">
        <f>'CFCOS P+T+D+R+M'!Q1476-'ACOS P+T+D+R+M'!Q1476</f>
        <v>0</v>
      </c>
      <c r="R1476" s="58">
        <f>'CFCOS P+T+D+R+M'!R1476-'ACOS P+T+D+R+M'!R1476</f>
        <v>0</v>
      </c>
      <c r="S1476" s="58">
        <f>'CFCOS P+T+D+R+M'!S1476-'ACOS P+T+D+R+M'!S1476</f>
        <v>0</v>
      </c>
      <c r="T1476" s="11">
        <f>'CFCOS P+T+D+R+M'!T1476-'ACOS P+T+D+R+M'!T1476</f>
        <v>0</v>
      </c>
      <c r="U1476" s="13"/>
      <c r="V1476" s="13">
        <v>2170</v>
      </c>
      <c r="W1476" s="13"/>
      <c r="X1476" s="13"/>
      <c r="Y1476" s="13"/>
      <c r="Z1476" s="13"/>
    </row>
    <row r="1477" spans="1:26">
      <c r="A1477" s="26">
        <v>1477</v>
      </c>
      <c r="B1477" s="6"/>
      <c r="C1477" s="6"/>
      <c r="D1477" s="6" t="s">
        <v>807</v>
      </c>
      <c r="E1477" s="6"/>
      <c r="F1477" s="47">
        <v>0</v>
      </c>
      <c r="G1477" s="17"/>
      <c r="H1477" s="58">
        <f>'CFCOS P+T+D+R+M'!H1477-'ACOS P+T+D+R+M'!H1477</f>
        <v>-2302.053593005985</v>
      </c>
      <c r="I1477" s="58">
        <f>'CFCOS P+T+D+R+M'!I1477-'ACOS P+T+D+R+M'!I1477</f>
        <v>-2885.1618187655695</v>
      </c>
      <c r="J1477" s="58">
        <f>'CFCOS P+T+D+R+M'!J1477-'ACOS P+T+D+R+M'!J1477</f>
        <v>-258.61253802594729</v>
      </c>
      <c r="K1477" s="58">
        <f>'CFCOS P+T+D+R+M'!K1477-'ACOS P+T+D+R+M'!K1477</f>
        <v>-275.24931665387703</v>
      </c>
      <c r="L1477" s="58">
        <f>'CFCOS P+T+D+R+M'!L1477-'ACOS P+T+D+R+M'!L1477</f>
        <v>278.6594725438099</v>
      </c>
      <c r="M1477" s="58">
        <f>'CFCOS P+T+D+R+M'!M1477-'ACOS P+T+D+R+M'!M1477</f>
        <v>1094.9127794119413</v>
      </c>
      <c r="N1477" s="58">
        <f>'CFCOS P+T+D+R+M'!N1477-'ACOS P+T+D+R+M'!N1477</f>
        <v>-26.008042439440032</v>
      </c>
      <c r="O1477" s="58">
        <f>'CFCOS P+T+D+R+M'!O1477-'ACOS P+T+D+R+M'!O1477</f>
        <v>4.7473434773792178E-2</v>
      </c>
      <c r="P1477" s="58">
        <f>'CFCOS P+T+D+R+M'!P1477-'ACOS P+T+D+R+M'!P1477</f>
        <v>2.050592872783227</v>
      </c>
      <c r="Q1477" s="58">
        <f>'CFCOS P+T+D+R+M'!Q1477-'ACOS P+T+D+R+M'!Q1477</f>
        <v>-519.49387011135696</v>
      </c>
      <c r="R1477" s="58">
        <f>'CFCOS P+T+D+R+M'!R1477-'ACOS P+T+D+R+M'!R1477</f>
        <v>126.10082233264257</v>
      </c>
      <c r="S1477" s="58">
        <f>'CFCOS P+T+D+R+M'!S1477-'ACOS P+T+D+R+M'!S1477</f>
        <v>160.70085239432956</v>
      </c>
      <c r="T1477" s="11">
        <f>'CFCOS P+T+D+R+M'!T1477-'ACOS P+T+D+R+M'!T1477</f>
        <v>0</v>
      </c>
      <c r="U1477" s="13"/>
      <c r="V1477" s="13">
        <v>2171</v>
      </c>
      <c r="W1477" s="13"/>
      <c r="X1477" s="13"/>
      <c r="Y1477" s="13"/>
      <c r="Z1477" s="13"/>
    </row>
    <row r="1478" spans="1:26">
      <c r="A1478" s="26">
        <v>1478</v>
      </c>
      <c r="B1478" s="6"/>
      <c r="C1478" s="6"/>
      <c r="D1478" s="6"/>
      <c r="E1478" s="6"/>
      <c r="F1478" s="47">
        <v>0</v>
      </c>
      <c r="G1478" s="17"/>
      <c r="H1478" s="28">
        <f>'CFCOS P+T+D+R+M'!H1478-'ACOS P+T+D+R+M'!H1478</f>
        <v>0</v>
      </c>
      <c r="I1478" s="28">
        <f>'CFCOS P+T+D+R+M'!I1478-'ACOS P+T+D+R+M'!I1478</f>
        <v>0</v>
      </c>
      <c r="J1478" s="28">
        <f>'CFCOS P+T+D+R+M'!J1478-'ACOS P+T+D+R+M'!J1478</f>
        <v>0</v>
      </c>
      <c r="K1478" s="28">
        <f>'CFCOS P+T+D+R+M'!K1478-'ACOS P+T+D+R+M'!K1478</f>
        <v>0</v>
      </c>
      <c r="L1478" s="28">
        <f>'CFCOS P+T+D+R+M'!L1478-'ACOS P+T+D+R+M'!L1478</f>
        <v>0</v>
      </c>
      <c r="M1478" s="28">
        <f>'CFCOS P+T+D+R+M'!M1478-'ACOS P+T+D+R+M'!M1478</f>
        <v>0</v>
      </c>
      <c r="N1478" s="28">
        <f>'CFCOS P+T+D+R+M'!N1478-'ACOS P+T+D+R+M'!N1478</f>
        <v>0</v>
      </c>
      <c r="O1478" s="28">
        <f>'CFCOS P+T+D+R+M'!O1478-'ACOS P+T+D+R+M'!O1478</f>
        <v>0</v>
      </c>
      <c r="P1478" s="28">
        <f>'CFCOS P+T+D+R+M'!P1478-'ACOS P+T+D+R+M'!P1478</f>
        <v>0</v>
      </c>
      <c r="Q1478" s="28">
        <f>'CFCOS P+T+D+R+M'!Q1478-'ACOS P+T+D+R+M'!Q1478</f>
        <v>0</v>
      </c>
      <c r="R1478" s="28">
        <f>'CFCOS P+T+D+R+M'!R1478-'ACOS P+T+D+R+M'!R1478</f>
        <v>0</v>
      </c>
      <c r="S1478" s="28">
        <f>'CFCOS P+T+D+R+M'!S1478-'ACOS P+T+D+R+M'!S1478</f>
        <v>0</v>
      </c>
      <c r="T1478" s="11">
        <f>'CFCOS P+T+D+R+M'!T1478-'ACOS P+T+D+R+M'!T1478</f>
        <v>0</v>
      </c>
    </row>
    <row r="1479" spans="1:26">
      <c r="A1479" s="26">
        <v>1479</v>
      </c>
      <c r="B1479" s="6"/>
      <c r="C1479" s="6" t="s">
        <v>808</v>
      </c>
      <c r="D1479" s="6" t="s">
        <v>809</v>
      </c>
      <c r="E1479" s="6"/>
      <c r="F1479" s="47" t="s">
        <v>916</v>
      </c>
      <c r="G1479" s="17"/>
      <c r="H1479" s="58">
        <f>'CFCOS P+T+D+R+M'!H1479-'ACOS P+T+D+R+M'!H1479</f>
        <v>-793.88414586533327</v>
      </c>
      <c r="I1479" s="58">
        <f>'CFCOS P+T+D+R+M'!I1479-'ACOS P+T+D+R+M'!I1479</f>
        <v>-551.75529687886592</v>
      </c>
      <c r="J1479" s="58">
        <f>'CFCOS P+T+D+R+M'!J1479-'ACOS P+T+D+R+M'!J1479</f>
        <v>-172.74455790207139</v>
      </c>
      <c r="K1479" s="58">
        <f>'CFCOS P+T+D+R+M'!K1479-'ACOS P+T+D+R+M'!K1479</f>
        <v>-106.26384390734893</v>
      </c>
      <c r="L1479" s="58">
        <f>'CFCOS P+T+D+R+M'!L1479-'ACOS P+T+D+R+M'!L1479</f>
        <v>49.688736851168869</v>
      </c>
      <c r="M1479" s="58">
        <f>'CFCOS P+T+D+R+M'!M1479-'ACOS P+T+D+R+M'!M1479</f>
        <v>91.61303767307254</v>
      </c>
      <c r="N1479" s="58">
        <f>'CFCOS P+T+D+R+M'!N1479-'ACOS P+T+D+R+M'!N1479</f>
        <v>-7.3167269331115676</v>
      </c>
      <c r="O1479" s="58">
        <f>'CFCOS P+T+D+R+M'!O1479-'ACOS P+T+D+R+M'!O1479</f>
        <v>0.13028261630205407</v>
      </c>
      <c r="P1479" s="58">
        <f>'CFCOS P+T+D+R+M'!P1479-'ACOS P+T+D+R+M'!P1479</f>
        <v>0.19509820225613339</v>
      </c>
      <c r="Q1479" s="58">
        <f>'CFCOS P+T+D+R+M'!Q1479-'ACOS P+T+D+R+M'!Q1479</f>
        <v>-119.45256912923651</v>
      </c>
      <c r="R1479" s="58">
        <f>'CFCOS P+T+D+R+M'!R1479-'ACOS P+T+D+R+M'!R1479</f>
        <v>10.737950694556275</v>
      </c>
      <c r="S1479" s="58">
        <f>'CFCOS P+T+D+R+M'!S1479-'ACOS P+T+D+R+M'!S1479</f>
        <v>11.28374284779602</v>
      </c>
      <c r="T1479" s="11">
        <f>'CFCOS P+T+D+R+M'!T1479-'ACOS P+T+D+R+M'!T1479</f>
        <v>0</v>
      </c>
      <c r="U1479" s="13"/>
      <c r="V1479" s="13">
        <v>2179</v>
      </c>
      <c r="W1479" s="13"/>
      <c r="X1479" s="13"/>
      <c r="Y1479" s="13"/>
      <c r="Z1479" s="13"/>
    </row>
    <row r="1480" spans="1:26">
      <c r="A1480" s="26">
        <v>1480</v>
      </c>
      <c r="B1480" s="6"/>
      <c r="C1480" s="6"/>
      <c r="D1480" s="6"/>
      <c r="E1480" s="6"/>
      <c r="F1480" s="47">
        <v>0</v>
      </c>
      <c r="G1480" s="17"/>
      <c r="H1480" s="28">
        <f>'CFCOS P+T+D+R+M'!H1480-'ACOS P+T+D+R+M'!H1480</f>
        <v>0</v>
      </c>
      <c r="I1480" s="28">
        <f>'CFCOS P+T+D+R+M'!I1480-'ACOS P+T+D+R+M'!I1480</f>
        <v>0</v>
      </c>
      <c r="J1480" s="28">
        <f>'CFCOS P+T+D+R+M'!J1480-'ACOS P+T+D+R+M'!J1480</f>
        <v>0</v>
      </c>
      <c r="K1480" s="28">
        <f>'CFCOS P+T+D+R+M'!K1480-'ACOS P+T+D+R+M'!K1480</f>
        <v>0</v>
      </c>
      <c r="L1480" s="28">
        <f>'CFCOS P+T+D+R+M'!L1480-'ACOS P+T+D+R+M'!L1480</f>
        <v>0</v>
      </c>
      <c r="M1480" s="28">
        <f>'CFCOS P+T+D+R+M'!M1480-'ACOS P+T+D+R+M'!M1480</f>
        <v>0</v>
      </c>
      <c r="N1480" s="28">
        <f>'CFCOS P+T+D+R+M'!N1480-'ACOS P+T+D+R+M'!N1480</f>
        <v>0</v>
      </c>
      <c r="O1480" s="28">
        <f>'CFCOS P+T+D+R+M'!O1480-'ACOS P+T+D+R+M'!O1480</f>
        <v>0</v>
      </c>
      <c r="P1480" s="28">
        <f>'CFCOS P+T+D+R+M'!P1480-'ACOS P+T+D+R+M'!P1480</f>
        <v>0</v>
      </c>
      <c r="Q1480" s="28">
        <f>'CFCOS P+T+D+R+M'!Q1480-'ACOS P+T+D+R+M'!Q1480</f>
        <v>0</v>
      </c>
      <c r="R1480" s="28">
        <f>'CFCOS P+T+D+R+M'!R1480-'ACOS P+T+D+R+M'!R1480</f>
        <v>0</v>
      </c>
      <c r="S1480" s="28">
        <f>'CFCOS P+T+D+R+M'!S1480-'ACOS P+T+D+R+M'!S1480</f>
        <v>0</v>
      </c>
      <c r="T1480" s="11">
        <f>'CFCOS P+T+D+R+M'!T1480-'ACOS P+T+D+R+M'!T1480</f>
        <v>0</v>
      </c>
    </row>
    <row r="1481" spans="1:26">
      <c r="A1481" s="26">
        <v>1481</v>
      </c>
      <c r="B1481" s="6"/>
      <c r="C1481" s="6" t="s">
        <v>810</v>
      </c>
      <c r="D1481" s="6" t="s">
        <v>811</v>
      </c>
      <c r="E1481" s="6"/>
      <c r="F1481" s="47">
        <v>0</v>
      </c>
      <c r="G1481" s="17"/>
      <c r="H1481" s="28">
        <f>'CFCOS P+T+D+R+M'!H1481-'ACOS P+T+D+R+M'!H1481</f>
        <v>0</v>
      </c>
      <c r="I1481" s="28">
        <f>'CFCOS P+T+D+R+M'!I1481-'ACOS P+T+D+R+M'!I1481</f>
        <v>0</v>
      </c>
      <c r="J1481" s="28">
        <f>'CFCOS P+T+D+R+M'!J1481-'ACOS P+T+D+R+M'!J1481</f>
        <v>0</v>
      </c>
      <c r="K1481" s="28">
        <f>'CFCOS P+T+D+R+M'!K1481-'ACOS P+T+D+R+M'!K1481</f>
        <v>0</v>
      </c>
      <c r="L1481" s="28">
        <f>'CFCOS P+T+D+R+M'!L1481-'ACOS P+T+D+R+M'!L1481</f>
        <v>0</v>
      </c>
      <c r="M1481" s="28">
        <f>'CFCOS P+T+D+R+M'!M1481-'ACOS P+T+D+R+M'!M1481</f>
        <v>0</v>
      </c>
      <c r="N1481" s="28">
        <f>'CFCOS P+T+D+R+M'!N1481-'ACOS P+T+D+R+M'!N1481</f>
        <v>0</v>
      </c>
      <c r="O1481" s="28">
        <f>'CFCOS P+T+D+R+M'!O1481-'ACOS P+T+D+R+M'!O1481</f>
        <v>0</v>
      </c>
      <c r="P1481" s="28">
        <f>'CFCOS P+T+D+R+M'!P1481-'ACOS P+T+D+R+M'!P1481</f>
        <v>0</v>
      </c>
      <c r="Q1481" s="28">
        <f>'CFCOS P+T+D+R+M'!Q1481-'ACOS P+T+D+R+M'!Q1481</f>
        <v>0</v>
      </c>
      <c r="R1481" s="28">
        <f>'CFCOS P+T+D+R+M'!R1481-'ACOS P+T+D+R+M'!R1481</f>
        <v>0</v>
      </c>
      <c r="S1481" s="28">
        <f>'CFCOS P+T+D+R+M'!S1481-'ACOS P+T+D+R+M'!S1481</f>
        <v>0</v>
      </c>
      <c r="T1481" s="11">
        <f>'CFCOS P+T+D+R+M'!T1481-'ACOS P+T+D+R+M'!T1481</f>
        <v>0</v>
      </c>
    </row>
    <row r="1482" spans="1:26">
      <c r="A1482" s="26">
        <v>1482</v>
      </c>
      <c r="B1482" s="6"/>
      <c r="D1482" s="6"/>
      <c r="E1482" s="6" t="s">
        <v>375</v>
      </c>
      <c r="F1482" s="47" t="s">
        <v>963</v>
      </c>
      <c r="G1482" s="17"/>
      <c r="H1482" s="58">
        <f>'CFCOS P+T+D+R+M'!H1482-'ACOS P+T+D+R+M'!H1482</f>
        <v>0</v>
      </c>
      <c r="I1482" s="58">
        <f>'CFCOS P+T+D+R+M'!I1482-'ACOS P+T+D+R+M'!I1482</f>
        <v>-16.969648425153537</v>
      </c>
      <c r="J1482" s="58">
        <f>'CFCOS P+T+D+R+M'!J1482-'ACOS P+T+D+R+M'!J1482</f>
        <v>0.37480595001761685</v>
      </c>
      <c r="K1482" s="58">
        <f>'CFCOS P+T+D+R+M'!K1482-'ACOS P+T+D+R+M'!K1482</f>
        <v>-1.7039935149091434</v>
      </c>
      <c r="L1482" s="58">
        <f>'CFCOS P+T+D+R+M'!L1482-'ACOS P+T+D+R+M'!L1482</f>
        <v>3.4860672994076936</v>
      </c>
      <c r="M1482" s="58">
        <f>'CFCOS P+T+D+R+M'!M1482-'ACOS P+T+D+R+M'!M1482</f>
        <v>15.193892676498763</v>
      </c>
      <c r="N1482" s="58">
        <f>'CFCOS P+T+D+R+M'!N1482-'ACOS P+T+D+R+M'!N1482</f>
        <v>-0.23625341758480545</v>
      </c>
      <c r="O1482" s="58">
        <f>'CFCOS P+T+D+R+M'!O1482-'ACOS P+T+D+R+M'!O1482</f>
        <v>6.9553054032942541E-3</v>
      </c>
      <c r="P1482" s="58">
        <f>'CFCOS P+T+D+R+M'!P1482-'ACOS P+T+D+R+M'!P1482</f>
        <v>3.0763167251446788E-2</v>
      </c>
      <c r="Q1482" s="58">
        <f>'CFCOS P+T+D+R+M'!Q1482-'ACOS P+T+D+R+M'!Q1482</f>
        <v>-3.9509054390905476</v>
      </c>
      <c r="R1482" s="58">
        <f>'CFCOS P+T+D+R+M'!R1482-'ACOS P+T+D+R+M'!R1482</f>
        <v>1.7898770268518547</v>
      </c>
      <c r="S1482" s="58">
        <f>'CFCOS P+T+D+R+M'!S1482-'ACOS P+T+D+R+M'!S1482</f>
        <v>1.9784393713088093</v>
      </c>
      <c r="T1482" s="11">
        <f>'CFCOS P+T+D+R+M'!T1482-'ACOS P+T+D+R+M'!T1482</f>
        <v>0</v>
      </c>
      <c r="U1482" s="13"/>
      <c r="V1482" s="13">
        <v>2183</v>
      </c>
      <c r="W1482" s="13"/>
      <c r="X1482" s="13"/>
      <c r="Y1482" s="13"/>
      <c r="Z1482" s="13"/>
    </row>
    <row r="1483" spans="1:26">
      <c r="A1483" s="26">
        <v>1483</v>
      </c>
      <c r="B1483" s="6"/>
      <c r="C1483" s="6"/>
      <c r="D1483" s="6"/>
      <c r="E1483" s="6" t="s">
        <v>241</v>
      </c>
      <c r="F1483" s="47" t="s">
        <v>964</v>
      </c>
      <c r="G1483" s="17"/>
      <c r="H1483" s="58">
        <f>'CFCOS P+T+D+R+M'!H1483-'ACOS P+T+D+R+M'!H1483</f>
        <v>0</v>
      </c>
      <c r="I1483" s="58">
        <f>'CFCOS P+T+D+R+M'!I1483-'ACOS P+T+D+R+M'!I1483</f>
        <v>0</v>
      </c>
      <c r="J1483" s="58">
        <f>'CFCOS P+T+D+R+M'!J1483-'ACOS P+T+D+R+M'!J1483</f>
        <v>0</v>
      </c>
      <c r="K1483" s="58">
        <f>'CFCOS P+T+D+R+M'!K1483-'ACOS P+T+D+R+M'!K1483</f>
        <v>0</v>
      </c>
      <c r="L1483" s="58">
        <f>'CFCOS P+T+D+R+M'!L1483-'ACOS P+T+D+R+M'!L1483</f>
        <v>0</v>
      </c>
      <c r="M1483" s="58">
        <f>'CFCOS P+T+D+R+M'!M1483-'ACOS P+T+D+R+M'!M1483</f>
        <v>0</v>
      </c>
      <c r="N1483" s="58">
        <f>'CFCOS P+T+D+R+M'!N1483-'ACOS P+T+D+R+M'!N1483</f>
        <v>0</v>
      </c>
      <c r="O1483" s="58">
        <f>'CFCOS P+T+D+R+M'!O1483-'ACOS P+T+D+R+M'!O1483</f>
        <v>0</v>
      </c>
      <c r="P1483" s="58">
        <f>'CFCOS P+T+D+R+M'!P1483-'ACOS P+T+D+R+M'!P1483</f>
        <v>0</v>
      </c>
      <c r="Q1483" s="58">
        <f>'CFCOS P+T+D+R+M'!Q1483-'ACOS P+T+D+R+M'!Q1483</f>
        <v>0</v>
      </c>
      <c r="R1483" s="58">
        <f>'CFCOS P+T+D+R+M'!R1483-'ACOS P+T+D+R+M'!R1483</f>
        <v>0</v>
      </c>
      <c r="S1483" s="58">
        <f>'CFCOS P+T+D+R+M'!S1483-'ACOS P+T+D+R+M'!S1483</f>
        <v>0</v>
      </c>
      <c r="T1483" s="11">
        <f>'CFCOS P+T+D+R+M'!T1483-'ACOS P+T+D+R+M'!T1483</f>
        <v>0</v>
      </c>
      <c r="U1483" s="13"/>
      <c r="V1483" s="13">
        <v>2184</v>
      </c>
      <c r="W1483" s="13"/>
      <c r="X1483" s="13"/>
      <c r="Y1483" s="13"/>
      <c r="Z1483" s="13"/>
    </row>
    <row r="1484" spans="1:26">
      <c r="A1484" s="26">
        <v>1484</v>
      </c>
      <c r="B1484" s="6"/>
      <c r="C1484" s="6"/>
      <c r="D1484" s="6"/>
      <c r="E1484" s="6" t="s">
        <v>241</v>
      </c>
      <c r="F1484" s="47" t="s">
        <v>964</v>
      </c>
      <c r="G1484" s="17"/>
      <c r="H1484" s="58">
        <f>'CFCOS P+T+D+R+M'!H1484-'ACOS P+T+D+R+M'!H1484</f>
        <v>-259.28614724907675</v>
      </c>
      <c r="I1484" s="58">
        <f>'CFCOS P+T+D+R+M'!I1484-'ACOS P+T+D+R+M'!I1484</f>
        <v>-180.20577170746401</v>
      </c>
      <c r="J1484" s="58">
        <f>'CFCOS P+T+D+R+M'!J1484-'ACOS P+T+D+R+M'!J1484</f>
        <v>-56.419152731454233</v>
      </c>
      <c r="K1484" s="58">
        <f>'CFCOS P+T+D+R+M'!K1484-'ACOS P+T+D+R+M'!K1484</f>
        <v>-34.706251311492451</v>
      </c>
      <c r="L1484" s="58">
        <f>'CFCOS P+T+D+R+M'!L1484-'ACOS P+T+D+R+M'!L1484</f>
        <v>16.22856585172326</v>
      </c>
      <c r="M1484" s="58">
        <f>'CFCOS P+T+D+R+M'!M1484-'ACOS P+T+D+R+M'!M1484</f>
        <v>29.921231831831392</v>
      </c>
      <c r="N1484" s="58">
        <f>'CFCOS P+T+D+R+M'!N1484-'ACOS P+T+D+R+M'!N1484</f>
        <v>-2.3896760589568657</v>
      </c>
      <c r="O1484" s="58">
        <f>'CFCOS P+T+D+R+M'!O1484-'ACOS P+T+D+R+M'!O1484</f>
        <v>4.2550890845284073E-2</v>
      </c>
      <c r="P1484" s="58">
        <f>'CFCOS P+T+D+R+M'!P1484-'ACOS P+T+D+R+M'!P1484</f>
        <v>6.3719953927432016E-2</v>
      </c>
      <c r="Q1484" s="58">
        <f>'CFCOS P+T+D+R+M'!Q1484-'ACOS P+T+D+R+M'!Q1484</f>
        <v>-39.013748529723671</v>
      </c>
      <c r="R1484" s="58">
        <f>'CFCOS P+T+D+R+M'!R1484-'ACOS P+T+D+R+M'!R1484</f>
        <v>3.5070631898170177</v>
      </c>
      <c r="S1484" s="58">
        <f>'CFCOS P+T+D+R+M'!S1484-'ACOS P+T+D+R+M'!S1484</f>
        <v>3.6853213718823099</v>
      </c>
      <c r="T1484" s="11">
        <f>'CFCOS P+T+D+R+M'!T1484-'ACOS P+T+D+R+M'!T1484</f>
        <v>0</v>
      </c>
      <c r="U1484" s="13"/>
      <c r="V1484" s="13">
        <v>2185</v>
      </c>
      <c r="W1484" s="13"/>
      <c r="X1484" s="13"/>
      <c r="Y1484" s="13"/>
      <c r="Z1484" s="13"/>
    </row>
    <row r="1485" spans="1:26">
      <c r="A1485" s="26">
        <v>1485</v>
      </c>
      <c r="B1485" s="6"/>
      <c r="C1485" s="6"/>
      <c r="D1485" s="6"/>
      <c r="E1485" s="6" t="s">
        <v>106</v>
      </c>
      <c r="F1485" s="47" t="s">
        <v>917</v>
      </c>
      <c r="G1485" s="17"/>
      <c r="H1485" s="58">
        <f>'CFCOS P+T+D+R+M'!H1485-'ACOS P+T+D+R+M'!H1485</f>
        <v>-721.98888748406898</v>
      </c>
      <c r="I1485" s="58">
        <f>'CFCOS P+T+D+R+M'!I1485-'ACOS P+T+D+R+M'!I1485</f>
        <v>-579.37254518485861</v>
      </c>
      <c r="J1485" s="58">
        <f>'CFCOS P+T+D+R+M'!J1485-'ACOS P+T+D+R+M'!J1485</f>
        <v>-209.10961503788712</v>
      </c>
      <c r="K1485" s="58">
        <f>'CFCOS P+T+D+R+M'!K1485-'ACOS P+T+D+R+M'!K1485</f>
        <v>-107.2279931331359</v>
      </c>
      <c r="L1485" s="58">
        <f>'CFCOS P+T+D+R+M'!L1485-'ACOS P+T+D+R+M'!L1485</f>
        <v>193.55123548386018</v>
      </c>
      <c r="M1485" s="58">
        <f>'CFCOS P+T+D+R+M'!M1485-'ACOS P+T+D+R+M'!M1485</f>
        <v>73.245584603893803</v>
      </c>
      <c r="N1485" s="58">
        <f>'CFCOS P+T+D+R+M'!N1485-'ACOS P+T+D+R+M'!N1485</f>
        <v>-5.840837260337139</v>
      </c>
      <c r="O1485" s="58">
        <f>'CFCOS P+T+D+R+M'!O1485-'ACOS P+T+D+R+M'!O1485</f>
        <v>0.1071987125927194</v>
      </c>
      <c r="P1485" s="58">
        <f>'CFCOS P+T+D+R+M'!P1485-'ACOS P+T+D+R+M'!P1485</f>
        <v>0.28481089135351567</v>
      </c>
      <c r="Q1485" s="58">
        <f>'CFCOS P+T+D+R+M'!Q1485-'ACOS P+T+D+R+M'!Q1485</f>
        <v>-109.44864719134057</v>
      </c>
      <c r="R1485" s="58">
        <f>'CFCOS P+T+D+R+M'!R1485-'ACOS P+T+D+R+M'!R1485</f>
        <v>8.3267887862857606</v>
      </c>
      <c r="S1485" s="58">
        <f>'CFCOS P+T+D+R+M'!S1485-'ACOS P+T+D+R+M'!S1485</f>
        <v>13.495131845371361</v>
      </c>
      <c r="T1485" s="11">
        <f>'CFCOS P+T+D+R+M'!T1485-'ACOS P+T+D+R+M'!T1485</f>
        <v>0</v>
      </c>
      <c r="U1485" s="13"/>
      <c r="V1485" s="13">
        <v>2186</v>
      </c>
      <c r="W1485" s="13"/>
      <c r="X1485" s="13"/>
      <c r="Y1485" s="13"/>
      <c r="Z1485" s="13"/>
    </row>
    <row r="1486" spans="1:26">
      <c r="A1486" s="26">
        <v>1486</v>
      </c>
      <c r="B1486" s="6"/>
      <c r="C1486" s="6"/>
      <c r="D1486" s="6"/>
      <c r="E1486" s="6" t="s">
        <v>241</v>
      </c>
      <c r="F1486" s="47" t="s">
        <v>964</v>
      </c>
      <c r="G1486" s="17"/>
      <c r="H1486" s="58">
        <f>'CFCOS P+T+D+R+M'!H1486-'ACOS P+T+D+R+M'!H1486</f>
        <v>-41394.784810446203</v>
      </c>
      <c r="I1486" s="58">
        <f>'CFCOS P+T+D+R+M'!I1486-'ACOS P+T+D+R+M'!I1486</f>
        <v>-28760.633321098983</v>
      </c>
      <c r="J1486" s="58">
        <f>'CFCOS P+T+D+R+M'!J1486-'ACOS P+T+D+R+M'!J1486</f>
        <v>-9008.5895430464298</v>
      </c>
      <c r="K1486" s="58">
        <f>'CFCOS P+T+D+R+M'!K1486-'ACOS P+T+D+R+M'!K1486</f>
        <v>-5539.3405729681253</v>
      </c>
      <c r="L1486" s="58">
        <f>'CFCOS P+T+D+R+M'!L1486-'ACOS P+T+D+R+M'!L1486</f>
        <v>2589.1198957792221</v>
      </c>
      <c r="M1486" s="58">
        <f>'CFCOS P+T+D+R+M'!M1486-'ACOS P+T+D+R+M'!M1486</f>
        <v>4769.0315920691937</v>
      </c>
      <c r="N1486" s="58">
        <f>'CFCOS P+T+D+R+M'!N1486-'ACOS P+T+D+R+M'!N1486</f>
        <v>-381.50189358869102</v>
      </c>
      <c r="O1486" s="58">
        <f>'CFCOS P+T+D+R+M'!O1486-'ACOS P+T+D+R+M'!O1486</f>
        <v>6.7819941661382472</v>
      </c>
      <c r="P1486" s="58">
        <f>'CFCOS P+T+D+R+M'!P1486-'ACOS P+T+D+R+M'!P1486</f>
        <v>10.154772862671962</v>
      </c>
      <c r="Q1486" s="58">
        <f>'CFCOS P+T+D+R+M'!Q1486-'ACOS P+T+D+R+M'!Q1486</f>
        <v>-6226.1317908843048</v>
      </c>
      <c r="R1486" s="58">
        <f>'CFCOS P+T+D+R+M'!R1486-'ACOS P+T+D+R+M'!R1486</f>
        <v>558.98011695418973</v>
      </c>
      <c r="S1486" s="58">
        <f>'CFCOS P+T+D+R+M'!S1486-'ACOS P+T+D+R+M'!S1486</f>
        <v>587.3439393104054</v>
      </c>
      <c r="T1486" s="11">
        <f>'CFCOS P+T+D+R+M'!T1486-'ACOS P+T+D+R+M'!T1486</f>
        <v>0</v>
      </c>
      <c r="U1486" s="13"/>
      <c r="V1486" s="13">
        <v>2187</v>
      </c>
      <c r="W1486" s="13"/>
      <c r="X1486" s="13"/>
      <c r="Y1486" s="13"/>
      <c r="Z1486" s="13"/>
    </row>
    <row r="1487" spans="1:26">
      <c r="A1487" s="26">
        <v>1487</v>
      </c>
      <c r="B1487" s="6"/>
      <c r="C1487" s="6"/>
      <c r="D1487" s="6"/>
      <c r="E1487" s="6" t="s">
        <v>241</v>
      </c>
      <c r="F1487" s="47" t="s">
        <v>964</v>
      </c>
      <c r="G1487" s="17"/>
      <c r="H1487" s="58">
        <f>'CFCOS P+T+D+R+M'!H1487-'ACOS P+T+D+R+M'!H1487</f>
        <v>-15263.550318038091</v>
      </c>
      <c r="I1487" s="58">
        <f>'CFCOS P+T+D+R+M'!I1487-'ACOS P+T+D+R+M'!I1487</f>
        <v>-10604.943977494724</v>
      </c>
      <c r="J1487" s="58">
        <f>'CFCOS P+T+D+R+M'!J1487-'ACOS P+T+D+R+M'!J1487</f>
        <v>-3321.748389669694</v>
      </c>
      <c r="K1487" s="58">
        <f>'CFCOS P+T+D+R+M'!K1487-'ACOS P+T+D+R+M'!K1487</f>
        <v>-2042.5279162920779</v>
      </c>
      <c r="L1487" s="58">
        <f>'CFCOS P+T+D+R+M'!L1487-'ACOS P+T+D+R+M'!L1487</f>
        <v>954.68938876298489</v>
      </c>
      <c r="M1487" s="58">
        <f>'CFCOS P+T+D+R+M'!M1487-'ACOS P+T+D+R+M'!M1487</f>
        <v>1758.4909308550414</v>
      </c>
      <c r="N1487" s="58">
        <f>'CFCOS P+T+D+R+M'!N1487-'ACOS P+T+D+R+M'!N1487</f>
        <v>-140.67166615028691</v>
      </c>
      <c r="O1487" s="58">
        <f>'CFCOS P+T+D+R+M'!O1487-'ACOS P+T+D+R+M'!O1487</f>
        <v>2.500733116153242</v>
      </c>
      <c r="P1487" s="58">
        <f>'CFCOS P+T+D+R+M'!P1487-'ACOS P+T+D+R+M'!P1487</f>
        <v>3.7443819859781797</v>
      </c>
      <c r="Q1487" s="58">
        <f>'CFCOS P+T+D+R+M'!Q1487-'ACOS P+T+D+R+M'!Q1487</f>
        <v>-2295.7692934524966</v>
      </c>
      <c r="R1487" s="58">
        <f>'CFCOS P+T+D+R+M'!R1487-'ACOS P+T+D+R+M'!R1487</f>
        <v>206.11343146202853</v>
      </c>
      <c r="S1487" s="58">
        <f>'CFCOS P+T+D+R+M'!S1487-'ACOS P+T+D+R+M'!S1487</f>
        <v>216.57205884056748</v>
      </c>
      <c r="T1487" s="11">
        <f>'CFCOS P+T+D+R+M'!T1487-'ACOS P+T+D+R+M'!T1487</f>
        <v>0</v>
      </c>
      <c r="U1487" s="13"/>
      <c r="V1487" s="13">
        <v>2188</v>
      </c>
      <c r="W1487" s="13"/>
      <c r="X1487" s="13"/>
      <c r="Y1487" s="13"/>
      <c r="Z1487" s="13"/>
    </row>
    <row r="1488" spans="1:26">
      <c r="A1488" s="26">
        <v>1488</v>
      </c>
      <c r="B1488" s="6"/>
      <c r="C1488" s="6"/>
      <c r="D1488" s="6"/>
      <c r="E1488" s="6" t="s">
        <v>241</v>
      </c>
      <c r="F1488" s="47" t="s">
        <v>964</v>
      </c>
      <c r="G1488" s="17"/>
      <c r="H1488" s="58">
        <f>'CFCOS P+T+D+R+M'!H1488-'ACOS P+T+D+R+M'!H1488</f>
        <v>-2907.8541085717734</v>
      </c>
      <c r="I1488" s="58">
        <f>'CFCOS P+T+D+R+M'!I1488-'ACOS P+T+D+R+M'!I1488</f>
        <v>-2020.3444987299154</v>
      </c>
      <c r="J1488" s="58">
        <f>'CFCOS P+T+D+R+M'!J1488-'ACOS P+T+D+R+M'!J1488</f>
        <v>-632.82522750482894</v>
      </c>
      <c r="K1488" s="58">
        <f>'CFCOS P+T+D+R+M'!K1488-'ACOS P+T+D+R+M'!K1488</f>
        <v>-389.12134264357155</v>
      </c>
      <c r="L1488" s="58">
        <f>'CFCOS P+T+D+R+M'!L1488-'ACOS P+T+D+R+M'!L1488</f>
        <v>181.87757131731405</v>
      </c>
      <c r="M1488" s="58">
        <f>'CFCOS P+T+D+R+M'!M1488-'ACOS P+T+D+R+M'!M1488</f>
        <v>335.00954703375464</v>
      </c>
      <c r="N1488" s="58">
        <f>'CFCOS P+T+D+R+M'!N1488-'ACOS P+T+D+R+M'!N1488</f>
        <v>-26.799314304440486</v>
      </c>
      <c r="O1488" s="58">
        <f>'CFCOS P+T+D+R+M'!O1488-'ACOS P+T+D+R+M'!O1488</f>
        <v>0.47641386929819873</v>
      </c>
      <c r="P1488" s="58">
        <f>'CFCOS P+T+D+R+M'!P1488-'ACOS P+T+D+R+M'!P1488</f>
        <v>0.71334101929892313</v>
      </c>
      <c r="Q1488" s="58">
        <f>'CFCOS P+T+D+R+M'!Q1488-'ACOS P+T+D+R+M'!Q1488</f>
        <v>-437.36627673116163</v>
      </c>
      <c r="R1488" s="58">
        <f>'CFCOS P+T+D+R+M'!R1488-'ACOS P+T+D+R+M'!R1488</f>
        <v>39.266604166165052</v>
      </c>
      <c r="S1488" s="58">
        <f>'CFCOS P+T+D+R+M'!S1488-'ACOS P+T+D+R+M'!S1488</f>
        <v>41.259073936234927</v>
      </c>
      <c r="T1488" s="11">
        <f>'CFCOS P+T+D+R+M'!T1488-'ACOS P+T+D+R+M'!T1488</f>
        <v>0</v>
      </c>
      <c r="U1488" s="13"/>
      <c r="V1488" s="13">
        <v>2189</v>
      </c>
      <c r="W1488" s="13"/>
      <c r="X1488" s="13"/>
      <c r="Y1488" s="13"/>
      <c r="Z1488" s="13"/>
    </row>
    <row r="1489" spans="1:26">
      <c r="A1489" s="26">
        <v>1489</v>
      </c>
      <c r="B1489" s="6"/>
      <c r="C1489" s="6"/>
      <c r="D1489" s="6"/>
      <c r="E1489" s="6" t="s">
        <v>353</v>
      </c>
      <c r="F1489" s="47" t="s">
        <v>949</v>
      </c>
      <c r="G1489" s="17"/>
      <c r="H1489" s="58">
        <f>'CFCOS P+T+D+R+M'!H1489-'ACOS P+T+D+R+M'!H1489</f>
        <v>0</v>
      </c>
      <c r="I1489" s="58">
        <f>'CFCOS P+T+D+R+M'!I1489-'ACOS P+T+D+R+M'!I1489</f>
        <v>0</v>
      </c>
      <c r="J1489" s="58">
        <f>'CFCOS P+T+D+R+M'!J1489-'ACOS P+T+D+R+M'!J1489</f>
        <v>0</v>
      </c>
      <c r="K1489" s="58">
        <f>'CFCOS P+T+D+R+M'!K1489-'ACOS P+T+D+R+M'!K1489</f>
        <v>0</v>
      </c>
      <c r="L1489" s="58">
        <f>'CFCOS P+T+D+R+M'!L1489-'ACOS P+T+D+R+M'!L1489</f>
        <v>0</v>
      </c>
      <c r="M1489" s="58">
        <f>'CFCOS P+T+D+R+M'!M1489-'ACOS P+T+D+R+M'!M1489</f>
        <v>0</v>
      </c>
      <c r="N1489" s="58">
        <f>'CFCOS P+T+D+R+M'!N1489-'ACOS P+T+D+R+M'!N1489</f>
        <v>0</v>
      </c>
      <c r="O1489" s="58">
        <f>'CFCOS P+T+D+R+M'!O1489-'ACOS P+T+D+R+M'!O1489</f>
        <v>0</v>
      </c>
      <c r="P1489" s="58">
        <f>'CFCOS P+T+D+R+M'!P1489-'ACOS P+T+D+R+M'!P1489</f>
        <v>0</v>
      </c>
      <c r="Q1489" s="58">
        <f>'CFCOS P+T+D+R+M'!Q1489-'ACOS P+T+D+R+M'!Q1489</f>
        <v>0</v>
      </c>
      <c r="R1489" s="58">
        <f>'CFCOS P+T+D+R+M'!R1489-'ACOS P+T+D+R+M'!R1489</f>
        <v>0</v>
      </c>
      <c r="S1489" s="58">
        <f>'CFCOS P+T+D+R+M'!S1489-'ACOS P+T+D+R+M'!S1489</f>
        <v>0</v>
      </c>
      <c r="T1489" s="11">
        <f>'CFCOS P+T+D+R+M'!T1489-'ACOS P+T+D+R+M'!T1489</f>
        <v>0</v>
      </c>
      <c r="U1489" s="13"/>
      <c r="V1489" s="13">
        <v>2190</v>
      </c>
      <c r="W1489" s="13"/>
      <c r="X1489" s="13"/>
      <c r="Y1489" s="13"/>
      <c r="Z1489" s="13"/>
    </row>
    <row r="1490" spans="1:26">
      <c r="A1490" s="26">
        <v>1490</v>
      </c>
      <c r="B1490" s="6"/>
      <c r="C1490" s="6"/>
      <c r="D1490" s="6"/>
      <c r="E1490" s="6" t="s">
        <v>241</v>
      </c>
      <c r="F1490" s="47" t="s">
        <v>964</v>
      </c>
      <c r="G1490" s="17"/>
      <c r="H1490" s="58">
        <f>'CFCOS P+T+D+R+M'!H1490-'ACOS P+T+D+R+M'!H1490</f>
        <v>0</v>
      </c>
      <c r="I1490" s="58">
        <f>'CFCOS P+T+D+R+M'!I1490-'ACOS P+T+D+R+M'!I1490</f>
        <v>0</v>
      </c>
      <c r="J1490" s="58">
        <f>'CFCOS P+T+D+R+M'!J1490-'ACOS P+T+D+R+M'!J1490</f>
        <v>0</v>
      </c>
      <c r="K1490" s="58">
        <f>'CFCOS P+T+D+R+M'!K1490-'ACOS P+T+D+R+M'!K1490</f>
        <v>0</v>
      </c>
      <c r="L1490" s="58">
        <f>'CFCOS P+T+D+R+M'!L1490-'ACOS P+T+D+R+M'!L1490</f>
        <v>0</v>
      </c>
      <c r="M1490" s="58">
        <f>'CFCOS P+T+D+R+M'!M1490-'ACOS P+T+D+R+M'!M1490</f>
        <v>0</v>
      </c>
      <c r="N1490" s="58">
        <f>'CFCOS P+T+D+R+M'!N1490-'ACOS P+T+D+R+M'!N1490</f>
        <v>0</v>
      </c>
      <c r="O1490" s="58">
        <f>'CFCOS P+T+D+R+M'!O1490-'ACOS P+T+D+R+M'!O1490</f>
        <v>0</v>
      </c>
      <c r="P1490" s="58">
        <f>'CFCOS P+T+D+R+M'!P1490-'ACOS P+T+D+R+M'!P1490</f>
        <v>0</v>
      </c>
      <c r="Q1490" s="58">
        <f>'CFCOS P+T+D+R+M'!Q1490-'ACOS P+T+D+R+M'!Q1490</f>
        <v>0</v>
      </c>
      <c r="R1490" s="58">
        <f>'CFCOS P+T+D+R+M'!R1490-'ACOS P+T+D+R+M'!R1490</f>
        <v>0</v>
      </c>
      <c r="S1490" s="58">
        <f>'CFCOS P+T+D+R+M'!S1490-'ACOS P+T+D+R+M'!S1490</f>
        <v>0</v>
      </c>
      <c r="T1490" s="11">
        <f>'CFCOS P+T+D+R+M'!T1490-'ACOS P+T+D+R+M'!T1490</f>
        <v>0</v>
      </c>
      <c r="U1490" s="13"/>
      <c r="V1490" s="13">
        <v>2191</v>
      </c>
      <c r="W1490" s="13"/>
      <c r="X1490" s="13"/>
      <c r="Y1490" s="13"/>
      <c r="Z1490" s="13"/>
    </row>
    <row r="1491" spans="1:26">
      <c r="A1491" s="26">
        <v>1491</v>
      </c>
      <c r="B1491" s="6"/>
      <c r="C1491" s="6"/>
      <c r="D1491" s="6"/>
      <c r="E1491" s="6" t="s">
        <v>153</v>
      </c>
      <c r="F1491" s="47" t="s">
        <v>916</v>
      </c>
      <c r="G1491" s="17"/>
      <c r="H1491" s="58">
        <f>'CFCOS P+T+D+R+M'!H1491-'ACOS P+T+D+R+M'!H1491</f>
        <v>-476.60858061199542</v>
      </c>
      <c r="I1491" s="58">
        <f>'CFCOS P+T+D+R+M'!I1491-'ACOS P+T+D+R+M'!I1491</f>
        <v>-331.24645486395457</v>
      </c>
      <c r="J1491" s="58">
        <f>'CFCOS P+T+D+R+M'!J1491-'ACOS P+T+D+R+M'!J1491</f>
        <v>-103.70724617557426</v>
      </c>
      <c r="K1491" s="58">
        <f>'CFCOS P+T+D+R+M'!K1491-'ACOS P+T+D+R+M'!K1491</f>
        <v>-63.795529963448644</v>
      </c>
      <c r="L1491" s="58">
        <f>'CFCOS P+T+D+R+M'!L1491-'ACOS P+T+D+R+M'!L1491</f>
        <v>29.830647792100194</v>
      </c>
      <c r="M1491" s="58">
        <f>'CFCOS P+T+D+R+M'!M1491-'ACOS P+T+D+R+M'!M1491</f>
        <v>54.999914128951787</v>
      </c>
      <c r="N1491" s="58">
        <f>'CFCOS P+T+D+R+M'!N1491-'ACOS P+T+D+R+M'!N1491</f>
        <v>-4.3925991676210288</v>
      </c>
      <c r="O1491" s="58">
        <f>'CFCOS P+T+D+R+M'!O1491-'ACOS P+T+D+R+M'!O1491</f>
        <v>7.8215207039406209E-2</v>
      </c>
      <c r="P1491" s="58">
        <f>'CFCOS P+T+D+R+M'!P1491-'ACOS P+T+D+R+M'!P1491</f>
        <v>0.11712726314232214</v>
      </c>
      <c r="Q1491" s="58">
        <f>'CFCOS P+T+D+R+M'!Q1491-'ACOS P+T+D+R+M'!Q1491</f>
        <v>-71.713385031882353</v>
      </c>
      <c r="R1491" s="58">
        <f>'CFCOS P+T+D+R+M'!R1491-'ACOS P+T+D+R+M'!R1491</f>
        <v>6.4465318596794532</v>
      </c>
      <c r="S1491" s="58">
        <f>'CFCOS P+T+D+R+M'!S1491-'ACOS P+T+D+R+M'!S1491</f>
        <v>6.7741983395044372</v>
      </c>
      <c r="T1491" s="11">
        <f>'CFCOS P+T+D+R+M'!T1491-'ACOS P+T+D+R+M'!T1491</f>
        <v>0</v>
      </c>
      <c r="U1491" s="13"/>
      <c r="V1491" s="13">
        <v>2192</v>
      </c>
      <c r="W1491" s="13"/>
      <c r="X1491" s="13"/>
      <c r="Y1491" s="13"/>
      <c r="Z1491" s="13"/>
    </row>
    <row r="1492" spans="1:26">
      <c r="A1492" s="26">
        <v>1492</v>
      </c>
      <c r="B1492" s="6"/>
      <c r="C1492" s="6"/>
      <c r="D1492" s="6"/>
      <c r="E1492" s="6" t="s">
        <v>354</v>
      </c>
      <c r="F1492" s="47" t="s">
        <v>921</v>
      </c>
      <c r="G1492" s="17"/>
      <c r="H1492" s="58">
        <f>'CFCOS P+T+D+R+M'!H1492-'ACOS P+T+D+R+M'!H1492</f>
        <v>-124108.62825496495</v>
      </c>
      <c r="I1492" s="58">
        <f>'CFCOS P+T+D+R+M'!I1492-'ACOS P+T+D+R+M'!I1492</f>
        <v>-149192.63686048985</v>
      </c>
      <c r="J1492" s="58">
        <f>'CFCOS P+T+D+R+M'!J1492-'ACOS P+T+D+R+M'!J1492</f>
        <v>-10341.400785367936</v>
      </c>
      <c r="K1492" s="58">
        <f>'CFCOS P+T+D+R+M'!K1492-'ACOS P+T+D+R+M'!K1492</f>
        <v>-14933.547402704135</v>
      </c>
      <c r="L1492" s="58">
        <f>'CFCOS P+T+D+R+M'!L1492-'ACOS P+T+D+R+M'!L1492</f>
        <v>5321.1465785714099</v>
      </c>
      <c r="M1492" s="58">
        <f>'CFCOS P+T+D+R+M'!M1492-'ACOS P+T+D+R+M'!M1492</f>
        <v>60160.88912617974</v>
      </c>
      <c r="N1492" s="58">
        <f>'CFCOS P+T+D+R+M'!N1492-'ACOS P+T+D+R+M'!N1492</f>
        <v>-1582.2774537773803</v>
      </c>
      <c r="O1492" s="58">
        <f>'CFCOS P+T+D+R+M'!O1492-'ACOS P+T+D+R+M'!O1492</f>
        <v>-0.69831733488535974</v>
      </c>
      <c r="P1492" s="58">
        <f>'CFCOS P+T+D+R+M'!P1492-'ACOS P+T+D+R+M'!P1492</f>
        <v>81.06683542139217</v>
      </c>
      <c r="Q1492" s="58">
        <f>'CFCOS P+T+D+R+M'!Q1492-'ACOS P+T+D+R+M'!Q1492</f>
        <v>-28393.222302133217</v>
      </c>
      <c r="R1492" s="58">
        <f>'CFCOS P+T+D+R+M'!R1492-'ACOS P+T+D+R+M'!R1492</f>
        <v>6988.7339013626333</v>
      </c>
      <c r="S1492" s="58">
        <f>'CFCOS P+T+D+R+M'!S1492-'ACOS P+T+D+R+M'!S1492</f>
        <v>7783.3184253023937</v>
      </c>
      <c r="T1492" s="11">
        <f>'CFCOS P+T+D+R+M'!T1492-'ACOS P+T+D+R+M'!T1492</f>
        <v>0</v>
      </c>
      <c r="U1492" s="13"/>
      <c r="V1492" s="13">
        <v>2193</v>
      </c>
      <c r="W1492" s="13"/>
      <c r="X1492" s="13"/>
      <c r="Y1492" s="13"/>
      <c r="Z1492" s="13"/>
    </row>
    <row r="1493" spans="1:26">
      <c r="A1493" s="26">
        <v>1493</v>
      </c>
      <c r="B1493" s="6"/>
      <c r="C1493" s="6"/>
      <c r="D1493" s="6" t="s">
        <v>812</v>
      </c>
      <c r="E1493" s="6"/>
      <c r="F1493" s="47">
        <v>0</v>
      </c>
      <c r="G1493" s="17"/>
      <c r="H1493" s="58">
        <f>'CFCOS P+T+D+R+M'!H1493-'ACOS P+T+D+R+M'!H1493</f>
        <v>-185132.70110738277</v>
      </c>
      <c r="I1493" s="58">
        <f>'CFCOS P+T+D+R+M'!I1493-'ACOS P+T+D+R+M'!I1493</f>
        <v>-191686.35307796299</v>
      </c>
      <c r="J1493" s="58">
        <f>'CFCOS P+T+D+R+M'!J1493-'ACOS P+T+D+R+M'!J1493</f>
        <v>-23673.425153583288</v>
      </c>
      <c r="K1493" s="58">
        <f>'CFCOS P+T+D+R+M'!K1493-'ACOS P+T+D+R+M'!K1493</f>
        <v>-23111.971002528444</v>
      </c>
      <c r="L1493" s="58">
        <f>'CFCOS P+T+D+R+M'!L1493-'ACOS P+T+D+R+M'!L1493</f>
        <v>9289.9299508582335</v>
      </c>
      <c r="M1493" s="58">
        <f>'CFCOS P+T+D+R+M'!M1493-'ACOS P+T+D+R+M'!M1493</f>
        <v>67196.781819377095</v>
      </c>
      <c r="N1493" s="58">
        <f>'CFCOS P+T+D+R+M'!N1493-'ACOS P+T+D+R+M'!N1493</f>
        <v>-2144.1096937253606</v>
      </c>
      <c r="O1493" s="58">
        <f>'CFCOS P+T+D+R+M'!O1493-'ACOS P+T+D+R+M'!O1493</f>
        <v>9.2957439325982705</v>
      </c>
      <c r="P1493" s="58">
        <f>'CFCOS P+T+D+R+M'!P1493-'ACOS P+T+D+R+M'!P1493</f>
        <v>96.175752565017319</v>
      </c>
      <c r="Q1493" s="58">
        <f>'CFCOS P+T+D+R+M'!Q1493-'ACOS P+T+D+R+M'!Q1493</f>
        <v>-37576.616349395365</v>
      </c>
      <c r="R1493" s="58">
        <f>'CFCOS P+T+D+R+M'!R1493-'ACOS P+T+D+R+M'!R1493</f>
        <v>7813.1643148078583</v>
      </c>
      <c r="S1493" s="58">
        <f>'CFCOS P+T+D+R+M'!S1493-'ACOS P+T+D+R+M'!S1493</f>
        <v>8654.4265883173794</v>
      </c>
      <c r="T1493" s="11">
        <f>'CFCOS P+T+D+R+M'!T1493-'ACOS P+T+D+R+M'!T1493</f>
        <v>0</v>
      </c>
      <c r="U1493" s="13"/>
      <c r="V1493" s="13"/>
      <c r="W1493" s="13"/>
      <c r="X1493" s="13"/>
      <c r="Y1493" s="13"/>
      <c r="Z1493" s="13"/>
    </row>
    <row r="1494" spans="1:26">
      <c r="A1494" s="26">
        <v>1494</v>
      </c>
      <c r="B1494" s="6"/>
      <c r="C1494" s="6"/>
      <c r="D1494" s="6"/>
      <c r="E1494" s="6"/>
      <c r="F1494" s="47">
        <v>0</v>
      </c>
      <c r="G1494" s="17"/>
      <c r="H1494" s="28">
        <f>'CFCOS P+T+D+R+M'!H1494-'ACOS P+T+D+R+M'!H1494</f>
        <v>0</v>
      </c>
      <c r="I1494" s="28">
        <f>'CFCOS P+T+D+R+M'!I1494-'ACOS P+T+D+R+M'!I1494</f>
        <v>0</v>
      </c>
      <c r="J1494" s="28">
        <f>'CFCOS P+T+D+R+M'!J1494-'ACOS P+T+D+R+M'!J1494</f>
        <v>0</v>
      </c>
      <c r="K1494" s="28">
        <f>'CFCOS P+T+D+R+M'!K1494-'ACOS P+T+D+R+M'!K1494</f>
        <v>0</v>
      </c>
      <c r="L1494" s="28">
        <f>'CFCOS P+T+D+R+M'!L1494-'ACOS P+T+D+R+M'!L1494</f>
        <v>0</v>
      </c>
      <c r="M1494" s="28">
        <f>'CFCOS P+T+D+R+M'!M1494-'ACOS P+T+D+R+M'!M1494</f>
        <v>0</v>
      </c>
      <c r="N1494" s="28">
        <f>'CFCOS P+T+D+R+M'!N1494-'ACOS P+T+D+R+M'!N1494</f>
        <v>0</v>
      </c>
      <c r="O1494" s="28">
        <f>'CFCOS P+T+D+R+M'!O1494-'ACOS P+T+D+R+M'!O1494</f>
        <v>0</v>
      </c>
      <c r="P1494" s="28">
        <f>'CFCOS P+T+D+R+M'!P1494-'ACOS P+T+D+R+M'!P1494</f>
        <v>0</v>
      </c>
      <c r="Q1494" s="28">
        <f>'CFCOS P+T+D+R+M'!Q1494-'ACOS P+T+D+R+M'!Q1494</f>
        <v>0</v>
      </c>
      <c r="R1494" s="28">
        <f>'CFCOS P+T+D+R+M'!R1494-'ACOS P+T+D+R+M'!R1494</f>
        <v>0</v>
      </c>
      <c r="S1494" s="28">
        <f>'CFCOS P+T+D+R+M'!S1494-'ACOS P+T+D+R+M'!S1494</f>
        <v>0</v>
      </c>
      <c r="T1494" s="11">
        <f>'CFCOS P+T+D+R+M'!T1494-'ACOS P+T+D+R+M'!T1494</f>
        <v>0</v>
      </c>
    </row>
    <row r="1495" spans="1:26">
      <c r="A1495" s="26">
        <v>1495</v>
      </c>
      <c r="B1495" s="6"/>
      <c r="C1495" s="65" t="s">
        <v>813</v>
      </c>
      <c r="D1495" s="6" t="s">
        <v>814</v>
      </c>
      <c r="E1495" s="6"/>
      <c r="F1495" s="47" t="s">
        <v>917</v>
      </c>
      <c r="G1495" s="17"/>
      <c r="H1495" s="58">
        <f>'CFCOS P+T+D+R+M'!H1495-'ACOS P+T+D+R+M'!H1495</f>
        <v>0</v>
      </c>
      <c r="I1495" s="58">
        <f>'CFCOS P+T+D+R+M'!I1495-'ACOS P+T+D+R+M'!I1495</f>
        <v>0</v>
      </c>
      <c r="J1495" s="58">
        <f>'CFCOS P+T+D+R+M'!J1495-'ACOS P+T+D+R+M'!J1495</f>
        <v>0</v>
      </c>
      <c r="K1495" s="58">
        <f>'CFCOS P+T+D+R+M'!K1495-'ACOS P+T+D+R+M'!K1495</f>
        <v>0</v>
      </c>
      <c r="L1495" s="58">
        <f>'CFCOS P+T+D+R+M'!L1495-'ACOS P+T+D+R+M'!L1495</f>
        <v>0</v>
      </c>
      <c r="M1495" s="58">
        <f>'CFCOS P+T+D+R+M'!M1495-'ACOS P+T+D+R+M'!M1495</f>
        <v>0</v>
      </c>
      <c r="N1495" s="58">
        <f>'CFCOS P+T+D+R+M'!N1495-'ACOS P+T+D+R+M'!N1495</f>
        <v>0</v>
      </c>
      <c r="O1495" s="58">
        <f>'CFCOS P+T+D+R+M'!O1495-'ACOS P+T+D+R+M'!O1495</f>
        <v>0</v>
      </c>
      <c r="P1495" s="58">
        <f>'CFCOS P+T+D+R+M'!P1495-'ACOS P+T+D+R+M'!P1495</f>
        <v>0</v>
      </c>
      <c r="Q1495" s="58">
        <f>'CFCOS P+T+D+R+M'!Q1495-'ACOS P+T+D+R+M'!Q1495</f>
        <v>0</v>
      </c>
      <c r="R1495" s="58">
        <f>'CFCOS P+T+D+R+M'!R1495-'ACOS P+T+D+R+M'!R1495</f>
        <v>0</v>
      </c>
      <c r="S1495" s="58">
        <f>'CFCOS P+T+D+R+M'!S1495-'ACOS P+T+D+R+M'!S1495</f>
        <v>0</v>
      </c>
      <c r="T1495" s="11">
        <f>'CFCOS P+T+D+R+M'!T1495-'ACOS P+T+D+R+M'!T1495</f>
        <v>0</v>
      </c>
      <c r="U1495" s="13"/>
      <c r="V1495" s="13">
        <v>2204</v>
      </c>
      <c r="W1495" s="13"/>
      <c r="X1495" s="13"/>
      <c r="Y1495" s="13"/>
      <c r="Z1495" s="13"/>
    </row>
    <row r="1496" spans="1:26">
      <c r="A1496" s="26">
        <v>1496</v>
      </c>
      <c r="B1496" s="6"/>
      <c r="C1496" s="6"/>
      <c r="D1496" s="6"/>
      <c r="E1496" s="6"/>
      <c r="F1496" s="47"/>
      <c r="G1496" s="17"/>
      <c r="H1496" s="28">
        <f>'CFCOS P+T+D+R+M'!H1496-'ACOS P+T+D+R+M'!H1496</f>
        <v>0</v>
      </c>
      <c r="I1496" s="28">
        <f>'CFCOS P+T+D+R+M'!I1496-'ACOS P+T+D+R+M'!I1496</f>
        <v>0</v>
      </c>
      <c r="J1496" s="28">
        <f>'CFCOS P+T+D+R+M'!J1496-'ACOS P+T+D+R+M'!J1496</f>
        <v>0</v>
      </c>
      <c r="K1496" s="28">
        <f>'CFCOS P+T+D+R+M'!K1496-'ACOS P+T+D+R+M'!K1496</f>
        <v>0</v>
      </c>
      <c r="L1496" s="28">
        <f>'CFCOS P+T+D+R+M'!L1496-'ACOS P+T+D+R+M'!L1496</f>
        <v>0</v>
      </c>
      <c r="M1496" s="28">
        <f>'CFCOS P+T+D+R+M'!M1496-'ACOS P+T+D+R+M'!M1496</f>
        <v>0</v>
      </c>
      <c r="N1496" s="28">
        <f>'CFCOS P+T+D+R+M'!N1496-'ACOS P+T+D+R+M'!N1496</f>
        <v>0</v>
      </c>
      <c r="O1496" s="28">
        <f>'CFCOS P+T+D+R+M'!O1496-'ACOS P+T+D+R+M'!O1496</f>
        <v>0</v>
      </c>
      <c r="P1496" s="28">
        <f>'CFCOS P+T+D+R+M'!P1496-'ACOS P+T+D+R+M'!P1496</f>
        <v>0</v>
      </c>
      <c r="Q1496" s="28">
        <f>'CFCOS P+T+D+R+M'!Q1496-'ACOS P+T+D+R+M'!Q1496</f>
        <v>0</v>
      </c>
      <c r="R1496" s="28">
        <f>'CFCOS P+T+D+R+M'!R1496-'ACOS P+T+D+R+M'!R1496</f>
        <v>0</v>
      </c>
      <c r="S1496" s="28">
        <f>'CFCOS P+T+D+R+M'!S1496-'ACOS P+T+D+R+M'!S1496</f>
        <v>0</v>
      </c>
      <c r="T1496" s="11">
        <f>'CFCOS P+T+D+R+M'!T1496-'ACOS P+T+D+R+M'!T1496</f>
        <v>0</v>
      </c>
    </row>
    <row r="1497" spans="1:26">
      <c r="A1497" s="26">
        <v>1497</v>
      </c>
      <c r="B1497" s="6"/>
      <c r="C1497" s="6"/>
      <c r="D1497" s="6"/>
      <c r="E1497" s="6"/>
      <c r="F1497" s="47"/>
      <c r="G1497" s="17"/>
      <c r="H1497" s="28">
        <f>'CFCOS P+T+D+R+M'!H1497-'ACOS P+T+D+R+M'!H1497</f>
        <v>0</v>
      </c>
      <c r="I1497" s="28">
        <f>'CFCOS P+T+D+R+M'!I1497-'ACOS P+T+D+R+M'!I1497</f>
        <v>0</v>
      </c>
      <c r="J1497" s="28">
        <f>'CFCOS P+T+D+R+M'!J1497-'ACOS P+T+D+R+M'!J1497</f>
        <v>0</v>
      </c>
      <c r="K1497" s="28">
        <f>'CFCOS P+T+D+R+M'!K1497-'ACOS P+T+D+R+M'!K1497</f>
        <v>0</v>
      </c>
      <c r="L1497" s="28">
        <f>'CFCOS P+T+D+R+M'!L1497-'ACOS P+T+D+R+M'!L1497</f>
        <v>0</v>
      </c>
      <c r="M1497" s="28">
        <f>'CFCOS P+T+D+R+M'!M1497-'ACOS P+T+D+R+M'!M1497</f>
        <v>0</v>
      </c>
      <c r="N1497" s="28">
        <f>'CFCOS P+T+D+R+M'!N1497-'ACOS P+T+D+R+M'!N1497</f>
        <v>0</v>
      </c>
      <c r="O1497" s="28">
        <f>'CFCOS P+T+D+R+M'!O1497-'ACOS P+T+D+R+M'!O1497</f>
        <v>0</v>
      </c>
      <c r="P1497" s="28">
        <f>'CFCOS P+T+D+R+M'!P1497-'ACOS P+T+D+R+M'!P1497</f>
        <v>0</v>
      </c>
      <c r="Q1497" s="28">
        <f>'CFCOS P+T+D+R+M'!Q1497-'ACOS P+T+D+R+M'!Q1497</f>
        <v>0</v>
      </c>
      <c r="R1497" s="28">
        <f>'CFCOS P+T+D+R+M'!R1497-'ACOS P+T+D+R+M'!R1497</f>
        <v>0</v>
      </c>
      <c r="S1497" s="28">
        <f>'CFCOS P+T+D+R+M'!S1497-'ACOS P+T+D+R+M'!S1497</f>
        <v>0</v>
      </c>
      <c r="T1497" s="11">
        <f>'CFCOS P+T+D+R+M'!T1497-'ACOS P+T+D+R+M'!T1497</f>
        <v>0</v>
      </c>
    </row>
    <row r="1498" spans="1:26">
      <c r="A1498" s="26">
        <v>1498</v>
      </c>
      <c r="B1498" s="6"/>
      <c r="C1498" s="6" t="s">
        <v>815</v>
      </c>
      <c r="D1498" s="6"/>
      <c r="E1498" s="6"/>
      <c r="F1498" s="93"/>
      <c r="G1498" s="17"/>
      <c r="H1498" s="58">
        <f>'CFCOS P+T+D+R+M'!H1498-'ACOS P+T+D+R+M'!H1498</f>
        <v>-188228.63884621859</v>
      </c>
      <c r="I1498" s="58">
        <f>'CFCOS P+T+D+R+M'!I1498-'ACOS P+T+D+R+M'!I1498</f>
        <v>-195123.27019360662</v>
      </c>
      <c r="J1498" s="58">
        <f>'CFCOS P+T+D+R+M'!J1498-'ACOS P+T+D+R+M'!J1498</f>
        <v>-24104.782249510288</v>
      </c>
      <c r="K1498" s="58">
        <f>'CFCOS P+T+D+R+M'!K1498-'ACOS P+T+D+R+M'!K1498</f>
        <v>-23493.484163092449</v>
      </c>
      <c r="L1498" s="58">
        <f>'CFCOS P+T+D+R+M'!L1498-'ACOS P+T+D+R+M'!L1498</f>
        <v>9618.278160253074</v>
      </c>
      <c r="M1498" s="58">
        <f>'CFCOS P+T+D+R+M'!M1498-'ACOS P+T+D+R+M'!M1498</f>
        <v>68383.307636458427</v>
      </c>
      <c r="N1498" s="58">
        <f>'CFCOS P+T+D+R+M'!N1498-'ACOS P+T+D+R+M'!N1498</f>
        <v>-2177.4344630974811</v>
      </c>
      <c r="O1498" s="58">
        <f>'CFCOS P+T+D+R+M'!O1498-'ACOS P+T+D+R+M'!O1498</f>
        <v>9.4734999836655334</v>
      </c>
      <c r="P1498" s="58">
        <f>'CFCOS P+T+D+R+M'!P1498-'ACOS P+T+D+R+M'!P1498</f>
        <v>98.421443640050711</v>
      </c>
      <c r="Q1498" s="58">
        <f>'CFCOS P+T+D+R+M'!Q1498-'ACOS P+T+D+R+M'!Q1498</f>
        <v>-38215.562788639218</v>
      </c>
      <c r="R1498" s="58">
        <f>'CFCOS P+T+D+R+M'!R1498-'ACOS P+T+D+R+M'!R1498</f>
        <v>7950.0030878349207</v>
      </c>
      <c r="S1498" s="58">
        <f>'CFCOS P+T+D+R+M'!S1498-'ACOS P+T+D+R+M'!S1498</f>
        <v>8826.4111835588701</v>
      </c>
      <c r="T1498" s="11">
        <f>'CFCOS P+T+D+R+M'!T1498-'ACOS P+T+D+R+M'!T1498</f>
        <v>0</v>
      </c>
      <c r="U1498" s="13"/>
      <c r="V1498" s="13"/>
      <c r="W1498" s="13"/>
      <c r="X1498" s="13"/>
      <c r="Y1498" s="13"/>
      <c r="Z1498" s="13"/>
    </row>
    <row r="1499" spans="1:26">
      <c r="A1499" s="26"/>
      <c r="G1499" s="2"/>
    </row>
    <row r="1500" spans="1:26">
      <c r="A1500" s="26"/>
      <c r="I150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0"/>
  <sheetViews>
    <sheetView workbookViewId="0"/>
  </sheetViews>
  <sheetFormatPr defaultColWidth="7.7109375" defaultRowHeight="12.75"/>
  <cols>
    <col min="1" max="1" width="6.7109375" style="2" customWidth="1"/>
    <col min="2" max="2" width="2.7109375" style="2" customWidth="1"/>
    <col min="3" max="3" width="12.7109375" style="2" customWidth="1"/>
    <col min="4" max="4" width="2.7109375" style="2" customWidth="1"/>
    <col min="5" max="5" width="38.7109375" style="2" customWidth="1"/>
    <col min="6" max="6" width="16.5703125" style="2" customWidth="1"/>
    <col min="7" max="7" width="10.28515625" style="4" bestFit="1" customWidth="1"/>
    <col min="8" max="8" width="17.7109375" style="2" customWidth="1"/>
    <col min="9" max="9" width="15.7109375" style="2" customWidth="1"/>
    <col min="10" max="10" width="15.140625" style="2" customWidth="1"/>
    <col min="11" max="11" width="14.28515625" style="2" customWidth="1"/>
    <col min="12" max="12" width="16" style="2" bestFit="1" customWidth="1"/>
    <col min="13" max="13" width="15.140625" style="2" customWidth="1"/>
    <col min="14" max="17" width="14.42578125" style="2" customWidth="1"/>
    <col min="18" max="18" width="14.28515625" style="2" bestFit="1" customWidth="1"/>
    <col min="19" max="19" width="13" style="2" bestFit="1" customWidth="1"/>
    <col min="20" max="20" width="14.7109375" style="56" bestFit="1" customWidth="1"/>
    <col min="21" max="22" width="7.7109375" style="2" customWidth="1"/>
    <col min="23" max="23" width="13.5703125" style="2" bestFit="1" customWidth="1"/>
    <col min="24" max="24" width="13.42578125" style="2" customWidth="1"/>
    <col min="25" max="25" width="13.5703125" style="2" bestFit="1" customWidth="1"/>
    <col min="26" max="26" width="14" style="2" customWidth="1"/>
    <col min="27" max="16384" width="7.7109375" style="2"/>
  </cols>
  <sheetData>
    <row r="1" spans="1:26">
      <c r="A1" s="1" t="s">
        <v>0</v>
      </c>
      <c r="D1" s="2" t="s">
        <v>1</v>
      </c>
      <c r="E1" s="3" t="s">
        <v>2</v>
      </c>
      <c r="T1" s="5"/>
    </row>
    <row r="2" spans="1:26">
      <c r="A2" s="6"/>
      <c r="B2" s="7" t="s">
        <v>832</v>
      </c>
      <c r="C2" s="8"/>
      <c r="D2" s="7"/>
      <c r="E2" s="7"/>
      <c r="F2" s="8"/>
      <c r="G2" s="9"/>
      <c r="H2" s="8"/>
      <c r="I2" s="10"/>
      <c r="J2" s="8"/>
      <c r="K2" s="8"/>
      <c r="L2" s="8"/>
      <c r="M2" s="8"/>
      <c r="N2" s="10"/>
      <c r="O2" s="10"/>
      <c r="P2" s="10"/>
      <c r="Q2" s="10"/>
      <c r="R2" s="8"/>
      <c r="S2" s="8"/>
      <c r="T2" s="11"/>
    </row>
    <row r="3" spans="1:26">
      <c r="A3" s="12">
        <v>3</v>
      </c>
      <c r="B3" s="7" t="s">
        <v>3</v>
      </c>
      <c r="C3" s="8"/>
      <c r="D3" s="8"/>
      <c r="E3" s="8"/>
      <c r="F3" s="8"/>
      <c r="G3" s="9"/>
      <c r="H3" s="8"/>
      <c r="I3" s="10"/>
      <c r="J3" s="8"/>
      <c r="K3" s="8"/>
      <c r="L3" s="10"/>
      <c r="M3" s="10"/>
      <c r="N3" s="10"/>
      <c r="O3" s="10"/>
      <c r="P3" s="10"/>
      <c r="Q3" s="10"/>
      <c r="R3" s="8"/>
      <c r="S3" s="8"/>
      <c r="T3" s="11"/>
    </row>
    <row r="4" spans="1:26">
      <c r="A4" s="12">
        <v>4</v>
      </c>
      <c r="B4" s="7" t="s">
        <v>833</v>
      </c>
      <c r="C4" s="8"/>
      <c r="D4" s="8"/>
      <c r="E4" s="8"/>
      <c r="F4" s="8"/>
      <c r="G4" s="9"/>
      <c r="H4" s="8"/>
      <c r="I4" s="10"/>
      <c r="J4" s="8"/>
      <c r="K4" s="8"/>
      <c r="L4" s="10"/>
      <c r="M4" s="10"/>
      <c r="N4" s="10"/>
      <c r="O4" s="10"/>
      <c r="P4" s="10"/>
      <c r="Q4" s="10"/>
      <c r="R4" s="8"/>
      <c r="S4" s="8"/>
      <c r="T4" s="11"/>
    </row>
    <row r="5" spans="1:26">
      <c r="A5" s="12">
        <v>5</v>
      </c>
      <c r="B5" s="7" t="s">
        <v>835</v>
      </c>
      <c r="C5" s="8"/>
      <c r="D5" s="8"/>
      <c r="E5" s="8"/>
      <c r="F5" s="8"/>
      <c r="G5" s="9"/>
      <c r="H5" s="8"/>
      <c r="I5" s="10"/>
      <c r="J5" s="8"/>
      <c r="K5" s="8"/>
      <c r="L5" s="10"/>
      <c r="M5" s="10"/>
      <c r="N5" s="10"/>
      <c r="O5" s="10"/>
      <c r="P5" s="10"/>
      <c r="Q5" s="10"/>
      <c r="R5" s="10"/>
      <c r="S5" s="10"/>
      <c r="T5" s="11"/>
      <c r="U5" s="13"/>
      <c r="V5" s="13"/>
      <c r="W5" s="13"/>
      <c r="X5" s="13"/>
      <c r="Y5" s="13"/>
      <c r="Z5" s="13"/>
    </row>
    <row r="6" spans="1:26">
      <c r="A6" s="12">
        <v>6</v>
      </c>
      <c r="B6" s="7" t="s">
        <v>834</v>
      </c>
      <c r="C6" s="8"/>
      <c r="D6" s="8"/>
      <c r="E6" s="7"/>
      <c r="F6" s="8"/>
      <c r="G6" s="9"/>
      <c r="H6" s="8"/>
      <c r="I6" s="10"/>
      <c r="J6" s="8"/>
      <c r="K6" s="8"/>
      <c r="L6" s="10"/>
      <c r="M6" s="10"/>
      <c r="N6" s="10"/>
      <c r="O6" s="10"/>
      <c r="P6" s="10"/>
      <c r="Q6" s="10"/>
      <c r="R6" s="10"/>
      <c r="S6" s="10"/>
      <c r="T6" s="11"/>
      <c r="U6" s="13"/>
      <c r="V6" s="13"/>
      <c r="W6" s="13"/>
      <c r="X6" s="13"/>
      <c r="Y6" s="13"/>
      <c r="Z6" s="13"/>
    </row>
    <row r="7" spans="1:26">
      <c r="A7" s="12">
        <v>7</v>
      </c>
      <c r="B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1"/>
    </row>
    <row r="8" spans="1:26">
      <c r="A8" s="12">
        <v>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1"/>
    </row>
    <row r="9" spans="1:26">
      <c r="A9" s="12">
        <v>9</v>
      </c>
      <c r="C9" s="16" t="s">
        <v>4</v>
      </c>
      <c r="D9" s="6"/>
      <c r="E9" s="16" t="s">
        <v>5</v>
      </c>
      <c r="F9" s="16" t="s">
        <v>6</v>
      </c>
      <c r="G9" s="17"/>
      <c r="H9" s="16" t="s">
        <v>7</v>
      </c>
      <c r="I9" s="18" t="s">
        <v>8</v>
      </c>
      <c r="J9" s="16" t="s">
        <v>9</v>
      </c>
      <c r="K9" s="18" t="s">
        <v>10</v>
      </c>
      <c r="L9" s="16" t="s">
        <v>11</v>
      </c>
      <c r="M9" s="18" t="s">
        <v>12</v>
      </c>
      <c r="N9" s="16" t="s">
        <v>13</v>
      </c>
      <c r="O9" s="18" t="s">
        <v>14</v>
      </c>
      <c r="P9" s="18" t="s">
        <v>15</v>
      </c>
      <c r="Q9" s="18" t="s">
        <v>16</v>
      </c>
      <c r="R9" s="16" t="s">
        <v>17</v>
      </c>
      <c r="S9" s="18" t="s">
        <v>18</v>
      </c>
      <c r="T9" s="19" t="s">
        <v>19</v>
      </c>
    </row>
    <row r="10" spans="1:26" ht="38.25">
      <c r="A10" s="12">
        <v>12</v>
      </c>
      <c r="B10" s="20"/>
      <c r="D10" s="20"/>
      <c r="E10" s="21" t="s">
        <v>20</v>
      </c>
      <c r="F10" s="21"/>
      <c r="G10" s="22"/>
      <c r="H10" s="23" t="s">
        <v>21</v>
      </c>
      <c r="I10" s="23" t="s">
        <v>22</v>
      </c>
      <c r="J10" s="23" t="s">
        <v>23</v>
      </c>
      <c r="K10" s="23" t="s">
        <v>24</v>
      </c>
      <c r="L10" s="23" t="s">
        <v>25</v>
      </c>
      <c r="M10" s="23" t="s">
        <v>26</v>
      </c>
      <c r="N10" s="23" t="s">
        <v>27</v>
      </c>
      <c r="O10" s="23" t="s">
        <v>28</v>
      </c>
      <c r="P10" s="23" t="s">
        <v>29</v>
      </c>
      <c r="Q10" s="23" t="s">
        <v>30</v>
      </c>
      <c r="R10" s="23" t="s">
        <v>31</v>
      </c>
      <c r="S10" s="24" t="s">
        <v>32</v>
      </c>
      <c r="T10" s="25">
        <v>0</v>
      </c>
    </row>
    <row r="11" spans="1:26">
      <c r="A11" s="12">
        <v>13</v>
      </c>
      <c r="C11" s="6"/>
      <c r="D11" s="6"/>
      <c r="E11" s="6"/>
      <c r="F11" s="6"/>
      <c r="G11" s="17"/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1">
        <v>0</v>
      </c>
    </row>
    <row r="12" spans="1:26">
      <c r="A12" s="26">
        <v>12</v>
      </c>
      <c r="C12" s="6"/>
      <c r="D12" s="6"/>
      <c r="E12" s="6" t="s">
        <v>33</v>
      </c>
      <c r="F12" s="6"/>
      <c r="G12" s="17"/>
      <c r="H12" s="27">
        <v>2176851216.2462363</v>
      </c>
      <c r="I12" s="28">
        <v>818766943.54626834</v>
      </c>
      <c r="J12" s="28">
        <v>599892551.06184018</v>
      </c>
      <c r="K12" s="28">
        <v>174021671.53358945</v>
      </c>
      <c r="L12" s="28">
        <v>12144565.376895351</v>
      </c>
      <c r="M12" s="28">
        <v>314682876.9026317</v>
      </c>
      <c r="N12" s="28">
        <v>20393299.428006414</v>
      </c>
      <c r="O12" s="28">
        <v>835397.07664369303</v>
      </c>
      <c r="P12" s="28">
        <v>1410913.2701714979</v>
      </c>
      <c r="Q12" s="28">
        <v>153836440.62111169</v>
      </c>
      <c r="R12" s="28">
        <v>32365869.530430462</v>
      </c>
      <c r="S12" s="28">
        <v>48500687.898646086</v>
      </c>
      <c r="T12" s="11">
        <v>0</v>
      </c>
      <c r="U12" s="13"/>
      <c r="V12" s="13"/>
      <c r="W12" s="13"/>
      <c r="X12" s="13"/>
      <c r="Y12" s="13"/>
      <c r="Z12" s="13"/>
    </row>
    <row r="13" spans="1:26">
      <c r="A13" s="26">
        <v>13</v>
      </c>
      <c r="C13" s="6"/>
      <c r="D13" s="6"/>
      <c r="E13" s="6"/>
      <c r="F13" s="6"/>
      <c r="G13" s="17"/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1">
        <v>0</v>
      </c>
    </row>
    <row r="14" spans="1:26">
      <c r="A14" s="26">
        <v>14</v>
      </c>
      <c r="C14" s="6"/>
      <c r="D14" s="6"/>
      <c r="E14" s="6" t="s">
        <v>34</v>
      </c>
      <c r="F14" s="6"/>
      <c r="G14" s="17"/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1">
        <v>0</v>
      </c>
    </row>
    <row r="15" spans="1:26">
      <c r="A15" s="26">
        <v>15</v>
      </c>
      <c r="C15" s="6"/>
      <c r="D15" s="6"/>
      <c r="E15" s="6" t="s">
        <v>35</v>
      </c>
      <c r="F15" s="6"/>
      <c r="G15" s="17"/>
      <c r="H15" s="27">
        <v>1192898773.1635444</v>
      </c>
      <c r="I15" s="28">
        <v>437670551.10176998</v>
      </c>
      <c r="J15" s="28">
        <v>308838099.60548586</v>
      </c>
      <c r="K15" s="28">
        <v>95217866.619660854</v>
      </c>
      <c r="L15" s="28">
        <v>5761107.029312673</v>
      </c>
      <c r="M15" s="28">
        <v>200340145.8425521</v>
      </c>
      <c r="N15" s="28">
        <v>11498857.219918193</v>
      </c>
      <c r="O15" s="28">
        <v>438833.35918957205</v>
      </c>
      <c r="P15" s="28">
        <v>670645.5337635451</v>
      </c>
      <c r="Q15" s="28">
        <v>77656188.299541458</v>
      </c>
      <c r="R15" s="28">
        <v>23023866.4598873</v>
      </c>
      <c r="S15" s="28">
        <v>31782612.092462823</v>
      </c>
      <c r="T15" s="11">
        <v>0</v>
      </c>
      <c r="U15" s="13"/>
      <c r="V15" s="13"/>
      <c r="W15" s="13"/>
      <c r="X15" s="13"/>
      <c r="Y15" s="13"/>
      <c r="Z15" s="13"/>
    </row>
    <row r="16" spans="1:26">
      <c r="A16" s="26">
        <v>16</v>
      </c>
      <c r="C16" s="6"/>
      <c r="D16" s="6"/>
      <c r="E16" s="6" t="s">
        <v>36</v>
      </c>
      <c r="F16" s="6"/>
      <c r="G16" s="17"/>
      <c r="H16" s="27">
        <v>281289038.38569808</v>
      </c>
      <c r="I16" s="28">
        <v>115917145.86643457</v>
      </c>
      <c r="J16" s="28">
        <v>70676225.993564501</v>
      </c>
      <c r="K16" s="28">
        <v>20628408.869468961</v>
      </c>
      <c r="L16" s="28">
        <v>2088152.8900261575</v>
      </c>
      <c r="M16" s="28">
        <v>39938483.390298948</v>
      </c>
      <c r="N16" s="28">
        <v>2647150.5299743135</v>
      </c>
      <c r="O16" s="28">
        <v>91112.572936795958</v>
      </c>
      <c r="P16" s="28">
        <v>113369.51314560356</v>
      </c>
      <c r="Q16" s="28">
        <v>19282780.385801367</v>
      </c>
      <c r="R16" s="28">
        <v>4636563.1563519957</v>
      </c>
      <c r="S16" s="28">
        <v>5269645.2176949484</v>
      </c>
      <c r="T16" s="11">
        <v>0</v>
      </c>
      <c r="U16" s="13"/>
      <c r="V16" s="13"/>
      <c r="W16" s="13"/>
      <c r="X16" s="13"/>
      <c r="Y16" s="13"/>
      <c r="Z16" s="13"/>
    </row>
    <row r="17" spans="1:26">
      <c r="A17" s="26">
        <v>17</v>
      </c>
      <c r="C17" s="6"/>
      <c r="D17" s="6"/>
      <c r="E17" s="6" t="s">
        <v>37</v>
      </c>
      <c r="F17" s="6"/>
      <c r="G17" s="17"/>
      <c r="H17" s="27">
        <v>14397402.79316093</v>
      </c>
      <c r="I17" s="28">
        <v>5581675.8851687517</v>
      </c>
      <c r="J17" s="28">
        <v>3554302.9753153669</v>
      </c>
      <c r="K17" s="28">
        <v>1071649.592343176</v>
      </c>
      <c r="L17" s="28">
        <v>1031.4872655026993</v>
      </c>
      <c r="M17" s="28">
        <v>2523293.5649402291</v>
      </c>
      <c r="N17" s="28">
        <v>114544.68799067856</v>
      </c>
      <c r="O17" s="28">
        <v>6821.0475490253193</v>
      </c>
      <c r="P17" s="28">
        <v>6430.5892870869138</v>
      </c>
      <c r="Q17" s="28">
        <v>907266.93680931476</v>
      </c>
      <c r="R17" s="28">
        <v>294617.44391715724</v>
      </c>
      <c r="S17" s="28">
        <v>335768.58257463924</v>
      </c>
      <c r="T17" s="11">
        <v>0</v>
      </c>
      <c r="U17" s="13"/>
      <c r="V17" s="13"/>
      <c r="W17" s="13"/>
      <c r="X17" s="13"/>
      <c r="Y17" s="13"/>
      <c r="Z17" s="13"/>
    </row>
    <row r="18" spans="1:26">
      <c r="A18" s="26">
        <v>18</v>
      </c>
      <c r="C18" s="6"/>
      <c r="D18" s="6"/>
      <c r="E18" s="6" t="s">
        <v>38</v>
      </c>
      <c r="F18" s="6"/>
      <c r="G18" s="17"/>
      <c r="H18" s="27">
        <v>65878212.188064039</v>
      </c>
      <c r="I18" s="28">
        <v>27874009.325652894</v>
      </c>
      <c r="J18" s="28">
        <v>17021069.906607736</v>
      </c>
      <c r="K18" s="28">
        <v>4871347.9984898036</v>
      </c>
      <c r="L18" s="28">
        <v>259173.83955982997</v>
      </c>
      <c r="M18" s="28">
        <v>8475192.1003289334</v>
      </c>
      <c r="N18" s="28">
        <v>672199.27410495351</v>
      </c>
      <c r="O18" s="28">
        <v>20672.140441921958</v>
      </c>
      <c r="P18" s="28">
        <v>25716.746869005357</v>
      </c>
      <c r="Q18" s="28">
        <v>4499124.2899171682</v>
      </c>
      <c r="R18" s="28">
        <v>999985.8808626493</v>
      </c>
      <c r="S18" s="28">
        <v>1159720.6852291378</v>
      </c>
      <c r="T18" s="11">
        <v>0</v>
      </c>
      <c r="U18" s="13"/>
      <c r="V18" s="13"/>
      <c r="W18" s="13"/>
      <c r="X18" s="13"/>
      <c r="Y18" s="13"/>
      <c r="Z18" s="13"/>
    </row>
    <row r="19" spans="1:26">
      <c r="A19" s="26">
        <v>19</v>
      </c>
      <c r="C19" s="6"/>
      <c r="D19" s="6"/>
      <c r="E19" s="6" t="s">
        <v>39</v>
      </c>
      <c r="F19" s="6"/>
      <c r="G19" s="17"/>
      <c r="H19" s="27">
        <v>44013842.361866839</v>
      </c>
      <c r="I19" s="28">
        <v>14929867.945924077</v>
      </c>
      <c r="J19" s="28">
        <v>24574402.855191626</v>
      </c>
      <c r="K19" s="28">
        <v>4824225.5927378703</v>
      </c>
      <c r="L19" s="28">
        <v>468390.78533506987</v>
      </c>
      <c r="M19" s="28">
        <v>-5453189.796333502</v>
      </c>
      <c r="N19" s="28">
        <v>317487.49079760164</v>
      </c>
      <c r="O19" s="28">
        <v>44113.611046457248</v>
      </c>
      <c r="P19" s="28">
        <v>125356.30392031725</v>
      </c>
      <c r="Q19" s="28">
        <v>6480918.7143922858</v>
      </c>
      <c r="R19" s="28">
        <v>-1938652.2353270324</v>
      </c>
      <c r="S19" s="28">
        <v>-359078.90583517583</v>
      </c>
      <c r="T19" s="11">
        <v>0</v>
      </c>
      <c r="U19" s="13"/>
      <c r="V19" s="13"/>
      <c r="W19" s="13"/>
      <c r="X19" s="13"/>
      <c r="Y19" s="13"/>
      <c r="Z19" s="13"/>
    </row>
    <row r="20" spans="1:26">
      <c r="A20" s="26">
        <v>20</v>
      </c>
      <c r="C20" s="6"/>
      <c r="D20" s="6"/>
      <c r="E20" s="6" t="s">
        <v>40</v>
      </c>
      <c r="F20" s="6"/>
      <c r="G20" s="17"/>
      <c r="H20" s="27">
        <v>9506364.9672180302</v>
      </c>
      <c r="I20" s="28">
        <v>3308897.2364349645</v>
      </c>
      <c r="J20" s="28">
        <v>4277922.0512604164</v>
      </c>
      <c r="K20" s="28">
        <v>936169.72734704439</v>
      </c>
      <c r="L20" s="28">
        <v>69985.239928496841</v>
      </c>
      <c r="M20" s="28">
        <v>-130568.89530570878</v>
      </c>
      <c r="N20" s="28">
        <v>74656.802144330752</v>
      </c>
      <c r="O20" s="28">
        <v>6866.4114504403133</v>
      </c>
      <c r="P20" s="28">
        <v>18504.156978535593</v>
      </c>
      <c r="Q20" s="28">
        <v>1103848.3584155561</v>
      </c>
      <c r="R20" s="28">
        <v>-192223.923971677</v>
      </c>
      <c r="S20" s="28">
        <v>32307.802538238931</v>
      </c>
      <c r="T20" s="11">
        <v>0</v>
      </c>
      <c r="U20" s="13"/>
      <c r="V20" s="13"/>
      <c r="W20" s="13"/>
      <c r="X20" s="13"/>
      <c r="Y20" s="13"/>
      <c r="Z20" s="13"/>
    </row>
    <row r="21" spans="1:26">
      <c r="A21" s="26">
        <v>21</v>
      </c>
      <c r="C21" s="6"/>
      <c r="D21" s="6"/>
      <c r="E21" s="6" t="s">
        <v>41</v>
      </c>
      <c r="F21" s="6"/>
      <c r="G21" s="17"/>
      <c r="H21" s="27">
        <v>103384721.77941544</v>
      </c>
      <c r="I21" s="28">
        <v>36896017.198226012</v>
      </c>
      <c r="J21" s="28">
        <v>27756182.580991998</v>
      </c>
      <c r="K21" s="28">
        <v>8264678.1387059093</v>
      </c>
      <c r="L21" s="28">
        <v>178969.87210425868</v>
      </c>
      <c r="M21" s="28">
        <v>18399635.253732633</v>
      </c>
      <c r="N21" s="28">
        <v>920638.6302540343</v>
      </c>
      <c r="O21" s="28">
        <v>24816.08747448125</v>
      </c>
      <c r="P21" s="28">
        <v>43416.276214220939</v>
      </c>
      <c r="Q21" s="28">
        <v>6252520.7180976244</v>
      </c>
      <c r="R21" s="28">
        <v>2158628.3026903067</v>
      </c>
      <c r="S21" s="28">
        <v>2489218.7209239481</v>
      </c>
      <c r="T21" s="11">
        <v>0</v>
      </c>
      <c r="U21" s="13"/>
      <c r="V21" s="13"/>
      <c r="W21" s="13"/>
      <c r="X21" s="13"/>
      <c r="Y21" s="13"/>
      <c r="Z21" s="13"/>
    </row>
    <row r="22" spans="1:26">
      <c r="A22" s="26">
        <v>22</v>
      </c>
      <c r="C22" s="6"/>
      <c r="D22" s="6"/>
      <c r="E22" s="6" t="s">
        <v>42</v>
      </c>
      <c r="G22" s="17"/>
      <c r="H22" s="27">
        <v>-3979666.4537150278</v>
      </c>
      <c r="I22" s="28">
        <v>-1673468.6369718523</v>
      </c>
      <c r="J22" s="28">
        <v>-1023974.0808835998</v>
      </c>
      <c r="K22" s="28">
        <v>-296444.57241813128</v>
      </c>
      <c r="L22" s="28">
        <v>-15384.898561520689</v>
      </c>
      <c r="M22" s="28">
        <v>-517786.811269522</v>
      </c>
      <c r="N22" s="28">
        <v>-40465.584038609064</v>
      </c>
      <c r="O22" s="28">
        <v>-1227.3014271246957</v>
      </c>
      <c r="P22" s="28">
        <v>-1547.5525420542099</v>
      </c>
      <c r="Q22" s="28">
        <v>-279016.92178933136</v>
      </c>
      <c r="R22" s="28">
        <v>-60343.691369743705</v>
      </c>
      <c r="S22" s="28">
        <v>-70006.402443539555</v>
      </c>
      <c r="T22" s="11">
        <v>0</v>
      </c>
      <c r="U22" s="13"/>
      <c r="V22" s="13"/>
      <c r="W22" s="13"/>
      <c r="X22" s="13"/>
      <c r="Y22" s="13"/>
      <c r="Z22" s="13"/>
    </row>
    <row r="23" spans="1:26">
      <c r="A23" s="26">
        <v>23</v>
      </c>
      <c r="C23" s="6"/>
      <c r="D23" s="6"/>
      <c r="E23" s="6" t="s">
        <v>43</v>
      </c>
      <c r="G23" s="17"/>
      <c r="H23" s="27">
        <v>525243.82471733913</v>
      </c>
      <c r="I23" s="28">
        <v>720561.8364997257</v>
      </c>
      <c r="J23" s="28">
        <v>-76136.372386500429</v>
      </c>
      <c r="K23" s="28">
        <v>-23292.444800153033</v>
      </c>
      <c r="L23" s="28">
        <v>-844.95019524055306</v>
      </c>
      <c r="M23" s="28">
        <v>-56085.881136590324</v>
      </c>
      <c r="N23" s="28">
        <v>-1431.729112896368</v>
      </c>
      <c r="O23" s="28">
        <v>-113.98395324906255</v>
      </c>
      <c r="P23" s="28">
        <v>-195.50706332215591</v>
      </c>
      <c r="Q23" s="28">
        <v>-17211.188093076387</v>
      </c>
      <c r="R23" s="28">
        <v>-9293.0563499672444</v>
      </c>
      <c r="S23" s="28">
        <v>-10712.898691391067</v>
      </c>
      <c r="T23" s="11">
        <v>0</v>
      </c>
      <c r="U23" s="13"/>
      <c r="V23" s="13"/>
      <c r="W23" s="13"/>
      <c r="X23" s="13"/>
      <c r="Y23" s="13"/>
      <c r="Z23" s="13"/>
    </row>
    <row r="24" spans="1:26">
      <c r="A24" s="26">
        <v>24</v>
      </c>
      <c r="C24" s="6"/>
      <c r="D24" s="6"/>
      <c r="F24" s="6"/>
      <c r="G24" s="17"/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1">
        <v>0</v>
      </c>
    </row>
    <row r="25" spans="1:26">
      <c r="A25" s="26">
        <v>25</v>
      </c>
      <c r="C25" s="6"/>
      <c r="D25" s="6"/>
      <c r="E25" s="6" t="s">
        <v>44</v>
      </c>
      <c r="F25" s="6"/>
      <c r="G25" s="17"/>
      <c r="H25" s="29">
        <v>1707913933.0099699</v>
      </c>
      <c r="I25" s="29">
        <v>641225257.75913918</v>
      </c>
      <c r="J25" s="29">
        <v>455598095.51514739</v>
      </c>
      <c r="K25" s="29">
        <v>135494609.52153534</v>
      </c>
      <c r="L25" s="29">
        <v>8810581.2947752271</v>
      </c>
      <c r="M25" s="29">
        <v>263519118.76780748</v>
      </c>
      <c r="N25" s="29">
        <v>16203637.322032601</v>
      </c>
      <c r="O25" s="29">
        <v>631893.9447083202</v>
      </c>
      <c r="P25" s="29">
        <v>1001696.0605729383</v>
      </c>
      <c r="Q25" s="29">
        <v>115886419.59309237</v>
      </c>
      <c r="R25" s="29">
        <v>28913148.336690992</v>
      </c>
      <c r="S25" s="29">
        <v>40629474.89445363</v>
      </c>
      <c r="T25" s="11">
        <v>0</v>
      </c>
      <c r="U25" s="13"/>
      <c r="V25" s="13"/>
      <c r="W25" s="13"/>
      <c r="X25" s="13"/>
      <c r="Y25" s="13"/>
      <c r="Z25" s="13"/>
    </row>
    <row r="26" spans="1:26">
      <c r="A26" s="26">
        <v>26</v>
      </c>
      <c r="C26" s="6"/>
      <c r="D26" s="6"/>
      <c r="E26" s="6"/>
      <c r="F26" s="6"/>
      <c r="G26" s="17"/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1">
        <v>0</v>
      </c>
    </row>
    <row r="27" spans="1:26" ht="13.5" thickBot="1">
      <c r="A27" s="26">
        <v>27</v>
      </c>
      <c r="C27" s="6"/>
      <c r="D27" s="6"/>
      <c r="E27" s="6" t="s">
        <v>45</v>
      </c>
      <c r="F27" s="6"/>
      <c r="G27" s="17"/>
      <c r="H27" s="30">
        <v>468937283.23626637</v>
      </c>
      <c r="I27" s="30">
        <v>177541685.78712916</v>
      </c>
      <c r="J27" s="30">
        <v>144294455.54669279</v>
      </c>
      <c r="K27" s="30">
        <v>38527062.012054116</v>
      </c>
      <c r="L27" s="30">
        <v>3333984.0821201243</v>
      </c>
      <c r="M27" s="30">
        <v>51163758.134824216</v>
      </c>
      <c r="N27" s="30">
        <v>4189662.1059738137</v>
      </c>
      <c r="O27" s="30">
        <v>203503.13193537283</v>
      </c>
      <c r="P27" s="30">
        <v>409217.20959855965</v>
      </c>
      <c r="Q27" s="30">
        <v>37950021.028019324</v>
      </c>
      <c r="R27" s="30">
        <v>3452721.1937394701</v>
      </c>
      <c r="S27" s="30">
        <v>7871213.0041924566</v>
      </c>
      <c r="T27" s="11">
        <v>0</v>
      </c>
      <c r="U27" s="13"/>
      <c r="V27" s="13"/>
      <c r="W27" s="13"/>
      <c r="X27" s="13"/>
      <c r="Y27" s="13"/>
      <c r="Z27" s="13"/>
    </row>
    <row r="28" spans="1:26" ht="13.5" thickTop="1">
      <c r="A28" s="26">
        <v>28</v>
      </c>
      <c r="C28" s="6"/>
      <c r="D28" s="6"/>
      <c r="E28" s="6"/>
      <c r="F28" s="6"/>
      <c r="G28" s="17"/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1">
        <v>0</v>
      </c>
    </row>
    <row r="29" spans="1:26">
      <c r="A29" s="26">
        <v>29</v>
      </c>
      <c r="C29" s="6"/>
      <c r="D29" s="6"/>
      <c r="E29" s="6"/>
      <c r="F29" s="6"/>
      <c r="G29" s="17"/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1">
        <v>0</v>
      </c>
    </row>
    <row r="30" spans="1:26">
      <c r="A30" s="26">
        <v>30</v>
      </c>
      <c r="C30" s="6"/>
      <c r="D30" s="6"/>
      <c r="E30" s="6" t="s">
        <v>46</v>
      </c>
      <c r="F30" s="6"/>
      <c r="G30" s="17"/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1">
        <v>0</v>
      </c>
    </row>
    <row r="31" spans="1:26">
      <c r="A31" s="26">
        <v>31</v>
      </c>
      <c r="C31" s="6"/>
      <c r="D31" s="6"/>
      <c r="E31" s="6" t="s">
        <v>47</v>
      </c>
      <c r="F31" s="6"/>
      <c r="G31" s="17"/>
      <c r="H31" s="27">
        <v>11346572135.040329</v>
      </c>
      <c r="I31" s="28">
        <v>4817197287.2128315</v>
      </c>
      <c r="J31" s="28">
        <v>2884436033.6235962</v>
      </c>
      <c r="K31" s="28">
        <v>833409999.4997741</v>
      </c>
      <c r="L31" s="28">
        <v>54857886.456021294</v>
      </c>
      <c r="M31" s="28">
        <v>1469322732.7704523</v>
      </c>
      <c r="N31" s="28">
        <v>113492687.61340068</v>
      </c>
      <c r="O31" s="28">
        <v>3771036.5022389381</v>
      </c>
      <c r="P31" s="28">
        <v>4421045.0867443085</v>
      </c>
      <c r="Q31" s="28">
        <v>800387515.09396434</v>
      </c>
      <c r="R31" s="28">
        <v>170254102.24507934</v>
      </c>
      <c r="S31" s="28">
        <v>195021808.93622649</v>
      </c>
      <c r="T31" s="11">
        <v>0</v>
      </c>
      <c r="U31" s="13"/>
      <c r="V31" s="13"/>
      <c r="W31" s="13"/>
      <c r="X31" s="13"/>
      <c r="Y31" s="13"/>
      <c r="Z31" s="13"/>
    </row>
    <row r="32" spans="1:26">
      <c r="A32" s="26">
        <v>32</v>
      </c>
      <c r="C32" s="6"/>
      <c r="D32" s="6"/>
      <c r="E32" s="6" t="s">
        <v>48</v>
      </c>
      <c r="F32" s="6"/>
      <c r="G32" s="17"/>
      <c r="H32" s="27">
        <v>12081865.12137815</v>
      </c>
      <c r="I32" s="28">
        <v>4568139.129961526</v>
      </c>
      <c r="J32" s="28">
        <v>3494733.394360085</v>
      </c>
      <c r="K32" s="28">
        <v>1041009.8520413921</v>
      </c>
      <c r="L32" s="28">
        <v>27693.276318523978</v>
      </c>
      <c r="M32" s="28">
        <v>1482243.4686883779</v>
      </c>
      <c r="N32" s="28">
        <v>156833.53500895089</v>
      </c>
      <c r="O32" s="28">
        <v>3291.2650143961582</v>
      </c>
      <c r="P32" s="28">
        <v>6197.3332236251144</v>
      </c>
      <c r="Q32" s="28">
        <v>865360.55154984863</v>
      </c>
      <c r="R32" s="28">
        <v>168827.13435058139</v>
      </c>
      <c r="S32" s="28">
        <v>267536.18086084235</v>
      </c>
      <c r="T32" s="11">
        <v>0</v>
      </c>
      <c r="U32" s="13"/>
      <c r="V32" s="13"/>
      <c r="W32" s="13"/>
      <c r="X32" s="13"/>
      <c r="Y32" s="13"/>
      <c r="Z32" s="13"/>
    </row>
    <row r="33" spans="1:26">
      <c r="A33" s="26">
        <v>33</v>
      </c>
      <c r="C33" s="6"/>
      <c r="D33" s="6"/>
      <c r="E33" s="6" t="s">
        <v>49</v>
      </c>
      <c r="F33" s="6"/>
      <c r="G33" s="17"/>
      <c r="H33" s="27">
        <v>16623464.550433759</v>
      </c>
      <c r="I33" s="28">
        <v>6037260.1316948235</v>
      </c>
      <c r="J33" s="28">
        <v>4425750.2555141449</v>
      </c>
      <c r="K33" s="28">
        <v>1323051.1027020044</v>
      </c>
      <c r="L33" s="28">
        <v>29857.342359894275</v>
      </c>
      <c r="M33" s="28">
        <v>2877648.8169186842</v>
      </c>
      <c r="N33" s="28">
        <v>148574.37915256066</v>
      </c>
      <c r="O33" s="28">
        <v>4111.1070995264363</v>
      </c>
      <c r="P33" s="28">
        <v>6926.350985599478</v>
      </c>
      <c r="Q33" s="28">
        <v>1052447.9226161372</v>
      </c>
      <c r="R33" s="28">
        <v>335688.4297062119</v>
      </c>
      <c r="S33" s="28">
        <v>382148.71168417111</v>
      </c>
      <c r="T33" s="11">
        <v>0</v>
      </c>
      <c r="U33" s="13"/>
      <c r="V33" s="13"/>
      <c r="W33" s="13"/>
      <c r="X33" s="13"/>
      <c r="Y33" s="13"/>
      <c r="Z33" s="13"/>
    </row>
    <row r="34" spans="1:26">
      <c r="A34" s="26">
        <v>34</v>
      </c>
      <c r="C34" s="6"/>
      <c r="D34" s="6"/>
      <c r="E34" s="6" t="s">
        <v>50</v>
      </c>
      <c r="F34" s="6"/>
      <c r="G34" s="17"/>
      <c r="H34" s="27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11">
        <v>0</v>
      </c>
      <c r="U34" s="13"/>
      <c r="V34" s="13"/>
      <c r="W34" s="13"/>
      <c r="X34" s="13"/>
      <c r="Y34" s="13"/>
      <c r="Z34" s="13"/>
    </row>
    <row r="35" spans="1:26">
      <c r="A35" s="26">
        <v>35</v>
      </c>
      <c r="C35" s="6"/>
      <c r="D35" s="6"/>
      <c r="E35" s="6" t="s">
        <v>51</v>
      </c>
      <c r="F35" s="6"/>
      <c r="G35" s="17"/>
      <c r="H35" s="27">
        <v>16132264.145791346</v>
      </c>
      <c r="I35" s="28">
        <v>6695364.4458283344</v>
      </c>
      <c r="J35" s="28">
        <v>4143815.4857193734</v>
      </c>
      <c r="K35" s="28">
        <v>1202621.8792317668</v>
      </c>
      <c r="L35" s="28">
        <v>71996.636684615136</v>
      </c>
      <c r="M35" s="28">
        <v>2182261.0429396504</v>
      </c>
      <c r="N35" s="28">
        <v>159965.38579496008</v>
      </c>
      <c r="O35" s="28">
        <v>4987.6607941118773</v>
      </c>
      <c r="P35" s="28">
        <v>6316.7274229376599</v>
      </c>
      <c r="Q35" s="28">
        <v>1122620.2297912156</v>
      </c>
      <c r="R35" s="28">
        <v>252941.74716935394</v>
      </c>
      <c r="S35" s="28">
        <v>289372.90441502811</v>
      </c>
      <c r="T35" s="11">
        <v>0</v>
      </c>
      <c r="U35" s="13"/>
      <c r="V35" s="13"/>
      <c r="W35" s="13"/>
      <c r="X35" s="13"/>
      <c r="Y35" s="13"/>
      <c r="Z35" s="13"/>
    </row>
    <row r="36" spans="1:26">
      <c r="A36" s="26">
        <v>36</v>
      </c>
      <c r="C36" s="6"/>
      <c r="D36" s="6"/>
      <c r="E36" s="6" t="s">
        <v>52</v>
      </c>
      <c r="F36" s="6"/>
      <c r="G36" s="17"/>
      <c r="H36" s="27">
        <v>80067496.179962054</v>
      </c>
      <c r="I36" s="28">
        <v>23278905.424503028</v>
      </c>
      <c r="J36" s="28">
        <v>21937306.745225541</v>
      </c>
      <c r="K36" s="28">
        <v>7223906.964502085</v>
      </c>
      <c r="L36" s="28">
        <v>293885.1803846191</v>
      </c>
      <c r="M36" s="28">
        <v>16644902.784517929</v>
      </c>
      <c r="N36" s="28">
        <v>830714.01781955245</v>
      </c>
      <c r="O36" s="28">
        <v>24360.678659079593</v>
      </c>
      <c r="P36" s="28">
        <v>64722.66723227685</v>
      </c>
      <c r="Q36" s="28">
        <v>4809806.8247218272</v>
      </c>
      <c r="R36" s="28">
        <v>1892244.9811065542</v>
      </c>
      <c r="S36" s="28">
        <v>3066739.9112895522</v>
      </c>
      <c r="T36" s="11">
        <v>0</v>
      </c>
      <c r="U36" s="13"/>
      <c r="V36" s="13"/>
      <c r="W36" s="13"/>
      <c r="X36" s="13"/>
      <c r="Y36" s="13"/>
      <c r="Z36" s="13"/>
    </row>
    <row r="37" spans="1:26">
      <c r="A37" s="26">
        <v>37</v>
      </c>
      <c r="C37" s="6"/>
      <c r="D37" s="6"/>
      <c r="E37" s="6" t="s">
        <v>53</v>
      </c>
      <c r="F37" s="6"/>
      <c r="G37" s="17"/>
      <c r="H37" s="27">
        <v>101186699.11475837</v>
      </c>
      <c r="I37" s="28">
        <v>39816100.023061097</v>
      </c>
      <c r="J37" s="28">
        <v>26407172.131305762</v>
      </c>
      <c r="K37" s="28">
        <v>7759178.5172548639</v>
      </c>
      <c r="L37" s="28">
        <v>334875.39471432392</v>
      </c>
      <c r="M37" s="28">
        <v>15260454.634718759</v>
      </c>
      <c r="N37" s="28">
        <v>960510.45055934845</v>
      </c>
      <c r="O37" s="28">
        <v>28579.313531378775</v>
      </c>
      <c r="P37" s="28">
        <v>40474.05177127631</v>
      </c>
      <c r="Q37" s="28">
        <v>6775028.1744689848</v>
      </c>
      <c r="R37" s="28">
        <v>1779170.9169425173</v>
      </c>
      <c r="S37" s="28">
        <v>2025155.5064300504</v>
      </c>
      <c r="T37" s="11">
        <v>0</v>
      </c>
      <c r="U37" s="13"/>
      <c r="V37" s="13"/>
      <c r="W37" s="13"/>
      <c r="X37" s="13"/>
      <c r="Y37" s="13"/>
      <c r="Z37" s="13"/>
    </row>
    <row r="38" spans="1:26">
      <c r="A38" s="26">
        <v>38</v>
      </c>
      <c r="C38" s="6"/>
      <c r="D38" s="6"/>
      <c r="E38" s="6" t="s">
        <v>54</v>
      </c>
      <c r="F38" s="6"/>
      <c r="G38" s="17"/>
      <c r="H38" s="27">
        <v>336448729.07482362</v>
      </c>
      <c r="I38" s="28">
        <v>135053320.76464567</v>
      </c>
      <c r="J38" s="28">
        <v>86954784.067394882</v>
      </c>
      <c r="K38" s="28">
        <v>25801154.738232158</v>
      </c>
      <c r="L38" s="28">
        <v>1649540.5579217849</v>
      </c>
      <c r="M38" s="28">
        <v>47487551.74935168</v>
      </c>
      <c r="N38" s="28">
        <v>3444217.0458974028</v>
      </c>
      <c r="O38" s="28">
        <v>108431.78768584508</v>
      </c>
      <c r="P38" s="28">
        <v>158766.73714213353</v>
      </c>
      <c r="Q38" s="28">
        <v>23245143.396966867</v>
      </c>
      <c r="R38" s="28">
        <v>5479935.9901836487</v>
      </c>
      <c r="S38" s="28">
        <v>7065882.2394014746</v>
      </c>
      <c r="T38" s="11">
        <v>0</v>
      </c>
      <c r="U38" s="13"/>
      <c r="V38" s="13"/>
      <c r="W38" s="13"/>
      <c r="X38" s="13"/>
      <c r="Y38" s="13"/>
      <c r="Z38" s="13"/>
    </row>
    <row r="39" spans="1:26">
      <c r="A39" s="26">
        <v>39</v>
      </c>
      <c r="C39" s="6"/>
      <c r="D39" s="6"/>
      <c r="E39" s="6" t="s">
        <v>55</v>
      </c>
      <c r="G39" s="17"/>
      <c r="H39" s="27">
        <v>25085989.167182475</v>
      </c>
      <c r="I39" s="28">
        <v>9668818.5250220597</v>
      </c>
      <c r="J39" s="28">
        <v>6683225.7383853421</v>
      </c>
      <c r="K39" s="28">
        <v>1973286.7329183402</v>
      </c>
      <c r="L39" s="28">
        <v>162652.36118725091</v>
      </c>
      <c r="M39" s="28">
        <v>3611780.5855856026</v>
      </c>
      <c r="N39" s="28">
        <v>244646.67106208362</v>
      </c>
      <c r="O39" s="28">
        <v>10025.836945896936</v>
      </c>
      <c r="P39" s="28">
        <v>14819.356066616663</v>
      </c>
      <c r="Q39" s="28">
        <v>1754909.5978925123</v>
      </c>
      <c r="R39" s="28">
        <v>391131.99987069488</v>
      </c>
      <c r="S39" s="28">
        <v>570691.76224637323</v>
      </c>
      <c r="T39" s="11">
        <v>0</v>
      </c>
      <c r="U39" s="13"/>
      <c r="V39" s="13"/>
      <c r="W39" s="13"/>
      <c r="X39" s="13"/>
      <c r="Y39" s="13"/>
      <c r="Z39" s="13"/>
    </row>
    <row r="40" spans="1:26">
      <c r="A40" s="26">
        <v>40</v>
      </c>
      <c r="C40" s="6"/>
      <c r="D40" s="6"/>
      <c r="E40" s="6" t="s">
        <v>56</v>
      </c>
      <c r="F40" s="6"/>
      <c r="G40" s="17"/>
      <c r="H40" s="27">
        <v>2158809.4308426543</v>
      </c>
      <c r="I40" s="28">
        <v>731904.78569158958</v>
      </c>
      <c r="J40" s="28">
        <v>580327.86520158907</v>
      </c>
      <c r="K40" s="28">
        <v>179470.07448520654</v>
      </c>
      <c r="L40" s="28">
        <v>5226.2333088058886</v>
      </c>
      <c r="M40" s="28">
        <v>398732.953196007</v>
      </c>
      <c r="N40" s="28">
        <v>20329.09975491554</v>
      </c>
      <c r="O40" s="28">
        <v>574.86701889867277</v>
      </c>
      <c r="P40" s="28">
        <v>1181.3534313772393</v>
      </c>
      <c r="Q40" s="28">
        <v>134345.49822817152</v>
      </c>
      <c r="R40" s="28">
        <v>46069.298021091723</v>
      </c>
      <c r="S40" s="28">
        <v>60647.40250500117</v>
      </c>
      <c r="T40" s="11">
        <v>0</v>
      </c>
      <c r="U40" s="13"/>
      <c r="V40" s="13"/>
      <c r="W40" s="13"/>
      <c r="X40" s="13"/>
      <c r="Y40" s="13"/>
      <c r="Z40" s="13"/>
    </row>
    <row r="41" spans="1:26">
      <c r="A41" s="26">
        <v>41</v>
      </c>
      <c r="C41" s="6"/>
      <c r="D41" s="6"/>
      <c r="E41" s="6" t="s">
        <v>57</v>
      </c>
      <c r="F41" s="6"/>
      <c r="G41" s="17"/>
      <c r="H41" s="27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11">
        <v>0</v>
      </c>
      <c r="U41" s="13"/>
      <c r="V41" s="13"/>
      <c r="W41" s="13"/>
      <c r="X41" s="13"/>
      <c r="Y41" s="13"/>
      <c r="Z41" s="13"/>
    </row>
    <row r="42" spans="1:26">
      <c r="A42" s="26">
        <v>42</v>
      </c>
      <c r="C42" s="6"/>
      <c r="D42" s="6"/>
      <c r="E42" s="6"/>
      <c r="F42" s="6"/>
      <c r="G42" s="17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1">
        <v>0</v>
      </c>
    </row>
    <row r="43" spans="1:26">
      <c r="A43" s="26">
        <v>43</v>
      </c>
      <c r="C43" s="6"/>
      <c r="D43" s="6"/>
      <c r="E43" s="6" t="s">
        <v>58</v>
      </c>
      <c r="F43" s="6"/>
      <c r="G43" s="17"/>
      <c r="H43" s="29">
        <v>11936357451.825502</v>
      </c>
      <c r="I43" s="29">
        <v>5043047100.4432392</v>
      </c>
      <c r="J43" s="29">
        <v>3039063149.3067026</v>
      </c>
      <c r="K43" s="29">
        <v>879913679.36114204</v>
      </c>
      <c r="L43" s="29">
        <v>57433613.438901111</v>
      </c>
      <c r="M43" s="29">
        <v>1559268308.8063691</v>
      </c>
      <c r="N43" s="29">
        <v>119458478.19845043</v>
      </c>
      <c r="O43" s="29">
        <v>3955399.018988071</v>
      </c>
      <c r="P43" s="29">
        <v>4720449.6640201509</v>
      </c>
      <c r="Q43" s="29">
        <v>840147177.2902</v>
      </c>
      <c r="R43" s="29">
        <v>180600112.74242997</v>
      </c>
      <c r="S43" s="29">
        <v>208749983.55505902</v>
      </c>
      <c r="T43" s="11">
        <v>0</v>
      </c>
      <c r="U43" s="13"/>
      <c r="V43" s="13"/>
      <c r="W43" s="13"/>
      <c r="X43" s="13"/>
      <c r="Y43" s="13"/>
      <c r="Z43" s="13"/>
    </row>
    <row r="44" spans="1:26">
      <c r="A44" s="26">
        <v>44</v>
      </c>
      <c r="C44" s="6"/>
      <c r="D44" s="6"/>
      <c r="E44" s="6"/>
      <c r="F44" s="6"/>
      <c r="G44" s="17"/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1">
        <v>0</v>
      </c>
    </row>
    <row r="45" spans="1:26">
      <c r="A45" s="26">
        <v>45</v>
      </c>
      <c r="C45" s="6"/>
      <c r="D45" s="6"/>
      <c r="E45" s="6" t="s">
        <v>59</v>
      </c>
      <c r="F45" s="6"/>
      <c r="G45" s="17"/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1">
        <v>0</v>
      </c>
    </row>
    <row r="46" spans="1:26">
      <c r="A46" s="26">
        <v>46</v>
      </c>
      <c r="C46" s="6"/>
      <c r="D46" s="6"/>
      <c r="E46" s="6" t="s">
        <v>60</v>
      </c>
      <c r="F46" s="17"/>
      <c r="G46" s="17"/>
      <c r="H46" s="27">
        <v>-3442685027.5619831</v>
      </c>
      <c r="I46" s="27">
        <v>-1468302136.5634112</v>
      </c>
      <c r="J46" s="27">
        <v>-870081851.57814193</v>
      </c>
      <c r="K46" s="27">
        <v>-250824526.86704573</v>
      </c>
      <c r="L46" s="27">
        <v>-24686125.417957902</v>
      </c>
      <c r="M46" s="27">
        <v>-438478276.01498741</v>
      </c>
      <c r="N46" s="27">
        <v>-34189934.76140704</v>
      </c>
      <c r="O46" s="27">
        <v>-1147874.6187932822</v>
      </c>
      <c r="P46" s="27">
        <v>-1304963.9348807309</v>
      </c>
      <c r="Q46" s="27">
        <v>-244685320.50876436</v>
      </c>
      <c r="R46" s="27">
        <v>-50818304.352803186</v>
      </c>
      <c r="S46" s="27">
        <v>-58165712.943790555</v>
      </c>
      <c r="T46" s="11">
        <v>0</v>
      </c>
      <c r="U46" s="13"/>
      <c r="V46" s="13"/>
      <c r="W46" s="13"/>
      <c r="X46" s="13"/>
      <c r="Y46" s="13"/>
      <c r="Z46" s="13"/>
    </row>
    <row r="47" spans="1:26">
      <c r="A47" s="26">
        <v>47</v>
      </c>
      <c r="C47" s="6"/>
      <c r="D47" s="6"/>
      <c r="E47" s="6" t="s">
        <v>61</v>
      </c>
      <c r="F47" s="17"/>
      <c r="G47" s="17"/>
      <c r="H47" s="27">
        <v>-228001669.53958946</v>
      </c>
      <c r="I47" s="27">
        <v>-117607997.36174533</v>
      </c>
      <c r="J47" s="27">
        <v>-46110271.787593901</v>
      </c>
      <c r="K47" s="27">
        <v>-13158018.348653218</v>
      </c>
      <c r="L47" s="27">
        <v>-1219951.689127103</v>
      </c>
      <c r="M47" s="27">
        <v>-24667757.073154945</v>
      </c>
      <c r="N47" s="27">
        <v>-1901960.3133377563</v>
      </c>
      <c r="O47" s="27">
        <v>-197718.47597292991</v>
      </c>
      <c r="P47" s="27">
        <v>-99567.113966183635</v>
      </c>
      <c r="Q47" s="27">
        <v>-16917849.786825806</v>
      </c>
      <c r="R47" s="27">
        <v>-2858615.674605981</v>
      </c>
      <c r="S47" s="27">
        <v>-3261961.9146062792</v>
      </c>
      <c r="T47" s="11">
        <v>0</v>
      </c>
      <c r="U47" s="13"/>
      <c r="V47" s="13"/>
      <c r="W47" s="13"/>
      <c r="X47" s="13"/>
      <c r="Y47" s="13"/>
      <c r="Z47" s="13"/>
    </row>
    <row r="48" spans="1:26">
      <c r="A48" s="26">
        <v>48</v>
      </c>
      <c r="C48" s="6"/>
      <c r="D48" s="6"/>
      <c r="E48" s="6" t="s">
        <v>62</v>
      </c>
      <c r="F48" s="17"/>
      <c r="G48" s="17"/>
      <c r="H48" s="27">
        <v>-1891367853.0218294</v>
      </c>
      <c r="I48" s="27">
        <v>-806006273.21374691</v>
      </c>
      <c r="J48" s="27">
        <v>-481834520.46020561</v>
      </c>
      <c r="K48" s="27">
        <v>-139099336.92484054</v>
      </c>
      <c r="L48" s="27">
        <v>-7543032.6036886247</v>
      </c>
      <c r="M48" s="27">
        <v>-242477003.11477724</v>
      </c>
      <c r="N48" s="27">
        <v>-19105172.107739247</v>
      </c>
      <c r="O48" s="27">
        <v>-627390.85920019913</v>
      </c>
      <c r="P48" s="27">
        <v>-741089.39858443255</v>
      </c>
      <c r="Q48" s="27">
        <v>-133631489.51069815</v>
      </c>
      <c r="R48" s="27">
        <v>-28096585.450555611</v>
      </c>
      <c r="S48" s="27">
        <v>-32205959.377792861</v>
      </c>
      <c r="T48" s="11">
        <v>0</v>
      </c>
      <c r="U48" s="13"/>
      <c r="V48" s="13"/>
      <c r="W48" s="13"/>
      <c r="X48" s="13"/>
      <c r="Y48" s="13"/>
      <c r="Z48" s="13"/>
    </row>
    <row r="49" spans="1:26">
      <c r="A49" s="26">
        <v>49</v>
      </c>
      <c r="C49" s="6"/>
      <c r="D49" s="6"/>
      <c r="E49" s="6" t="s">
        <v>63</v>
      </c>
      <c r="F49" s="17"/>
      <c r="G49" s="17"/>
      <c r="H49" s="27">
        <v>-189331.10842305736</v>
      </c>
      <c r="I49" s="27">
        <v>-79820.499268617059</v>
      </c>
      <c r="J49" s="27">
        <v>-48595.413274970648</v>
      </c>
      <c r="K49" s="27">
        <v>-14048.436425698968</v>
      </c>
      <c r="L49" s="27">
        <v>-721.56028875353491</v>
      </c>
      <c r="M49" s="27">
        <v>-24647.268284927053</v>
      </c>
      <c r="N49" s="27">
        <v>-1917.3276905585089</v>
      </c>
      <c r="O49" s="27">
        <v>-59.248624056573348</v>
      </c>
      <c r="P49" s="27">
        <v>-74.222896759003206</v>
      </c>
      <c r="Q49" s="27">
        <v>-13315.878563617698</v>
      </c>
      <c r="R49" s="27">
        <v>-2856.4803222620208</v>
      </c>
      <c r="S49" s="27">
        <v>-3274.7727828362799</v>
      </c>
      <c r="T49" s="11">
        <v>0</v>
      </c>
      <c r="U49" s="13"/>
      <c r="V49" s="13"/>
      <c r="W49" s="13"/>
      <c r="X49" s="13"/>
      <c r="Y49" s="13"/>
      <c r="Z49" s="13"/>
    </row>
    <row r="50" spans="1:26">
      <c r="A50" s="26">
        <v>50</v>
      </c>
      <c r="C50" s="6"/>
      <c r="D50" s="6"/>
      <c r="E50" s="6" t="s">
        <v>64</v>
      </c>
      <c r="F50" s="17"/>
      <c r="G50" s="17"/>
      <c r="H50" s="27">
        <v>-14379215.91331302</v>
      </c>
      <c r="I50" s="27">
        <v>-5385698.6615607869</v>
      </c>
      <c r="J50" s="27">
        <v>-897338.51969377394</v>
      </c>
      <c r="K50" s="27">
        <v>-437916.09624479525</v>
      </c>
      <c r="L50" s="27">
        <v>-48464.851320139045</v>
      </c>
      <c r="M50" s="27">
        <v>-5245418.4609804424</v>
      </c>
      <c r="N50" s="27">
        <v>-67660.845484878722</v>
      </c>
      <c r="O50" s="27">
        <v>-39467.917543697542</v>
      </c>
      <c r="P50" s="27">
        <v>-68389.491460799327</v>
      </c>
      <c r="Q50" s="27">
        <v>-2188861.069023707</v>
      </c>
      <c r="R50" s="27">
        <v>0</v>
      </c>
      <c r="S50" s="27">
        <v>0</v>
      </c>
      <c r="T50" s="11">
        <v>0</v>
      </c>
      <c r="U50" s="13"/>
      <c r="V50" s="13"/>
      <c r="W50" s="13"/>
      <c r="X50" s="13"/>
      <c r="Y50" s="13"/>
      <c r="Z50" s="13"/>
    </row>
    <row r="51" spans="1:26">
      <c r="A51" s="26">
        <v>51</v>
      </c>
      <c r="C51" s="6"/>
      <c r="D51" s="6"/>
      <c r="E51" s="6" t="s">
        <v>65</v>
      </c>
      <c r="F51" s="17"/>
      <c r="G51" s="17"/>
      <c r="H51" s="27">
        <v>-16183238.296153847</v>
      </c>
      <c r="I51" s="27">
        <v>-3542941.9453513394</v>
      </c>
      <c r="J51" s="27">
        <v>-730267.72118354053</v>
      </c>
      <c r="K51" s="27">
        <v>-2141977.6343902317</v>
      </c>
      <c r="L51" s="27">
        <v>-8826.5834255896189</v>
      </c>
      <c r="M51" s="27">
        <v>-3844195.2028463483</v>
      </c>
      <c r="N51" s="27">
        <v>-103981.22248715843</v>
      </c>
      <c r="O51" s="27">
        <v>0</v>
      </c>
      <c r="P51" s="27">
        <v>-1659.9496068020267</v>
      </c>
      <c r="Q51" s="27">
        <v>-5809388.0368628344</v>
      </c>
      <c r="R51" s="27">
        <v>0</v>
      </c>
      <c r="S51" s="27">
        <v>0</v>
      </c>
      <c r="T51" s="11">
        <v>0</v>
      </c>
      <c r="U51" s="13"/>
      <c r="V51" s="13"/>
      <c r="W51" s="13"/>
      <c r="X51" s="13"/>
      <c r="Y51" s="13"/>
      <c r="Z51" s="13"/>
    </row>
    <row r="52" spans="1:26">
      <c r="A52" s="26">
        <v>52</v>
      </c>
      <c r="C52" s="6"/>
      <c r="D52" s="6"/>
      <c r="E52" s="6" t="s">
        <v>66</v>
      </c>
      <c r="F52" s="17"/>
      <c r="G52" s="17"/>
      <c r="H52" s="27">
        <v>-160379502.02184242</v>
      </c>
      <c r="I52" s="27">
        <v>-60366145.644651771</v>
      </c>
      <c r="J52" s="27">
        <v>-42072696.460729577</v>
      </c>
      <c r="K52" s="27">
        <v>-12726747.00447342</v>
      </c>
      <c r="L52" s="27">
        <v>-656767.4559610195</v>
      </c>
      <c r="M52" s="27">
        <v>-25369085.844660819</v>
      </c>
      <c r="N52" s="27">
        <v>-1603600.3209792343</v>
      </c>
      <c r="O52" s="27">
        <v>-48844.508818580689</v>
      </c>
      <c r="P52" s="27">
        <v>-82360.208575080818</v>
      </c>
      <c r="Q52" s="27">
        <v>-10667442.876085138</v>
      </c>
      <c r="R52" s="27">
        <v>-2921268.4284985838</v>
      </c>
      <c r="S52" s="27">
        <v>-3864543.2684092224</v>
      </c>
      <c r="T52" s="11">
        <v>0</v>
      </c>
      <c r="U52" s="13"/>
      <c r="V52" s="13"/>
      <c r="W52" s="13"/>
      <c r="X52" s="13"/>
      <c r="Y52" s="13"/>
      <c r="Z52" s="13"/>
    </row>
    <row r="53" spans="1:26">
      <c r="A53" s="26">
        <v>53</v>
      </c>
      <c r="C53" s="6"/>
      <c r="D53" s="6"/>
      <c r="E53" s="6"/>
      <c r="F53" s="6"/>
      <c r="G53" s="17"/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1">
        <v>0</v>
      </c>
    </row>
    <row r="54" spans="1:26">
      <c r="A54" s="26">
        <v>54</v>
      </c>
      <c r="C54" s="6"/>
      <c r="D54" s="6"/>
      <c r="E54" s="6" t="s">
        <v>67</v>
      </c>
      <c r="F54" s="6"/>
      <c r="G54" s="17"/>
      <c r="H54" s="29">
        <v>-5753185837.4631357</v>
      </c>
      <c r="I54" s="29">
        <v>-2461291013.8897362</v>
      </c>
      <c r="J54" s="29">
        <v>-1441775541.9408236</v>
      </c>
      <c r="K54" s="29">
        <v>-418402571.31207371</v>
      </c>
      <c r="L54" s="29">
        <v>-34163890.161769129</v>
      </c>
      <c r="M54" s="29">
        <v>-740106382.9796921</v>
      </c>
      <c r="N54" s="29">
        <v>-56974226.899125867</v>
      </c>
      <c r="O54" s="29">
        <v>-2061355.6289527458</v>
      </c>
      <c r="P54" s="29">
        <v>-2298104.3199707884</v>
      </c>
      <c r="Q54" s="29">
        <v>-413913667.66682363</v>
      </c>
      <c r="R54" s="29">
        <v>-84697630.386785641</v>
      </c>
      <c r="S54" s="29">
        <v>-97501452.277381748</v>
      </c>
      <c r="T54" s="11">
        <v>0</v>
      </c>
      <c r="U54" s="13"/>
      <c r="V54" s="13"/>
      <c r="W54" s="13"/>
      <c r="X54" s="13"/>
      <c r="Y54" s="13"/>
      <c r="Z54" s="13"/>
    </row>
    <row r="55" spans="1:26">
      <c r="A55" s="26">
        <v>55</v>
      </c>
      <c r="C55" s="6"/>
      <c r="D55" s="6"/>
      <c r="E55" s="6"/>
      <c r="F55" s="6"/>
      <c r="G55" s="17"/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1">
        <v>0</v>
      </c>
    </row>
    <row r="56" spans="1:26" ht="13.5" thickBot="1">
      <c r="A56" s="26">
        <v>56</v>
      </c>
      <c r="C56" s="6"/>
      <c r="D56" s="6"/>
      <c r="E56" s="6" t="s">
        <v>68</v>
      </c>
      <c r="F56" s="6"/>
      <c r="G56" s="17"/>
      <c r="H56" s="30">
        <v>6183171614.3623676</v>
      </c>
      <c r="I56" s="30">
        <v>2581756086.5535035</v>
      </c>
      <c r="J56" s="30">
        <v>1597287607.3658798</v>
      </c>
      <c r="K56" s="30">
        <v>461511108.04906827</v>
      </c>
      <c r="L56" s="30">
        <v>23269723.277131978</v>
      </c>
      <c r="M56" s="30">
        <v>819161925.82667685</v>
      </c>
      <c r="N56" s="30">
        <v>62484251.29932458</v>
      </c>
      <c r="O56" s="30">
        <v>1894043.3900353252</v>
      </c>
      <c r="P56" s="30">
        <v>2422345.3440493625</v>
      </c>
      <c r="Q56" s="30">
        <v>426233509.62337631</v>
      </c>
      <c r="R56" s="30">
        <v>95902482.355644345</v>
      </c>
      <c r="S56" s="30">
        <v>111248531.27767721</v>
      </c>
      <c r="T56" s="11">
        <v>0</v>
      </c>
      <c r="U56" s="13"/>
      <c r="V56" s="13"/>
      <c r="W56" s="13"/>
      <c r="X56" s="13"/>
      <c r="Y56" s="13"/>
      <c r="Z56" s="13"/>
    </row>
    <row r="57" spans="1:26" ht="13.5" thickTop="1">
      <c r="A57" s="26">
        <v>57</v>
      </c>
      <c r="C57" s="6"/>
      <c r="D57" s="6"/>
      <c r="E57" s="6"/>
      <c r="F57" s="6"/>
      <c r="G57" s="17"/>
      <c r="H57" s="14">
        <v>0</v>
      </c>
      <c r="I57" s="31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32">
        <v>0</v>
      </c>
      <c r="S57" s="14">
        <v>0</v>
      </c>
      <c r="T57" s="11">
        <v>0</v>
      </c>
    </row>
    <row r="58" spans="1:26">
      <c r="A58" s="26">
        <v>58</v>
      </c>
      <c r="C58" s="6"/>
      <c r="D58" s="6"/>
      <c r="H58" s="33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11">
        <v>0</v>
      </c>
    </row>
    <row r="59" spans="1:26">
      <c r="A59" s="26">
        <v>59</v>
      </c>
      <c r="C59" s="6"/>
      <c r="D59" s="6"/>
      <c r="E59" s="6" t="s">
        <v>69</v>
      </c>
      <c r="F59" s="6"/>
      <c r="G59" s="17"/>
      <c r="H59" s="34">
        <v>7.5840897274630309E-2</v>
      </c>
      <c r="I59" s="34">
        <v>6.8767799836636445E-2</v>
      </c>
      <c r="J59" s="34">
        <v>9.0337178402486812E-2</v>
      </c>
      <c r="K59" s="34">
        <v>8.3480248557653097E-2</v>
      </c>
      <c r="L59" s="34">
        <v>0.14327562225016033</v>
      </c>
      <c r="M59" s="34">
        <v>6.2458662349560601E-2</v>
      </c>
      <c r="N59" s="34">
        <v>6.7051489276932441E-2</v>
      </c>
      <c r="O59" s="34">
        <v>0.10744375393193994</v>
      </c>
      <c r="P59" s="34">
        <v>0.1689342977473573</v>
      </c>
      <c r="Q59" s="34">
        <v>8.9035751932203311E-2</v>
      </c>
      <c r="R59" s="34">
        <v>3.6002417340308394E-2</v>
      </c>
      <c r="S59" s="34">
        <v>7.0753410528592478E-2</v>
      </c>
      <c r="T59" s="11">
        <v>0</v>
      </c>
      <c r="V59" s="13"/>
      <c r="W59" s="13"/>
      <c r="X59" s="13"/>
      <c r="Y59" s="13"/>
      <c r="Z59" s="13"/>
    </row>
    <row r="60" spans="1:26">
      <c r="A60" s="26">
        <v>60</v>
      </c>
      <c r="C60" s="6"/>
      <c r="D60" s="6"/>
      <c r="E60" s="6"/>
      <c r="F60" s="6"/>
      <c r="G60" s="17"/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11">
        <v>0</v>
      </c>
    </row>
    <row r="61" spans="1:26">
      <c r="A61" s="26">
        <v>61</v>
      </c>
      <c r="C61" s="6"/>
      <c r="D61" s="6"/>
      <c r="E61" s="6" t="s">
        <v>70</v>
      </c>
      <c r="F61" s="6"/>
      <c r="G61" s="17"/>
      <c r="H61" s="34">
        <v>9.9045225273573997E-2</v>
      </c>
      <c r="I61" s="34">
        <v>8.5225183386129957E-2</v>
      </c>
      <c r="J61" s="34">
        <v>0.12736933845813145</v>
      </c>
      <c r="K61" s="34">
        <v>0.11397166388831177</v>
      </c>
      <c r="L61" s="34">
        <v>0.23080514120856818</v>
      </c>
      <c r="M61" s="34">
        <v>7.2897833860776612E-2</v>
      </c>
      <c r="N61" s="34">
        <v>8.1871704371467971E-2</v>
      </c>
      <c r="O61" s="34">
        <v>0.1607936751706229</v>
      </c>
      <c r="P61" s="34">
        <v>0.28093932545475214</v>
      </c>
      <c r="Q61" s="34">
        <v>0.12482649658575259</v>
      </c>
      <c r="R61" s="34">
        <v>2.1205287926325242E-2</v>
      </c>
      <c r="S61" s="34">
        <v>8.910484476158137E-2</v>
      </c>
      <c r="T61" s="11">
        <v>0</v>
      </c>
      <c r="V61" s="13"/>
      <c r="W61" s="13"/>
      <c r="X61" s="13"/>
      <c r="Y61" s="13"/>
      <c r="Z61" s="13"/>
    </row>
    <row r="62" spans="1:26">
      <c r="A62" s="26"/>
      <c r="H62" s="14">
        <v>0</v>
      </c>
      <c r="I62" s="2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1">
        <v>0</v>
      </c>
    </row>
    <row r="63" spans="1:26">
      <c r="A63" s="26"/>
      <c r="E63" s="6"/>
      <c r="H63" s="34">
        <v>0</v>
      </c>
      <c r="I63" s="33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1">
        <v>0</v>
      </c>
    </row>
    <row r="64" spans="1:26">
      <c r="A64" s="26"/>
      <c r="H64" s="14">
        <v>0</v>
      </c>
      <c r="I64" s="2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1">
        <v>0</v>
      </c>
    </row>
    <row r="65" spans="1:26">
      <c r="A65" s="26"/>
      <c r="H65" s="14">
        <v>0</v>
      </c>
      <c r="I65" s="2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1">
        <v>0</v>
      </c>
    </row>
    <row r="66" spans="1:26">
      <c r="A66" s="26"/>
      <c r="H66" s="14">
        <v>0</v>
      </c>
      <c r="I66" s="2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1">
        <v>0</v>
      </c>
    </row>
    <row r="67" spans="1:26">
      <c r="A67" s="26"/>
      <c r="H67" s="14">
        <v>0</v>
      </c>
      <c r="I67" s="2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1">
        <v>0</v>
      </c>
    </row>
    <row r="68" spans="1:26">
      <c r="A68" s="26"/>
      <c r="H68" s="6">
        <v>0</v>
      </c>
      <c r="I68" s="2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11">
        <v>0</v>
      </c>
    </row>
    <row r="69" spans="1:26">
      <c r="A69" s="35"/>
      <c r="B69" s="7" t="s">
        <v>832</v>
      </c>
      <c r="C69" s="36"/>
      <c r="D69" s="36"/>
      <c r="E69" s="36"/>
      <c r="F69" s="36"/>
      <c r="G69" s="37"/>
      <c r="H69" s="8">
        <v>0</v>
      </c>
      <c r="I69" s="36">
        <v>0</v>
      </c>
      <c r="J69" s="8">
        <v>0</v>
      </c>
      <c r="K69" s="8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8">
        <v>0</v>
      </c>
      <c r="S69" s="8">
        <v>0</v>
      </c>
      <c r="T69" s="11">
        <v>0</v>
      </c>
    </row>
    <row r="70" spans="1:26">
      <c r="A70" s="35"/>
      <c r="B70" s="7" t="s">
        <v>3</v>
      </c>
      <c r="C70" s="36"/>
      <c r="D70" s="36"/>
      <c r="E70" s="36"/>
      <c r="F70" s="36"/>
      <c r="G70" s="37"/>
      <c r="H70" s="8">
        <v>0</v>
      </c>
      <c r="I70" s="36">
        <v>0</v>
      </c>
      <c r="J70" s="8">
        <v>0</v>
      </c>
      <c r="K70" s="8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8">
        <v>0</v>
      </c>
      <c r="S70" s="8">
        <v>0</v>
      </c>
      <c r="T70" s="11">
        <v>0</v>
      </c>
    </row>
    <row r="71" spans="1:26">
      <c r="A71" s="35"/>
      <c r="B71" s="7" t="s">
        <v>833</v>
      </c>
      <c r="C71" s="36"/>
      <c r="D71" s="36"/>
      <c r="E71" s="8"/>
      <c r="F71" s="36"/>
      <c r="G71" s="37"/>
      <c r="H71" s="8">
        <v>0</v>
      </c>
      <c r="I71" s="36">
        <v>0</v>
      </c>
      <c r="J71" s="8">
        <v>0</v>
      </c>
      <c r="K71" s="8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8">
        <v>0</v>
      </c>
      <c r="S71" s="8">
        <v>0</v>
      </c>
      <c r="T71" s="11">
        <v>0</v>
      </c>
    </row>
    <row r="72" spans="1:26">
      <c r="A72" s="35"/>
      <c r="B72" s="7" t="s">
        <v>835</v>
      </c>
      <c r="C72" s="36"/>
      <c r="D72" s="36"/>
      <c r="E72" s="36"/>
      <c r="F72" s="36"/>
      <c r="G72" s="37"/>
      <c r="H72" s="8">
        <v>0</v>
      </c>
      <c r="I72" s="36">
        <v>0</v>
      </c>
      <c r="J72" s="8">
        <v>0</v>
      </c>
      <c r="K72" s="8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1">
        <v>0</v>
      </c>
    </row>
    <row r="73" spans="1:26">
      <c r="A73" s="35"/>
      <c r="B73" s="7" t="s">
        <v>834</v>
      </c>
      <c r="C73" s="36"/>
      <c r="D73" s="36"/>
      <c r="E73" s="36"/>
      <c r="F73" s="36"/>
      <c r="G73" s="37"/>
      <c r="H73" s="8">
        <v>0</v>
      </c>
      <c r="I73" s="36">
        <v>0</v>
      </c>
      <c r="J73" s="8">
        <v>0</v>
      </c>
      <c r="K73" s="8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1">
        <v>0</v>
      </c>
    </row>
    <row r="74" spans="1:26">
      <c r="A74" s="35"/>
      <c r="B74" s="8"/>
      <c r="C74" s="36"/>
      <c r="D74" s="36"/>
      <c r="E74" s="36"/>
      <c r="F74" s="36"/>
      <c r="G74" s="37"/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11">
        <v>0</v>
      </c>
    </row>
    <row r="75" spans="1:26">
      <c r="A75" s="35"/>
      <c r="C75" s="6"/>
      <c r="D75" s="6"/>
      <c r="E75" s="6"/>
      <c r="F75" s="6"/>
      <c r="G75" s="17"/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11">
        <v>0</v>
      </c>
    </row>
    <row r="76" spans="1:26">
      <c r="A76" s="35"/>
      <c r="C76" s="16" t="s">
        <v>4</v>
      </c>
      <c r="D76" s="6"/>
      <c r="E76" s="16" t="s">
        <v>5</v>
      </c>
      <c r="F76" s="16" t="s">
        <v>6</v>
      </c>
      <c r="G76" s="17"/>
      <c r="H76" s="16" t="s">
        <v>7</v>
      </c>
      <c r="I76" s="16" t="s">
        <v>8</v>
      </c>
      <c r="J76" s="16" t="s">
        <v>9</v>
      </c>
      <c r="K76" s="16" t="s">
        <v>10</v>
      </c>
      <c r="L76" s="16" t="s">
        <v>11</v>
      </c>
      <c r="M76" s="16" t="s">
        <v>12</v>
      </c>
      <c r="N76" s="16" t="s">
        <v>13</v>
      </c>
      <c r="O76" s="16" t="s">
        <v>14</v>
      </c>
      <c r="P76" s="16" t="s">
        <v>15</v>
      </c>
      <c r="Q76" s="16" t="s">
        <v>16</v>
      </c>
      <c r="R76" s="16" t="s">
        <v>17</v>
      </c>
      <c r="S76" s="16" t="s">
        <v>18</v>
      </c>
      <c r="T76" s="11">
        <v>0</v>
      </c>
    </row>
    <row r="77" spans="1:26" ht="38.25">
      <c r="A77" s="35"/>
      <c r="D77" s="20"/>
      <c r="E77" s="21" t="s">
        <v>20</v>
      </c>
      <c r="F77" s="38" t="s">
        <v>829</v>
      </c>
      <c r="G77" s="22"/>
      <c r="H77" s="23" t="s">
        <v>21</v>
      </c>
      <c r="I77" s="23" t="s">
        <v>22</v>
      </c>
      <c r="J77" s="23" t="s">
        <v>23</v>
      </c>
      <c r="K77" s="23" t="s">
        <v>24</v>
      </c>
      <c r="L77" s="23" t="s">
        <v>25</v>
      </c>
      <c r="M77" s="23" t="s">
        <v>26</v>
      </c>
      <c r="N77" s="23" t="s">
        <v>27</v>
      </c>
      <c r="O77" s="23" t="s">
        <v>28</v>
      </c>
      <c r="P77" s="23" t="s">
        <v>29</v>
      </c>
      <c r="Q77" s="23" t="s">
        <v>30</v>
      </c>
      <c r="R77" s="23" t="s">
        <v>31</v>
      </c>
      <c r="S77" s="23" t="s">
        <v>32</v>
      </c>
      <c r="T77" s="11">
        <v>0</v>
      </c>
    </row>
    <row r="78" spans="1:26">
      <c r="A78" s="35"/>
      <c r="C78" s="6"/>
      <c r="D78" s="6"/>
      <c r="E78" s="6"/>
      <c r="F78" s="6"/>
      <c r="G78" s="17"/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1">
        <v>0</v>
      </c>
    </row>
    <row r="79" spans="1:26">
      <c r="A79" s="26">
        <v>79</v>
      </c>
      <c r="C79" s="6"/>
      <c r="D79" s="6"/>
      <c r="E79" s="6" t="s">
        <v>68</v>
      </c>
      <c r="F79" s="6"/>
      <c r="G79" s="17"/>
      <c r="H79" s="27">
        <v>6183171614.3623676</v>
      </c>
      <c r="I79" s="27">
        <v>2581756086.5535035</v>
      </c>
      <c r="J79" s="27">
        <v>1597287607.3658798</v>
      </c>
      <c r="K79" s="27">
        <v>461511108.04906827</v>
      </c>
      <c r="L79" s="27">
        <v>23269723.277131978</v>
      </c>
      <c r="M79" s="27">
        <v>819161925.82667685</v>
      </c>
      <c r="N79" s="27">
        <v>62484251.29932458</v>
      </c>
      <c r="O79" s="27">
        <v>1894043.3900353252</v>
      </c>
      <c r="P79" s="27">
        <v>2422345.3440493625</v>
      </c>
      <c r="Q79" s="27">
        <v>426233509.62337631</v>
      </c>
      <c r="R79" s="27">
        <v>95902482.355644345</v>
      </c>
      <c r="S79" s="27">
        <v>111248531.27767721</v>
      </c>
      <c r="T79" s="11">
        <v>0</v>
      </c>
      <c r="V79" s="13"/>
      <c r="W79" s="13"/>
      <c r="X79" s="13"/>
      <c r="Y79" s="13"/>
      <c r="Z79" s="13"/>
    </row>
    <row r="80" spans="1:26">
      <c r="A80" s="26">
        <v>80</v>
      </c>
      <c r="C80" s="6"/>
      <c r="D80" s="6"/>
      <c r="E80" s="6"/>
      <c r="F80" s="6"/>
      <c r="G80" s="17"/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11">
        <v>0</v>
      </c>
    </row>
    <row r="81" spans="1:26">
      <c r="A81" s="26">
        <v>81</v>
      </c>
      <c r="C81" s="6"/>
      <c r="D81" s="6"/>
      <c r="F81" s="6"/>
      <c r="G81" s="17"/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1">
        <v>0</v>
      </c>
    </row>
    <row r="82" spans="1:26">
      <c r="A82" s="26">
        <v>82</v>
      </c>
      <c r="C82" s="6"/>
      <c r="D82" s="6"/>
      <c r="E82" s="6" t="s">
        <v>71</v>
      </c>
      <c r="F82" s="39">
        <v>7.5840897274630309E-2</v>
      </c>
      <c r="G82" s="17"/>
      <c r="H82" s="27">
        <v>468937283.236283</v>
      </c>
      <c r="I82" s="27">
        <v>195802698.14846277</v>
      </c>
      <c r="J82" s="27">
        <v>121139725.34828004</v>
      </c>
      <c r="K82" s="27">
        <v>35001416.53665144</v>
      </c>
      <c r="L82" s="27">
        <v>1764796.6926701027</v>
      </c>
      <c r="M82" s="27">
        <v>62125975.467911534</v>
      </c>
      <c r="N82" s="27">
        <v>4738861.6840744279</v>
      </c>
      <c r="O82" s="27">
        <v>143645.95017736673</v>
      </c>
      <c r="P82" s="27">
        <v>183712.84440173322</v>
      </c>
      <c r="Q82" s="27">
        <v>32325931.818352778</v>
      </c>
      <c r="R82" s="27">
        <v>7273330.3127167281</v>
      </c>
      <c r="S82" s="27">
        <v>8437188.4325841162</v>
      </c>
      <c r="T82" s="11">
        <v>0</v>
      </c>
      <c r="V82" s="13"/>
      <c r="W82" s="13"/>
      <c r="X82" s="13"/>
      <c r="Y82" s="13"/>
      <c r="Z82" s="13"/>
    </row>
    <row r="83" spans="1:26">
      <c r="A83" s="26">
        <v>83</v>
      </c>
      <c r="C83" s="6"/>
      <c r="D83" s="6"/>
      <c r="E83" s="6" t="s">
        <v>72</v>
      </c>
      <c r="F83" s="6"/>
      <c r="G83" s="17"/>
      <c r="H83" s="27">
        <v>1192898773.1635444</v>
      </c>
      <c r="I83" s="27">
        <v>437670551.10176998</v>
      </c>
      <c r="J83" s="27">
        <v>308838099.60548586</v>
      </c>
      <c r="K83" s="27">
        <v>95217866.619660854</v>
      </c>
      <c r="L83" s="27">
        <v>5761107.029312673</v>
      </c>
      <c r="M83" s="27">
        <v>200340145.8425521</v>
      </c>
      <c r="N83" s="27">
        <v>11498857.219918193</v>
      </c>
      <c r="O83" s="27">
        <v>438833.35918957205</v>
      </c>
      <c r="P83" s="27">
        <v>670645.5337635451</v>
      </c>
      <c r="Q83" s="27">
        <v>77656188.299541458</v>
      </c>
      <c r="R83" s="27">
        <v>23023866.4598873</v>
      </c>
      <c r="S83" s="27">
        <v>31782612.092462823</v>
      </c>
      <c r="T83" s="11">
        <v>0</v>
      </c>
      <c r="V83" s="13"/>
      <c r="W83" s="13"/>
      <c r="X83" s="13"/>
      <c r="Y83" s="13"/>
      <c r="Z83" s="13"/>
    </row>
    <row r="84" spans="1:26">
      <c r="A84" s="26">
        <v>84</v>
      </c>
      <c r="C84" s="6"/>
      <c r="D84" s="6"/>
      <c r="E84" s="6" t="s">
        <v>73</v>
      </c>
      <c r="F84" s="16" t="s">
        <v>911</v>
      </c>
      <c r="G84" s="17"/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11">
        <v>0</v>
      </c>
      <c r="V84" s="13"/>
      <c r="W84" s="13"/>
      <c r="X84" s="13"/>
      <c r="Y84" s="13"/>
      <c r="Z84" s="13"/>
    </row>
    <row r="85" spans="1:26">
      <c r="A85" s="26">
        <v>85</v>
      </c>
      <c r="C85" s="6"/>
      <c r="D85" s="6"/>
      <c r="E85" s="6" t="s">
        <v>36</v>
      </c>
      <c r="F85" s="6"/>
      <c r="G85" s="17"/>
      <c r="H85" s="27">
        <v>281289038.3856982</v>
      </c>
      <c r="I85" s="27">
        <v>115917145.86643457</v>
      </c>
      <c r="J85" s="27">
        <v>70676225.993564501</v>
      </c>
      <c r="K85" s="27">
        <v>20628408.869468961</v>
      </c>
      <c r="L85" s="27">
        <v>2088152.8900261575</v>
      </c>
      <c r="M85" s="27">
        <v>39938483.390298948</v>
      </c>
      <c r="N85" s="27">
        <v>2647150.5299743135</v>
      </c>
      <c r="O85" s="27">
        <v>91112.572936795958</v>
      </c>
      <c r="P85" s="27">
        <v>113369.51314560356</v>
      </c>
      <c r="Q85" s="27">
        <v>19282780.385801367</v>
      </c>
      <c r="R85" s="27">
        <v>4636563.1563519957</v>
      </c>
      <c r="S85" s="27">
        <v>5269645.2176949484</v>
      </c>
      <c r="T85" s="11">
        <v>0</v>
      </c>
      <c r="V85" s="13"/>
      <c r="W85" s="13"/>
      <c r="X85" s="13"/>
      <c r="Y85" s="13"/>
      <c r="Z85" s="13"/>
    </row>
    <row r="86" spans="1:26">
      <c r="A86" s="26">
        <v>86</v>
      </c>
      <c r="C86" s="6"/>
      <c r="D86" s="6"/>
      <c r="E86" s="6" t="s">
        <v>37</v>
      </c>
      <c r="F86" s="6"/>
      <c r="G86" s="17"/>
      <c r="H86" s="27">
        <v>14397402.793160927</v>
      </c>
      <c r="I86" s="27">
        <v>5581675.8851687517</v>
      </c>
      <c r="J86" s="27">
        <v>3554302.9753153669</v>
      </c>
      <c r="K86" s="27">
        <v>1071649.592343176</v>
      </c>
      <c r="L86" s="27">
        <v>1031.4872655026993</v>
      </c>
      <c r="M86" s="27">
        <v>2523293.5649402291</v>
      </c>
      <c r="N86" s="27">
        <v>114544.68799067856</v>
      </c>
      <c r="O86" s="27">
        <v>6821.0475490253193</v>
      </c>
      <c r="P86" s="27">
        <v>6430.5892870869138</v>
      </c>
      <c r="Q86" s="27">
        <v>907266.93680931476</v>
      </c>
      <c r="R86" s="27">
        <v>294617.44391715724</v>
      </c>
      <c r="S86" s="27">
        <v>335768.58257463924</v>
      </c>
      <c r="T86" s="11">
        <v>0</v>
      </c>
      <c r="V86" s="13"/>
      <c r="W86" s="13"/>
      <c r="X86" s="13"/>
      <c r="Y86" s="13"/>
      <c r="Z86" s="13"/>
    </row>
    <row r="87" spans="1:26">
      <c r="A87" s="26">
        <v>87</v>
      </c>
      <c r="C87" s="6"/>
      <c r="D87" s="6"/>
      <c r="E87" s="6" t="s">
        <v>38</v>
      </c>
      <c r="F87" s="6"/>
      <c r="G87" s="17"/>
      <c r="H87" s="27">
        <v>65878212.188064039</v>
      </c>
      <c r="I87" s="27">
        <v>27874009.325652894</v>
      </c>
      <c r="J87" s="27">
        <v>17021069.906607736</v>
      </c>
      <c r="K87" s="27">
        <v>4871347.9984898036</v>
      </c>
      <c r="L87" s="27">
        <v>259173.83955982997</v>
      </c>
      <c r="M87" s="27">
        <v>8475192.1003289334</v>
      </c>
      <c r="N87" s="27">
        <v>672199.27410495351</v>
      </c>
      <c r="O87" s="27">
        <v>20672.140441921958</v>
      </c>
      <c r="P87" s="27">
        <v>25716.746869005357</v>
      </c>
      <c r="Q87" s="27">
        <v>4499124.2899171682</v>
      </c>
      <c r="R87" s="27">
        <v>999985.8808626493</v>
      </c>
      <c r="S87" s="27">
        <v>1159720.6852291378</v>
      </c>
      <c r="T87" s="11">
        <v>0</v>
      </c>
      <c r="V87" s="13"/>
      <c r="W87" s="13"/>
      <c r="X87" s="13"/>
      <c r="Y87" s="13"/>
      <c r="Z87" s="13"/>
    </row>
    <row r="88" spans="1:26">
      <c r="A88" s="26">
        <v>88</v>
      </c>
      <c r="C88" s="6"/>
      <c r="D88" s="6"/>
      <c r="E88" s="6" t="s">
        <v>74</v>
      </c>
      <c r="F88" s="6"/>
      <c r="G88" s="17"/>
      <c r="H88" s="27">
        <v>44013842.361866824</v>
      </c>
      <c r="I88" s="27">
        <v>14929867.945924077</v>
      </c>
      <c r="J88" s="27">
        <v>24574402.855191626</v>
      </c>
      <c r="K88" s="27">
        <v>4824225.5927378703</v>
      </c>
      <c r="L88" s="27">
        <v>468390.78533506987</v>
      </c>
      <c r="M88" s="27">
        <v>-5453189.796333502</v>
      </c>
      <c r="N88" s="27">
        <v>317487.49079760164</v>
      </c>
      <c r="O88" s="27">
        <v>44113.611046457248</v>
      </c>
      <c r="P88" s="27">
        <v>125356.30392031725</v>
      </c>
      <c r="Q88" s="27">
        <v>6480918.7143922858</v>
      </c>
      <c r="R88" s="27">
        <v>-1938652.2353270324</v>
      </c>
      <c r="S88" s="27">
        <v>-359078.90583517583</v>
      </c>
      <c r="T88" s="11">
        <v>0</v>
      </c>
      <c r="V88" s="13"/>
      <c r="W88" s="13"/>
      <c r="X88" s="13"/>
      <c r="Y88" s="13"/>
      <c r="Z88" s="13"/>
    </row>
    <row r="89" spans="1:26">
      <c r="A89" s="26">
        <v>89</v>
      </c>
      <c r="C89" s="6"/>
      <c r="D89" s="6"/>
      <c r="E89" s="6" t="s">
        <v>75</v>
      </c>
      <c r="F89" s="40" t="s">
        <v>912</v>
      </c>
      <c r="G89" s="17"/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11">
        <v>0</v>
      </c>
      <c r="V89" s="13"/>
      <c r="W89" s="13"/>
      <c r="X89" s="13"/>
      <c r="Y89" s="13"/>
      <c r="Z89" s="13"/>
    </row>
    <row r="90" spans="1:26">
      <c r="A90" s="26">
        <v>90</v>
      </c>
      <c r="C90" s="6"/>
      <c r="D90" s="6"/>
      <c r="E90" s="6" t="s">
        <v>76</v>
      </c>
      <c r="F90" s="6"/>
      <c r="G90" s="17"/>
      <c r="H90" s="27">
        <v>9506364.9672180302</v>
      </c>
      <c r="I90" s="27">
        <v>3308897.2364349645</v>
      </c>
      <c r="J90" s="27">
        <v>4277922.0512604164</v>
      </c>
      <c r="K90" s="27">
        <v>936169.72734704439</v>
      </c>
      <c r="L90" s="27">
        <v>69985.239928496841</v>
      </c>
      <c r="M90" s="27">
        <v>-130568.89530570878</v>
      </c>
      <c r="N90" s="27">
        <v>74656.802144330752</v>
      </c>
      <c r="O90" s="27">
        <v>6866.4114504403133</v>
      </c>
      <c r="P90" s="27">
        <v>18504.156978535593</v>
      </c>
      <c r="Q90" s="27">
        <v>1103848.3584155561</v>
      </c>
      <c r="R90" s="27">
        <v>-192223.923971677</v>
      </c>
      <c r="S90" s="27">
        <v>32307.802538238931</v>
      </c>
      <c r="T90" s="11">
        <v>0</v>
      </c>
      <c r="V90" s="13"/>
      <c r="W90" s="13"/>
      <c r="X90" s="13"/>
      <c r="Y90" s="13"/>
      <c r="Z90" s="13"/>
    </row>
    <row r="91" spans="1:26">
      <c r="A91" s="26">
        <v>91</v>
      </c>
      <c r="C91" s="6"/>
      <c r="D91" s="6"/>
      <c r="E91" s="6" t="s">
        <v>77</v>
      </c>
      <c r="F91" s="40" t="s">
        <v>912</v>
      </c>
      <c r="G91" s="17"/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11">
        <v>0</v>
      </c>
      <c r="V91" s="13"/>
      <c r="W91" s="13"/>
      <c r="X91" s="13"/>
      <c r="Y91" s="13"/>
      <c r="Z91" s="13"/>
    </row>
    <row r="92" spans="1:26">
      <c r="A92" s="26">
        <v>92</v>
      </c>
      <c r="C92" s="6"/>
      <c r="D92" s="6"/>
      <c r="E92" s="6" t="s">
        <v>78</v>
      </c>
      <c r="F92" s="6"/>
      <c r="G92" s="17"/>
      <c r="H92" s="27">
        <v>103384721.77941541</v>
      </c>
      <c r="I92" s="27">
        <v>36896017.198226012</v>
      </c>
      <c r="J92" s="27">
        <v>27756182.580991998</v>
      </c>
      <c r="K92" s="27">
        <v>8264678.1387059093</v>
      </c>
      <c r="L92" s="27">
        <v>178969.87210425868</v>
      </c>
      <c r="M92" s="27">
        <v>18399635.253732633</v>
      </c>
      <c r="N92" s="27">
        <v>920638.6302540343</v>
      </c>
      <c r="O92" s="27">
        <v>24816.08747448125</v>
      </c>
      <c r="P92" s="27">
        <v>43416.276214220939</v>
      </c>
      <c r="Q92" s="27">
        <v>6252520.7180976244</v>
      </c>
      <c r="R92" s="27">
        <v>2158628.3026903067</v>
      </c>
      <c r="S92" s="27">
        <v>2489218.7209239481</v>
      </c>
      <c r="T92" s="11">
        <v>0</v>
      </c>
      <c r="V92" s="13"/>
      <c r="W92" s="13"/>
      <c r="X92" s="13"/>
      <c r="Y92" s="13"/>
      <c r="Z92" s="13"/>
    </row>
    <row r="93" spans="1:26">
      <c r="A93" s="26">
        <v>93</v>
      </c>
      <c r="C93" s="6"/>
      <c r="D93" s="6"/>
      <c r="E93" s="6" t="s">
        <v>79</v>
      </c>
      <c r="F93" s="6"/>
      <c r="G93" s="17"/>
      <c r="H93" s="27">
        <v>-3979666.4537150282</v>
      </c>
      <c r="I93" s="27">
        <v>-1673468.6369718523</v>
      </c>
      <c r="J93" s="27">
        <v>-1023974.0808835998</v>
      </c>
      <c r="K93" s="27">
        <v>-296444.57241813128</v>
      </c>
      <c r="L93" s="27">
        <v>-15384.898561520689</v>
      </c>
      <c r="M93" s="27">
        <v>-517786.811269522</v>
      </c>
      <c r="N93" s="27">
        <v>-40465.584038609064</v>
      </c>
      <c r="O93" s="27">
        <v>-1227.3014271246957</v>
      </c>
      <c r="P93" s="27">
        <v>-1547.5525420542099</v>
      </c>
      <c r="Q93" s="27">
        <v>-279016.92178933136</v>
      </c>
      <c r="R93" s="27">
        <v>-60343.691369743705</v>
      </c>
      <c r="S93" s="27">
        <v>-70006.402443539555</v>
      </c>
      <c r="T93" s="11">
        <v>0</v>
      </c>
      <c r="V93" s="13"/>
      <c r="W93" s="13"/>
      <c r="X93" s="13"/>
      <c r="Y93" s="13"/>
      <c r="Z93" s="13"/>
    </row>
    <row r="94" spans="1:26">
      <c r="A94" s="26">
        <v>94</v>
      </c>
      <c r="C94" s="6"/>
      <c r="D94" s="6"/>
      <c r="E94" s="6" t="s">
        <v>80</v>
      </c>
      <c r="F94" s="6"/>
      <c r="G94" s="17"/>
      <c r="H94" s="27">
        <v>525243.8247173389</v>
      </c>
      <c r="I94" s="27">
        <v>720561.8364997257</v>
      </c>
      <c r="J94" s="27">
        <v>-76136.372386500429</v>
      </c>
      <c r="K94" s="27">
        <v>-23292.444800153033</v>
      </c>
      <c r="L94" s="27">
        <v>-844.95019524055306</v>
      </c>
      <c r="M94" s="27">
        <v>-56085.881136590324</v>
      </c>
      <c r="N94" s="27">
        <v>-1431.729112896368</v>
      </c>
      <c r="O94" s="27">
        <v>-113.98395324906255</v>
      </c>
      <c r="P94" s="27">
        <v>-195.50706332215591</v>
      </c>
      <c r="Q94" s="27">
        <v>-17211.188093076387</v>
      </c>
      <c r="R94" s="27">
        <v>-9293.0563499672444</v>
      </c>
      <c r="S94" s="27">
        <v>-10712.898691391067</v>
      </c>
      <c r="T94" s="11">
        <v>0</v>
      </c>
      <c r="V94" s="13"/>
      <c r="W94" s="13"/>
      <c r="X94" s="13"/>
      <c r="Y94" s="13"/>
      <c r="Z94" s="13"/>
    </row>
    <row r="95" spans="1:26">
      <c r="A95" s="26"/>
      <c r="C95" s="6"/>
      <c r="D95" s="6"/>
      <c r="E95" s="6" t="s">
        <v>44</v>
      </c>
      <c r="F95" s="6"/>
      <c r="G95" s="17"/>
      <c r="H95" s="27">
        <v>1706420362.2789266</v>
      </c>
      <c r="I95" s="27">
        <v>640300905.42818248</v>
      </c>
      <c r="J95" s="27">
        <v>455159302.40046138</v>
      </c>
      <c r="K95" s="27">
        <v>135251343.31714097</v>
      </c>
      <c r="L95" s="27">
        <v>8975892.9145799726</v>
      </c>
      <c r="M95" s="27">
        <v>263652740.03794917</v>
      </c>
      <c r="N95" s="27">
        <v>16190709.928020468</v>
      </c>
      <c r="O95" s="27">
        <v>635395.08599075011</v>
      </c>
      <c r="P95" s="27">
        <v>1002703.7997509938</v>
      </c>
      <c r="Q95" s="27">
        <v>115679779.86696739</v>
      </c>
      <c r="R95" s="27">
        <v>28926627.779317897</v>
      </c>
      <c r="S95" s="27">
        <v>40644961.720565483</v>
      </c>
      <c r="T95" s="11">
        <v>0</v>
      </c>
      <c r="V95" s="13"/>
      <c r="W95" s="13"/>
      <c r="X95" s="13"/>
      <c r="Y95" s="13"/>
      <c r="Z95" s="13"/>
    </row>
    <row r="96" spans="1:26">
      <c r="A96" s="26"/>
      <c r="C96" s="6"/>
      <c r="D96" s="6"/>
      <c r="E96" s="6" t="s">
        <v>903</v>
      </c>
      <c r="F96" s="6"/>
      <c r="G96" s="17"/>
      <c r="H96" s="27">
        <v>466184458.1279946</v>
      </c>
      <c r="I96" s="27">
        <v>206432439.81752259</v>
      </c>
      <c r="J96" s="27">
        <v>105770650.74468103</v>
      </c>
      <c r="K96" s="27">
        <v>32405633.91748444</v>
      </c>
      <c r="L96" s="27">
        <v>925202.42972821963</v>
      </c>
      <c r="M96" s="27">
        <v>68512931.988435477</v>
      </c>
      <c r="N96" s="27">
        <v>5043518.9020034326</v>
      </c>
      <c r="O96" s="27">
        <v>108187.71773492401</v>
      </c>
      <c r="P96" s="27">
        <v>43433.683331555418</v>
      </c>
      <c r="Q96" s="27">
        <v>28623216.554747675</v>
      </c>
      <c r="R96" s="27">
        <v>9589945.5458604395</v>
      </c>
      <c r="S96" s="27">
        <v>8729296.8264644481</v>
      </c>
      <c r="T96" s="11">
        <v>0</v>
      </c>
      <c r="V96" s="13"/>
      <c r="W96" s="13"/>
      <c r="X96" s="13"/>
      <c r="Y96" s="13"/>
      <c r="Z96" s="13"/>
    </row>
    <row r="97" spans="1:26">
      <c r="A97" s="26">
        <v>97</v>
      </c>
      <c r="C97" s="6"/>
      <c r="D97" s="6"/>
      <c r="E97" s="6" t="s">
        <v>81</v>
      </c>
      <c r="F97" s="6"/>
      <c r="G97" s="17"/>
      <c r="H97" s="27">
        <v>-248449631.24623564</v>
      </c>
      <c r="I97" s="27">
        <v>-93011328.546268418</v>
      </c>
      <c r="J97" s="27">
        <v>-65716545.061840348</v>
      </c>
      <c r="K97" s="27">
        <v>-19383908.533589464</v>
      </c>
      <c r="L97" s="27">
        <v>-679987.3768953518</v>
      </c>
      <c r="M97" s="27">
        <v>-39826656.902631626</v>
      </c>
      <c r="N97" s="27">
        <v>-2580761.4280064101</v>
      </c>
      <c r="O97" s="27">
        <v>-85531.076643693057</v>
      </c>
      <c r="P97" s="27">
        <v>-111555.27017149808</v>
      </c>
      <c r="Q97" s="27">
        <v>-17105952.621111676</v>
      </c>
      <c r="R97" s="27">
        <v>-4530694.5304304603</v>
      </c>
      <c r="S97" s="27">
        <v>-5416709.8986460799</v>
      </c>
      <c r="T97" s="11">
        <v>0</v>
      </c>
      <c r="V97" s="13"/>
      <c r="W97" s="13"/>
      <c r="X97" s="13"/>
      <c r="Y97" s="13"/>
      <c r="Z97" s="13"/>
    </row>
    <row r="98" spans="1:26">
      <c r="A98" s="26">
        <v>98</v>
      </c>
      <c r="C98" s="6"/>
      <c r="D98" s="6"/>
      <c r="E98" s="6"/>
      <c r="F98" s="6"/>
      <c r="G98" s="17"/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11">
        <v>0</v>
      </c>
    </row>
    <row r="99" spans="1:26">
      <c r="A99" s="26">
        <v>99</v>
      </c>
      <c r="C99" s="6"/>
      <c r="D99" s="6"/>
      <c r="E99" s="6" t="s">
        <v>82</v>
      </c>
      <c r="F99" s="6"/>
      <c r="G99" s="17"/>
      <c r="H99" s="27">
        <v>1928401584.9999852</v>
      </c>
      <c r="I99" s="27">
        <v>755317863.62131345</v>
      </c>
      <c r="J99" s="27">
        <v>496691452.71564037</v>
      </c>
      <c r="K99" s="27">
        <v>148930192.90300316</v>
      </c>
      <c r="L99" s="27">
        <v>8924263.8694117572</v>
      </c>
      <c r="M99" s="27">
        <v>292602650.91134036</v>
      </c>
      <c r="N99" s="27">
        <v>18701622.030461937</v>
      </c>
      <c r="O99" s="27">
        <v>652964.86144933756</v>
      </c>
      <c r="P99" s="27">
        <v>934295.21064148063</v>
      </c>
      <c r="Q99" s="27">
        <v>127625805.29157524</v>
      </c>
      <c r="R99" s="27">
        <v>34020253.593955547</v>
      </c>
      <c r="S99" s="27">
        <v>44000219.991221204</v>
      </c>
      <c r="T99" s="11">
        <v>0</v>
      </c>
      <c r="V99" s="13"/>
      <c r="W99" s="13"/>
      <c r="X99" s="13"/>
      <c r="Y99" s="13"/>
      <c r="Z99" s="13"/>
    </row>
    <row r="100" spans="1:26">
      <c r="A100" s="26">
        <v>100</v>
      </c>
      <c r="C100" s="6"/>
      <c r="D100" s="6"/>
      <c r="E100" s="6" t="s">
        <v>33</v>
      </c>
      <c r="F100" s="6"/>
      <c r="G100" s="17"/>
      <c r="H100" s="41">
        <v>1928401585</v>
      </c>
      <c r="I100" s="41">
        <v>725755615</v>
      </c>
      <c r="J100" s="41">
        <v>534176006</v>
      </c>
      <c r="K100" s="41">
        <v>154637763</v>
      </c>
      <c r="L100" s="41">
        <v>11464578</v>
      </c>
      <c r="M100" s="41">
        <v>274856220</v>
      </c>
      <c r="N100" s="41">
        <v>17812538</v>
      </c>
      <c r="O100" s="41">
        <v>749866</v>
      </c>
      <c r="P100" s="41">
        <v>1299358</v>
      </c>
      <c r="Q100" s="41">
        <v>136730488</v>
      </c>
      <c r="R100" s="41">
        <v>27835175</v>
      </c>
      <c r="S100" s="41">
        <v>43083978</v>
      </c>
      <c r="T100" s="11">
        <v>0</v>
      </c>
      <c r="V100" s="13"/>
      <c r="W100" s="13"/>
      <c r="X100" s="13"/>
      <c r="Y100" s="13"/>
      <c r="Z100" s="13"/>
    </row>
    <row r="101" spans="1:26">
      <c r="A101" s="26">
        <v>101</v>
      </c>
      <c r="C101" s="6"/>
      <c r="D101" s="6"/>
      <c r="E101" s="6"/>
      <c r="F101" s="6"/>
      <c r="G101" s="17"/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1">
        <v>0</v>
      </c>
    </row>
    <row r="102" spans="1:26">
      <c r="A102" s="26">
        <v>102</v>
      </c>
      <c r="C102" s="6"/>
      <c r="D102" s="6"/>
      <c r="E102" s="6" t="s">
        <v>83</v>
      </c>
      <c r="F102" s="6"/>
      <c r="G102" s="17"/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1">
        <v>0</v>
      </c>
      <c r="V102" s="13"/>
      <c r="W102" s="13"/>
      <c r="X102" s="13"/>
      <c r="Y102" s="13"/>
      <c r="Z102" s="13"/>
    </row>
    <row r="103" spans="1:26">
      <c r="A103" s="26">
        <v>103</v>
      </c>
      <c r="C103" s="6"/>
      <c r="D103" s="6"/>
      <c r="E103" s="6" t="s">
        <v>84</v>
      </c>
      <c r="F103" s="6"/>
      <c r="G103" s="17"/>
      <c r="H103" s="27">
        <v>-1.4781951904296875E-5</v>
      </c>
      <c r="I103" s="27">
        <v>29562248.621313453</v>
      </c>
      <c r="J103" s="27">
        <v>-37484553.284359634</v>
      </c>
      <c r="K103" s="27">
        <v>-5707570.0969968438</v>
      </c>
      <c r="L103" s="27">
        <v>-2540314.1305882428</v>
      </c>
      <c r="M103" s="27">
        <v>17746430.911340356</v>
      </c>
      <c r="N103" s="27">
        <v>889084.03046193719</v>
      </c>
      <c r="O103" s="27">
        <v>-96901.138550662436</v>
      </c>
      <c r="P103" s="27">
        <v>-365062.78935851937</v>
      </c>
      <c r="Q103" s="27">
        <v>-9104682.7084247619</v>
      </c>
      <c r="R103" s="27">
        <v>6185078.5939555466</v>
      </c>
      <c r="S103" s="27">
        <v>916241.9912212044</v>
      </c>
      <c r="T103" s="11">
        <v>0</v>
      </c>
      <c r="V103" s="13"/>
      <c r="W103" s="13"/>
      <c r="X103" s="13"/>
      <c r="Y103" s="13"/>
      <c r="Z103" s="13"/>
    </row>
    <row r="104" spans="1:26">
      <c r="A104" s="26">
        <v>104</v>
      </c>
      <c r="C104" s="6"/>
      <c r="D104" s="6"/>
      <c r="E104" s="6"/>
      <c r="F104" s="6"/>
      <c r="G104" s="17"/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1">
        <v>0</v>
      </c>
    </row>
    <row r="105" spans="1:26">
      <c r="A105" s="26">
        <v>105</v>
      </c>
      <c r="C105" s="6"/>
      <c r="D105" s="6"/>
      <c r="E105" s="6" t="s">
        <v>85</v>
      </c>
      <c r="F105" s="6"/>
      <c r="G105" s="17"/>
      <c r="H105" s="27">
        <v>1928401585.0000007</v>
      </c>
      <c r="I105" s="27">
        <v>725755614.99999988</v>
      </c>
      <c r="J105" s="27">
        <v>534176005.99999982</v>
      </c>
      <c r="K105" s="27">
        <v>154637763</v>
      </c>
      <c r="L105" s="27">
        <v>11464578</v>
      </c>
      <c r="M105" s="27">
        <v>274856220.00000006</v>
      </c>
      <c r="N105" s="27">
        <v>17812538.000000004</v>
      </c>
      <c r="O105" s="27">
        <v>749866</v>
      </c>
      <c r="P105" s="27">
        <v>1299357.9999999998</v>
      </c>
      <c r="Q105" s="27">
        <v>136730488</v>
      </c>
      <c r="R105" s="27">
        <v>27835175</v>
      </c>
      <c r="S105" s="27">
        <v>43083978.000000007</v>
      </c>
      <c r="T105" s="11">
        <v>0</v>
      </c>
      <c r="V105" s="13"/>
      <c r="W105" s="13"/>
      <c r="X105" s="13"/>
      <c r="Y105" s="13"/>
      <c r="Z105" s="13"/>
    </row>
    <row r="106" spans="1:26">
      <c r="A106" s="26">
        <v>106</v>
      </c>
      <c r="C106" s="6"/>
      <c r="D106" s="6"/>
      <c r="E106" s="42"/>
      <c r="F106" s="43"/>
      <c r="G106" s="44"/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11">
        <v>0</v>
      </c>
    </row>
    <row r="107" spans="1:26">
      <c r="A107" s="26">
        <v>107</v>
      </c>
      <c r="C107" s="6"/>
      <c r="D107" s="6"/>
      <c r="E107" s="6" t="s">
        <v>86</v>
      </c>
      <c r="F107" s="6"/>
      <c r="G107" s="17"/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1">
        <v>0</v>
      </c>
    </row>
    <row r="108" spans="1:26">
      <c r="A108" s="26">
        <v>108</v>
      </c>
      <c r="C108" s="6"/>
      <c r="D108" s="6"/>
      <c r="E108" s="6" t="s">
        <v>87</v>
      </c>
      <c r="F108" s="6"/>
      <c r="G108" s="17"/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11">
        <v>0</v>
      </c>
    </row>
    <row r="109" spans="1:26">
      <c r="A109" s="26">
        <v>109</v>
      </c>
      <c r="C109" s="6"/>
      <c r="D109" s="6"/>
      <c r="E109" s="6" t="s">
        <v>88</v>
      </c>
      <c r="F109" s="6"/>
      <c r="G109" s="17"/>
      <c r="H109" s="34">
        <v>-7.6653908704897015E-15</v>
      </c>
      <c r="I109" s="34">
        <v>4.0733062218627762E-2</v>
      </c>
      <c r="J109" s="34">
        <v>-7.0172663809912203E-2</v>
      </c>
      <c r="K109" s="34">
        <v>-3.690929037169817E-2</v>
      </c>
      <c r="L109" s="34">
        <v>-0.22157938395885507</v>
      </c>
      <c r="M109" s="34">
        <v>6.4566233616035154E-2</v>
      </c>
      <c r="N109" s="34">
        <v>4.9913382947558455E-2</v>
      </c>
      <c r="O109" s="34">
        <v>-0.12922460619719048</v>
      </c>
      <c r="P109" s="34">
        <v>-0.28095627945379137</v>
      </c>
      <c r="Q109" s="34">
        <v>-6.6588533703066735E-2</v>
      </c>
      <c r="R109" s="34">
        <v>0.22220368989796352</v>
      </c>
      <c r="S109" s="34">
        <v>2.1266420459624322E-2</v>
      </c>
      <c r="T109" s="11">
        <v>0</v>
      </c>
      <c r="V109" s="13"/>
      <c r="W109" s="13"/>
      <c r="X109" s="13"/>
      <c r="Y109" s="13"/>
      <c r="Z109" s="13"/>
    </row>
    <row r="110" spans="1:26">
      <c r="A110" s="26"/>
      <c r="C110" s="6"/>
      <c r="D110" s="6"/>
      <c r="F110" s="6"/>
      <c r="G110" s="17"/>
      <c r="H110" s="2">
        <v>0</v>
      </c>
      <c r="I110" s="14">
        <v>0</v>
      </c>
      <c r="J110" s="2">
        <v>0</v>
      </c>
      <c r="K110" s="2">
        <v>0</v>
      </c>
      <c r="L110" s="2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1">
        <v>0</v>
      </c>
    </row>
    <row r="111" spans="1:26">
      <c r="A111" s="26"/>
      <c r="C111" s="6"/>
      <c r="D111" s="6"/>
      <c r="F111" s="6"/>
      <c r="G111" s="17"/>
      <c r="H111" s="2">
        <v>0</v>
      </c>
      <c r="I111" s="14">
        <v>0</v>
      </c>
      <c r="J111" s="2">
        <v>0</v>
      </c>
      <c r="K111" s="2">
        <v>0</v>
      </c>
      <c r="L111" s="2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1">
        <v>0</v>
      </c>
    </row>
    <row r="112" spans="1:26">
      <c r="A112" s="26"/>
      <c r="C112" s="6"/>
      <c r="D112" s="6"/>
      <c r="F112" s="6"/>
      <c r="G112" s="17"/>
      <c r="H112" s="33">
        <v>0</v>
      </c>
      <c r="I112" s="34">
        <v>0</v>
      </c>
      <c r="J112" s="33">
        <v>0</v>
      </c>
      <c r="K112" s="33">
        <v>0</v>
      </c>
      <c r="L112" s="33">
        <v>0</v>
      </c>
      <c r="M112" s="33">
        <v>0</v>
      </c>
      <c r="N112" s="34">
        <v>0</v>
      </c>
      <c r="O112" s="34">
        <v>0</v>
      </c>
      <c r="P112" s="33">
        <v>0</v>
      </c>
      <c r="Q112" s="34">
        <v>0</v>
      </c>
      <c r="R112" s="34">
        <v>0</v>
      </c>
      <c r="S112" s="34">
        <v>0</v>
      </c>
      <c r="T112" s="11">
        <v>0</v>
      </c>
      <c r="V112" s="13"/>
      <c r="W112" s="13"/>
      <c r="X112" s="13"/>
      <c r="Y112" s="13"/>
      <c r="Z112" s="13"/>
    </row>
    <row r="113" spans="1:26">
      <c r="A113" s="26"/>
      <c r="C113" s="6"/>
      <c r="D113" s="6"/>
      <c r="F113" s="6"/>
      <c r="G113" s="17"/>
      <c r="H113" s="2">
        <v>0</v>
      </c>
      <c r="I113" s="14">
        <v>0</v>
      </c>
      <c r="J113" s="2">
        <v>0</v>
      </c>
      <c r="K113" s="2">
        <v>0</v>
      </c>
      <c r="L113" s="2">
        <v>0</v>
      </c>
      <c r="M113" s="2">
        <v>0</v>
      </c>
      <c r="N113" s="14">
        <v>0</v>
      </c>
      <c r="O113" s="14">
        <v>0</v>
      </c>
      <c r="P113" s="2">
        <v>0</v>
      </c>
      <c r="Q113" s="14">
        <v>0</v>
      </c>
      <c r="R113" s="14">
        <v>0</v>
      </c>
      <c r="S113" s="14">
        <v>0</v>
      </c>
      <c r="T113" s="11">
        <v>0</v>
      </c>
    </row>
    <row r="114" spans="1:26">
      <c r="A114" s="26"/>
      <c r="C114" s="6"/>
      <c r="D114" s="6"/>
      <c r="E114" s="6"/>
      <c r="F114" s="6"/>
      <c r="G114" s="17"/>
      <c r="H114" s="2">
        <v>0</v>
      </c>
      <c r="I114" s="14">
        <v>0</v>
      </c>
      <c r="J114" s="2">
        <v>0</v>
      </c>
      <c r="K114" s="2">
        <v>0</v>
      </c>
      <c r="L114" s="2">
        <v>0</v>
      </c>
      <c r="M114" s="2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1">
        <v>0</v>
      </c>
    </row>
    <row r="115" spans="1:26">
      <c r="A115" s="26"/>
      <c r="C115" s="6"/>
      <c r="D115" s="6"/>
      <c r="E115" s="6"/>
      <c r="F115" s="6"/>
      <c r="G115" s="17"/>
      <c r="H115" s="2">
        <v>0</v>
      </c>
      <c r="I115" s="14">
        <v>0</v>
      </c>
      <c r="J115" s="2">
        <v>0</v>
      </c>
      <c r="K115" s="2">
        <v>0</v>
      </c>
      <c r="L115" s="2">
        <v>0</v>
      </c>
      <c r="M115" s="2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1">
        <v>0</v>
      </c>
    </row>
    <row r="116" spans="1:26">
      <c r="A116" s="26"/>
      <c r="C116" s="6"/>
      <c r="D116" s="6"/>
      <c r="E116" s="6"/>
      <c r="F116" s="6"/>
      <c r="G116" s="17"/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1">
        <v>0</v>
      </c>
    </row>
    <row r="117" spans="1:26">
      <c r="A117" s="26"/>
      <c r="C117" s="6"/>
      <c r="D117" s="6"/>
      <c r="E117" s="6"/>
      <c r="F117" s="6"/>
      <c r="G117" s="17"/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1">
        <v>0</v>
      </c>
    </row>
    <row r="118" spans="1:26">
      <c r="A118" s="26"/>
      <c r="C118" s="3"/>
      <c r="D118" s="6"/>
      <c r="E118" s="6"/>
      <c r="F118" s="46" t="s">
        <v>913</v>
      </c>
      <c r="H118" s="7">
        <v>0</v>
      </c>
      <c r="I118" s="7" t="s">
        <v>914</v>
      </c>
      <c r="J118" s="7">
        <v>0</v>
      </c>
      <c r="K118" s="7">
        <v>0</v>
      </c>
      <c r="L118" s="8">
        <v>0</v>
      </c>
      <c r="M118" s="8">
        <v>0</v>
      </c>
      <c r="N118" s="7">
        <v>0</v>
      </c>
      <c r="O118" s="7">
        <v>0</v>
      </c>
      <c r="P118" s="7">
        <v>0</v>
      </c>
      <c r="Q118" s="7">
        <v>0</v>
      </c>
      <c r="R118" s="2">
        <v>0</v>
      </c>
      <c r="S118" s="2">
        <v>0</v>
      </c>
      <c r="T118" s="11">
        <v>0</v>
      </c>
    </row>
    <row r="119" spans="1:26">
      <c r="A119" s="26"/>
      <c r="B119" s="6"/>
      <c r="C119" s="20" t="s">
        <v>2</v>
      </c>
      <c r="D119" s="6"/>
      <c r="E119" s="6"/>
      <c r="F119" s="47" t="s">
        <v>915</v>
      </c>
      <c r="G119" s="17"/>
      <c r="H119" s="14">
        <v>0</v>
      </c>
      <c r="I119" s="48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2">
        <v>0</v>
      </c>
      <c r="S119" s="2">
        <v>0</v>
      </c>
      <c r="T119" s="11">
        <v>0</v>
      </c>
    </row>
    <row r="120" spans="1:26">
      <c r="A120" s="26"/>
      <c r="B120" s="6"/>
      <c r="C120" s="16" t="s">
        <v>4</v>
      </c>
      <c r="D120" s="6"/>
      <c r="E120" s="16" t="s">
        <v>5</v>
      </c>
      <c r="F120" s="47" t="s">
        <v>6</v>
      </c>
      <c r="G120" s="17"/>
      <c r="H120" s="16" t="s">
        <v>7</v>
      </c>
      <c r="I120" s="16" t="s">
        <v>8</v>
      </c>
      <c r="J120" s="16" t="s">
        <v>9</v>
      </c>
      <c r="K120" s="16" t="s">
        <v>10</v>
      </c>
      <c r="L120" s="16" t="s">
        <v>11</v>
      </c>
      <c r="M120" s="16" t="s">
        <v>12</v>
      </c>
      <c r="N120" s="16" t="s">
        <v>13</v>
      </c>
      <c r="O120" s="16" t="s">
        <v>14</v>
      </c>
      <c r="P120" s="16" t="s">
        <v>15</v>
      </c>
      <c r="Q120" s="16" t="s">
        <v>16</v>
      </c>
      <c r="R120" s="16" t="s">
        <v>17</v>
      </c>
      <c r="S120" s="16" t="s">
        <v>18</v>
      </c>
      <c r="T120" s="11">
        <v>0</v>
      </c>
    </row>
    <row r="121" spans="1:26" ht="38.25">
      <c r="A121" s="26"/>
      <c r="B121" s="6"/>
      <c r="C121" s="49" t="s">
        <v>904</v>
      </c>
      <c r="D121" s="20"/>
      <c r="E121" s="21" t="s">
        <v>20</v>
      </c>
      <c r="F121" s="50" t="s">
        <v>829</v>
      </c>
      <c r="G121" s="22"/>
      <c r="H121" s="23" t="s">
        <v>21</v>
      </c>
      <c r="I121" s="23" t="s">
        <v>22</v>
      </c>
      <c r="J121" s="23" t="s">
        <v>23</v>
      </c>
      <c r="K121" s="23" t="s">
        <v>24</v>
      </c>
      <c r="L121" s="23" t="s">
        <v>25</v>
      </c>
      <c r="M121" s="23" t="s">
        <v>26</v>
      </c>
      <c r="N121" s="23" t="s">
        <v>27</v>
      </c>
      <c r="O121" s="23" t="s">
        <v>28</v>
      </c>
      <c r="P121" s="23" t="s">
        <v>29</v>
      </c>
      <c r="Q121" s="23" t="s">
        <v>30</v>
      </c>
      <c r="R121" s="23" t="s">
        <v>31</v>
      </c>
      <c r="S121" s="23" t="s">
        <v>32</v>
      </c>
      <c r="T121" s="11">
        <v>0</v>
      </c>
      <c r="V121" s="20" t="s">
        <v>89</v>
      </c>
    </row>
    <row r="122" spans="1:26">
      <c r="A122" s="26">
        <v>122</v>
      </c>
      <c r="B122" s="6"/>
      <c r="C122" s="6" t="s">
        <v>90</v>
      </c>
      <c r="D122" s="14" t="s">
        <v>91</v>
      </c>
      <c r="E122" s="6"/>
      <c r="F122" s="47" t="s">
        <v>4</v>
      </c>
      <c r="G122" s="17"/>
      <c r="H122" s="28">
        <v>725755615</v>
      </c>
      <c r="I122" s="28">
        <v>725755615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11">
        <v>0</v>
      </c>
      <c r="U122" s="13"/>
      <c r="V122" s="13"/>
      <c r="W122" s="13"/>
      <c r="X122" s="13"/>
      <c r="Y122" s="13"/>
      <c r="Z122" s="13"/>
    </row>
    <row r="123" spans="1:26">
      <c r="A123" s="26">
        <v>123</v>
      </c>
      <c r="B123" s="6"/>
      <c r="C123" s="6"/>
      <c r="D123" s="6"/>
      <c r="E123" s="6"/>
      <c r="F123" s="47">
        <v>0</v>
      </c>
      <c r="G123" s="17"/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11">
        <v>0</v>
      </c>
    </row>
    <row r="124" spans="1:26">
      <c r="A124" s="26">
        <v>124</v>
      </c>
      <c r="B124" s="6"/>
      <c r="C124" s="6" t="s">
        <v>92</v>
      </c>
      <c r="D124" s="14" t="s">
        <v>93</v>
      </c>
      <c r="E124" s="6"/>
      <c r="F124" s="47" t="s">
        <v>4</v>
      </c>
      <c r="G124" s="17"/>
      <c r="H124" s="28">
        <v>1175222419</v>
      </c>
      <c r="I124" s="28">
        <v>0</v>
      </c>
      <c r="J124" s="28">
        <v>534176006</v>
      </c>
      <c r="K124" s="28">
        <v>154637763</v>
      </c>
      <c r="L124" s="28">
        <v>0</v>
      </c>
      <c r="M124" s="28">
        <v>260946471</v>
      </c>
      <c r="N124" s="28">
        <v>17812538</v>
      </c>
      <c r="O124" s="28">
        <v>0</v>
      </c>
      <c r="P124" s="28">
        <v>0</v>
      </c>
      <c r="Q124" s="28">
        <v>136730488</v>
      </c>
      <c r="R124" s="28">
        <v>27835175</v>
      </c>
      <c r="S124" s="51">
        <v>43083978</v>
      </c>
      <c r="T124" s="11">
        <v>0</v>
      </c>
      <c r="U124" s="13"/>
      <c r="V124" s="13"/>
      <c r="W124" s="13"/>
      <c r="X124" s="13"/>
      <c r="Y124" s="13"/>
      <c r="Z124" s="13"/>
    </row>
    <row r="125" spans="1:26">
      <c r="A125" s="26">
        <v>125</v>
      </c>
      <c r="B125" s="6"/>
      <c r="C125" s="6"/>
      <c r="D125" s="6"/>
      <c r="E125" s="6" t="s">
        <v>94</v>
      </c>
      <c r="F125" s="47" t="s">
        <v>916</v>
      </c>
      <c r="G125" s="17"/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11">
        <v>0</v>
      </c>
      <c r="U125" s="13"/>
      <c r="V125" s="13">
        <v>100</v>
      </c>
      <c r="W125" s="13"/>
      <c r="X125" s="13"/>
      <c r="Y125" s="13"/>
      <c r="Z125" s="13"/>
    </row>
    <row r="126" spans="1:26">
      <c r="A126" s="26">
        <v>126</v>
      </c>
      <c r="B126" s="6"/>
      <c r="C126" s="6"/>
      <c r="D126" s="6"/>
      <c r="E126" s="6" t="s">
        <v>95</v>
      </c>
      <c r="F126" s="47" t="s">
        <v>917</v>
      </c>
      <c r="G126" s="17"/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11">
        <v>0</v>
      </c>
      <c r="U126" s="13"/>
      <c r="V126" s="13">
        <v>101</v>
      </c>
      <c r="W126" s="13"/>
      <c r="X126" s="13"/>
      <c r="Y126" s="13"/>
      <c r="Z126" s="13"/>
    </row>
    <row r="127" spans="1:26">
      <c r="A127" s="26">
        <v>127</v>
      </c>
      <c r="B127" s="6"/>
      <c r="C127" s="6"/>
      <c r="D127" s="6"/>
      <c r="E127" s="6"/>
      <c r="F127" s="47">
        <v>0</v>
      </c>
      <c r="G127" s="17"/>
      <c r="H127" s="28">
        <v>1175222419</v>
      </c>
      <c r="I127" s="28">
        <v>0</v>
      </c>
      <c r="J127" s="28">
        <v>534176006</v>
      </c>
      <c r="K127" s="28">
        <v>154637763</v>
      </c>
      <c r="L127" s="28">
        <v>0</v>
      </c>
      <c r="M127" s="28">
        <v>260946471</v>
      </c>
      <c r="N127" s="28">
        <v>17812538</v>
      </c>
      <c r="O127" s="28">
        <v>0</v>
      </c>
      <c r="P127" s="28">
        <v>0</v>
      </c>
      <c r="Q127" s="28">
        <v>136730488</v>
      </c>
      <c r="R127" s="28">
        <v>27835175</v>
      </c>
      <c r="S127" s="28">
        <v>43083978</v>
      </c>
      <c r="T127" s="11">
        <v>0</v>
      </c>
      <c r="U127" s="13"/>
      <c r="V127" s="13"/>
      <c r="W127" s="13"/>
      <c r="X127" s="13"/>
      <c r="Y127" s="13"/>
      <c r="Z127" s="13"/>
    </row>
    <row r="128" spans="1:26">
      <c r="A128" s="26">
        <v>128</v>
      </c>
      <c r="B128" s="6"/>
      <c r="C128" s="6"/>
      <c r="D128" s="6"/>
      <c r="E128" s="6"/>
      <c r="F128" s="47">
        <v>0</v>
      </c>
      <c r="G128" s="17"/>
      <c r="H128" s="28">
        <v>0</v>
      </c>
      <c r="I128" s="53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11">
        <v>0</v>
      </c>
    </row>
    <row r="129" spans="1:26">
      <c r="A129" s="26">
        <v>129</v>
      </c>
      <c r="B129" s="6"/>
      <c r="C129" s="6" t="s">
        <v>96</v>
      </c>
      <c r="D129" s="14" t="s">
        <v>97</v>
      </c>
      <c r="E129" s="6"/>
      <c r="F129" s="47" t="s">
        <v>4</v>
      </c>
      <c r="G129" s="17"/>
      <c r="H129" s="28">
        <v>13513802</v>
      </c>
      <c r="I129" s="28">
        <v>0</v>
      </c>
      <c r="J129" s="28">
        <v>0</v>
      </c>
      <c r="K129" s="28">
        <v>0</v>
      </c>
      <c r="L129" s="28">
        <v>11464578</v>
      </c>
      <c r="M129" s="28">
        <v>0</v>
      </c>
      <c r="N129" s="28">
        <v>0</v>
      </c>
      <c r="O129" s="28">
        <v>749866</v>
      </c>
      <c r="P129" s="28">
        <v>1299358</v>
      </c>
      <c r="Q129" s="28">
        <v>0</v>
      </c>
      <c r="R129" s="28">
        <v>0</v>
      </c>
      <c r="S129" s="28">
        <v>0</v>
      </c>
      <c r="T129" s="11">
        <v>0</v>
      </c>
      <c r="U129" s="13"/>
      <c r="V129" s="13"/>
      <c r="W129" s="13"/>
      <c r="X129" s="13"/>
      <c r="Y129" s="13"/>
      <c r="Z129" s="13"/>
    </row>
    <row r="130" spans="1:26">
      <c r="A130" s="26">
        <v>130</v>
      </c>
      <c r="B130" s="6"/>
      <c r="C130" s="6"/>
      <c r="D130" s="6"/>
      <c r="E130" s="6"/>
      <c r="F130" s="47">
        <v>0</v>
      </c>
      <c r="G130" s="17"/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11">
        <v>0</v>
      </c>
    </row>
    <row r="131" spans="1:26">
      <c r="A131" s="26">
        <v>131</v>
      </c>
      <c r="B131" s="6"/>
      <c r="C131" s="6" t="s">
        <v>98</v>
      </c>
      <c r="D131" s="14" t="s">
        <v>99</v>
      </c>
      <c r="E131" s="6"/>
      <c r="F131" s="47" t="s">
        <v>4</v>
      </c>
      <c r="G131" s="17"/>
      <c r="H131" s="28">
        <v>13909749</v>
      </c>
      <c r="I131" s="28">
        <v>0</v>
      </c>
      <c r="J131" s="28">
        <v>0</v>
      </c>
      <c r="K131" s="28">
        <v>0</v>
      </c>
      <c r="L131" s="28">
        <v>0</v>
      </c>
      <c r="M131" s="28">
        <v>13909749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11">
        <v>0</v>
      </c>
      <c r="U131" s="13"/>
      <c r="V131" s="13"/>
      <c r="W131" s="13"/>
      <c r="X131" s="13"/>
      <c r="Y131" s="13"/>
      <c r="Z131" s="13"/>
    </row>
    <row r="132" spans="1:26">
      <c r="A132" s="26">
        <v>132</v>
      </c>
      <c r="B132" s="6"/>
      <c r="C132" s="6"/>
      <c r="D132" s="6"/>
      <c r="E132" s="6"/>
      <c r="F132" s="47">
        <v>0</v>
      </c>
      <c r="G132" s="17"/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11">
        <v>0</v>
      </c>
    </row>
    <row r="133" spans="1:26">
      <c r="A133" s="26">
        <v>133</v>
      </c>
      <c r="B133" s="6"/>
      <c r="C133" s="6" t="s">
        <v>100</v>
      </c>
      <c r="D133" s="14" t="s">
        <v>101</v>
      </c>
      <c r="E133" s="6"/>
      <c r="F133" s="47" t="s">
        <v>4</v>
      </c>
      <c r="G133" s="17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11">
        <v>0</v>
      </c>
      <c r="U133" s="13"/>
      <c r="V133" s="13">
        <v>114</v>
      </c>
      <c r="W133" s="13"/>
      <c r="X133" s="13"/>
      <c r="Y133" s="13"/>
      <c r="Z133" s="13"/>
    </row>
    <row r="134" spans="1:26">
      <c r="A134" s="26">
        <v>134</v>
      </c>
      <c r="B134" s="6"/>
      <c r="C134" s="6"/>
      <c r="D134" s="6"/>
      <c r="E134" s="6" t="s">
        <v>102</v>
      </c>
      <c r="F134" s="47" t="s">
        <v>916</v>
      </c>
      <c r="G134" s="17"/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11">
        <v>0</v>
      </c>
      <c r="U134" s="13"/>
      <c r="V134" s="13">
        <v>115</v>
      </c>
      <c r="W134" s="13"/>
      <c r="X134" s="13"/>
      <c r="Y134" s="13"/>
      <c r="Z134" s="13"/>
    </row>
    <row r="135" spans="1:26">
      <c r="A135" s="26">
        <v>135</v>
      </c>
      <c r="B135" s="6"/>
      <c r="C135" s="6"/>
      <c r="D135" s="6"/>
      <c r="E135" s="6"/>
      <c r="F135" s="47">
        <v>0</v>
      </c>
      <c r="G135" s="17"/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11">
        <v>0</v>
      </c>
      <c r="U135" s="13"/>
      <c r="V135" s="13"/>
      <c r="W135" s="13"/>
      <c r="X135" s="13"/>
      <c r="Y135" s="13"/>
      <c r="Z135" s="13"/>
    </row>
    <row r="136" spans="1:26">
      <c r="A136" s="26">
        <v>136</v>
      </c>
      <c r="B136" s="6"/>
      <c r="C136" s="6"/>
      <c r="D136" s="6"/>
      <c r="E136" s="6"/>
      <c r="F136" s="47">
        <v>0</v>
      </c>
      <c r="G136" s="17"/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11">
        <v>0</v>
      </c>
    </row>
    <row r="137" spans="1:26">
      <c r="A137" s="26">
        <v>137</v>
      </c>
      <c r="B137" s="6"/>
      <c r="C137" s="6" t="s">
        <v>103</v>
      </c>
      <c r="D137" s="6"/>
      <c r="E137" s="6"/>
      <c r="F137" s="47">
        <v>0</v>
      </c>
      <c r="G137" s="17"/>
      <c r="H137" s="28">
        <v>1928401585</v>
      </c>
      <c r="I137" s="28">
        <v>725755615</v>
      </c>
      <c r="J137" s="28">
        <v>534176006</v>
      </c>
      <c r="K137" s="28">
        <v>154637763</v>
      </c>
      <c r="L137" s="28">
        <v>11464578</v>
      </c>
      <c r="M137" s="28">
        <v>274856220</v>
      </c>
      <c r="N137" s="28">
        <v>17812538</v>
      </c>
      <c r="O137" s="28">
        <v>749866</v>
      </c>
      <c r="P137" s="28">
        <v>1299358</v>
      </c>
      <c r="Q137" s="28">
        <v>136730488</v>
      </c>
      <c r="R137" s="28">
        <v>27835175</v>
      </c>
      <c r="S137" s="28">
        <v>43083978</v>
      </c>
      <c r="T137" s="11">
        <v>0</v>
      </c>
      <c r="U137" s="13"/>
      <c r="V137" s="13"/>
      <c r="W137" s="13"/>
      <c r="X137" s="13"/>
      <c r="Y137" s="13"/>
      <c r="Z137" s="13"/>
    </row>
    <row r="138" spans="1:26">
      <c r="A138" s="26">
        <v>138</v>
      </c>
      <c r="B138" s="6"/>
      <c r="F138" s="47">
        <v>0</v>
      </c>
      <c r="G138" s="17"/>
      <c r="H138" s="51">
        <v>0</v>
      </c>
      <c r="I138" s="28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11">
        <v>0</v>
      </c>
    </row>
    <row r="139" spans="1:26">
      <c r="A139" s="26">
        <v>139</v>
      </c>
      <c r="B139" s="6"/>
      <c r="C139" s="6" t="s">
        <v>104</v>
      </c>
      <c r="D139" s="6" t="s">
        <v>105</v>
      </c>
      <c r="E139" s="6"/>
      <c r="F139" s="47" t="s">
        <v>918</v>
      </c>
      <c r="G139" s="17"/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11">
        <v>0</v>
      </c>
      <c r="U139" s="13"/>
      <c r="V139" s="13">
        <v>121</v>
      </c>
      <c r="W139" s="13"/>
      <c r="X139" s="13"/>
      <c r="Y139" s="13"/>
      <c r="Z139" s="13"/>
    </row>
    <row r="140" spans="1:26">
      <c r="A140" s="26">
        <v>140</v>
      </c>
      <c r="B140" s="6"/>
      <c r="C140" s="6"/>
      <c r="D140" s="6"/>
      <c r="E140" s="6" t="s">
        <v>102</v>
      </c>
      <c r="F140" s="47" t="s">
        <v>916</v>
      </c>
      <c r="G140" s="17"/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11">
        <v>0</v>
      </c>
      <c r="U140" s="13"/>
      <c r="V140" s="13">
        <v>122</v>
      </c>
      <c r="W140" s="13"/>
      <c r="X140" s="13"/>
      <c r="Y140" s="13"/>
      <c r="Z140" s="13"/>
    </row>
    <row r="141" spans="1:26">
      <c r="A141" s="26">
        <v>141</v>
      </c>
      <c r="B141" s="6"/>
      <c r="C141" s="6"/>
      <c r="D141" s="6"/>
      <c r="E141" s="6" t="s">
        <v>102</v>
      </c>
      <c r="F141" s="47" t="s">
        <v>916</v>
      </c>
      <c r="G141" s="17"/>
      <c r="H141" s="28">
        <v>115242943.34811762</v>
      </c>
      <c r="I141" s="28">
        <v>41853587.453080066</v>
      </c>
      <c r="J141" s="28">
        <v>30681720.072355513</v>
      </c>
      <c r="K141" s="28">
        <v>9172113.4792790934</v>
      </c>
      <c r="L141" s="28">
        <v>206987.41851721078</v>
      </c>
      <c r="M141" s="28">
        <v>19949434.64268912</v>
      </c>
      <c r="N141" s="28">
        <v>1029998.8132867003</v>
      </c>
      <c r="O141" s="28">
        <v>28500.441717873251</v>
      </c>
      <c r="P141" s="28">
        <v>48017.251266781903</v>
      </c>
      <c r="Q141" s="28">
        <v>7296144.3118504938</v>
      </c>
      <c r="R141" s="28">
        <v>2327175.6961302101</v>
      </c>
      <c r="S141" s="28">
        <v>2649263.767944566</v>
      </c>
      <c r="T141" s="11">
        <v>0</v>
      </c>
      <c r="U141" s="13"/>
      <c r="V141" s="13">
        <v>123</v>
      </c>
      <c r="W141" s="13"/>
      <c r="X141" s="13"/>
      <c r="Y141" s="13"/>
      <c r="Z141" s="13"/>
    </row>
    <row r="142" spans="1:26">
      <c r="A142" s="26">
        <v>142</v>
      </c>
      <c r="B142" s="6"/>
      <c r="C142" s="6"/>
      <c r="D142" s="6"/>
      <c r="E142" s="6" t="s">
        <v>106</v>
      </c>
      <c r="F142" s="47" t="s">
        <v>917</v>
      </c>
      <c r="G142" s="17"/>
      <c r="H142" s="28">
        <v>-234516.05378906007</v>
      </c>
      <c r="I142" s="28">
        <v>-68183.436439835263</v>
      </c>
      <c r="J142" s="28">
        <v>-64253.921430078903</v>
      </c>
      <c r="K142" s="28">
        <v>-21158.675306226367</v>
      </c>
      <c r="L142" s="28">
        <v>-860.78366452197497</v>
      </c>
      <c r="M142" s="28">
        <v>-48752.578798693408</v>
      </c>
      <c r="N142" s="28">
        <v>-2433.1443167452467</v>
      </c>
      <c r="O142" s="28">
        <v>-71.351928052178366</v>
      </c>
      <c r="P142" s="28">
        <v>-189.57136458845204</v>
      </c>
      <c r="Q142" s="28">
        <v>-14087.82552018585</v>
      </c>
      <c r="R142" s="28">
        <v>-5542.3467317355799</v>
      </c>
      <c r="S142" s="28">
        <v>-8982.4182883968751</v>
      </c>
      <c r="T142" s="11">
        <v>0</v>
      </c>
      <c r="U142" s="13"/>
      <c r="V142" s="13">
        <v>124</v>
      </c>
      <c r="W142" s="13"/>
      <c r="X142" s="13"/>
      <c r="Y142" s="13"/>
      <c r="Z142" s="13"/>
    </row>
    <row r="143" spans="1:26">
      <c r="A143" s="26">
        <v>143</v>
      </c>
      <c r="B143" s="6"/>
      <c r="C143" s="6"/>
      <c r="D143" s="6"/>
      <c r="E143" s="6"/>
      <c r="F143" s="47">
        <v>0</v>
      </c>
      <c r="G143" s="17"/>
      <c r="H143" s="28">
        <v>115008427.29432859</v>
      </c>
      <c r="I143" s="28">
        <v>41785404.016640231</v>
      </c>
      <c r="J143" s="28">
        <v>30617466.150925435</v>
      </c>
      <c r="K143" s="28">
        <v>9150954.8039728664</v>
      </c>
      <c r="L143" s="28">
        <v>206126.63485268882</v>
      </c>
      <c r="M143" s="28">
        <v>19900682.063890427</v>
      </c>
      <c r="N143" s="28">
        <v>1027565.6689699551</v>
      </c>
      <c r="O143" s="28">
        <v>28429.089789821071</v>
      </c>
      <c r="P143" s="28">
        <v>47827.679902193449</v>
      </c>
      <c r="Q143" s="28">
        <v>7282056.486330308</v>
      </c>
      <c r="R143" s="28">
        <v>2321633.3493984747</v>
      </c>
      <c r="S143" s="28">
        <v>2640281.3496561693</v>
      </c>
      <c r="T143" s="11">
        <v>0</v>
      </c>
      <c r="U143" s="13"/>
      <c r="V143" s="13"/>
      <c r="W143" s="13"/>
      <c r="X143" s="13"/>
      <c r="Y143" s="13"/>
      <c r="Z143" s="13"/>
    </row>
    <row r="144" spans="1:26">
      <c r="A144" s="26">
        <v>144</v>
      </c>
      <c r="B144" s="6"/>
      <c r="C144" s="6"/>
      <c r="D144" s="6"/>
      <c r="E144" s="6"/>
      <c r="F144" s="47">
        <v>0</v>
      </c>
      <c r="G144" s="17"/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11">
        <v>0</v>
      </c>
    </row>
    <row r="145" spans="1:26">
      <c r="A145" s="26">
        <v>145</v>
      </c>
      <c r="B145" s="6"/>
      <c r="C145" s="6" t="s">
        <v>107</v>
      </c>
      <c r="D145" s="6" t="s">
        <v>108</v>
      </c>
      <c r="E145" s="6"/>
      <c r="F145" s="47" t="s">
        <v>918</v>
      </c>
      <c r="G145" s="17"/>
      <c r="H145" s="28">
        <v>0.1</v>
      </c>
      <c r="I145" s="28">
        <v>3.3903167886657939E-2</v>
      </c>
      <c r="J145" s="28">
        <v>2.6881847786586158E-2</v>
      </c>
      <c r="K145" s="28">
        <v>8.3133819929234569E-3</v>
      </c>
      <c r="L145" s="28">
        <v>2.4208868249968316E-4</v>
      </c>
      <c r="M145" s="28">
        <v>1.8470039434669717E-2</v>
      </c>
      <c r="N145" s="28">
        <v>9.4168107033794227E-4</v>
      </c>
      <c r="O145" s="28">
        <v>2.662889140123329E-5</v>
      </c>
      <c r="P145" s="28">
        <v>5.4722450925930895E-5</v>
      </c>
      <c r="Q145" s="28">
        <v>6.2231291150016931E-3</v>
      </c>
      <c r="R145" s="28">
        <v>2.1340141173604829E-3</v>
      </c>
      <c r="S145" s="28">
        <v>2.8092985716357795E-3</v>
      </c>
      <c r="T145" s="11">
        <v>0</v>
      </c>
      <c r="U145" s="13"/>
      <c r="V145" s="13">
        <v>128</v>
      </c>
      <c r="W145" s="13"/>
      <c r="X145" s="13"/>
      <c r="Y145" s="13"/>
      <c r="Z145" s="13"/>
    </row>
    <row r="146" spans="1:26">
      <c r="A146" s="26">
        <v>146</v>
      </c>
      <c r="B146" s="6"/>
      <c r="C146" s="6"/>
      <c r="D146" s="6"/>
      <c r="E146" s="6"/>
      <c r="F146" s="47" t="s">
        <v>916</v>
      </c>
      <c r="G146" s="17"/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11">
        <v>0</v>
      </c>
      <c r="U146" s="13"/>
      <c r="V146" s="13">
        <v>129</v>
      </c>
      <c r="W146" s="13"/>
      <c r="X146" s="13"/>
      <c r="Y146" s="13"/>
      <c r="Z146" s="13"/>
    </row>
    <row r="147" spans="1:26">
      <c r="A147" s="26">
        <v>147</v>
      </c>
      <c r="B147" s="6"/>
      <c r="C147" s="6"/>
      <c r="D147" s="6"/>
      <c r="E147" s="6"/>
      <c r="F147" s="47">
        <v>0</v>
      </c>
      <c r="G147" s="17"/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11">
        <v>0</v>
      </c>
    </row>
    <row r="148" spans="1:26">
      <c r="A148" s="26">
        <v>148</v>
      </c>
      <c r="B148" s="6"/>
      <c r="C148" s="6" t="s">
        <v>109</v>
      </c>
      <c r="D148" s="6"/>
      <c r="E148" s="6"/>
      <c r="F148" s="47" t="s">
        <v>919</v>
      </c>
      <c r="G148" s="17"/>
      <c r="H148" s="28">
        <v>61050379.000000015</v>
      </c>
      <c r="I148" s="28">
        <v>23467023.786494959</v>
      </c>
      <c r="J148" s="28">
        <v>16175936.372888628</v>
      </c>
      <c r="K148" s="28">
        <v>4782383.6551143611</v>
      </c>
      <c r="L148" s="28">
        <v>296067.43870943616</v>
      </c>
      <c r="M148" s="28">
        <v>9138684.4187411573</v>
      </c>
      <c r="N148" s="28">
        <v>587209.40841232613</v>
      </c>
      <c r="O148" s="28">
        <v>21741.186654312842</v>
      </c>
      <c r="P148" s="28">
        <v>33252.822337149686</v>
      </c>
      <c r="Q148" s="28">
        <v>4155613.545770132</v>
      </c>
      <c r="R148" s="28">
        <v>1015508.5788206479</v>
      </c>
      <c r="S148" s="28">
        <v>1376957.7860573963</v>
      </c>
      <c r="T148" s="11">
        <v>0</v>
      </c>
      <c r="V148" s="13">
        <v>131</v>
      </c>
      <c r="W148" s="13"/>
      <c r="X148" s="13"/>
      <c r="Y148" s="13"/>
      <c r="Z148" s="13"/>
    </row>
    <row r="149" spans="1:26">
      <c r="A149" s="26">
        <v>149</v>
      </c>
      <c r="B149" s="6"/>
      <c r="C149" s="6"/>
      <c r="D149" s="6"/>
      <c r="E149" s="6"/>
      <c r="F149" s="47">
        <v>0</v>
      </c>
      <c r="G149" s="17"/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11">
        <v>0</v>
      </c>
    </row>
    <row r="150" spans="1:26">
      <c r="A150" s="26">
        <v>150</v>
      </c>
      <c r="B150" s="6"/>
      <c r="C150" s="6" t="s">
        <v>110</v>
      </c>
      <c r="D150" s="6"/>
      <c r="E150" s="6"/>
      <c r="F150" s="47" t="s">
        <v>4</v>
      </c>
      <c r="G150" s="55"/>
      <c r="H150" s="28">
        <v>3345965.5700000003</v>
      </c>
      <c r="I150" s="28">
        <v>30838.15</v>
      </c>
      <c r="J150" s="28">
        <v>1695386.4000000001</v>
      </c>
      <c r="K150" s="28">
        <v>389698.32</v>
      </c>
      <c r="L150" s="28">
        <v>0</v>
      </c>
      <c r="M150" s="28">
        <v>520310.89</v>
      </c>
      <c r="N150" s="28">
        <v>251780.69999999998</v>
      </c>
      <c r="O150" s="28">
        <v>4662</v>
      </c>
      <c r="P150" s="28">
        <v>0</v>
      </c>
      <c r="Q150" s="28">
        <v>453289.11000000004</v>
      </c>
      <c r="R150" s="28">
        <v>0</v>
      </c>
      <c r="S150" s="28">
        <v>0</v>
      </c>
      <c r="T150" s="11">
        <v>0</v>
      </c>
      <c r="V150" s="2">
        <v>133</v>
      </c>
    </row>
    <row r="151" spans="1:26">
      <c r="A151" s="26">
        <v>151</v>
      </c>
      <c r="B151" s="6"/>
      <c r="C151" s="6"/>
      <c r="D151" s="6"/>
      <c r="E151" s="6"/>
      <c r="F151" s="47">
        <v>0</v>
      </c>
      <c r="G151" s="17"/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11">
        <v>0</v>
      </c>
    </row>
    <row r="152" spans="1:26">
      <c r="A152" s="26">
        <v>152</v>
      </c>
      <c r="B152" s="6"/>
      <c r="C152" s="6" t="s">
        <v>111</v>
      </c>
      <c r="D152" s="6"/>
      <c r="E152" s="6"/>
      <c r="F152" s="47">
        <v>0</v>
      </c>
      <c r="G152" s="17"/>
      <c r="H152" s="28">
        <v>2107806356.9643276</v>
      </c>
      <c r="I152" s="28">
        <v>791038880.98703825</v>
      </c>
      <c r="J152" s="28">
        <v>582664794.95069587</v>
      </c>
      <c r="K152" s="28">
        <v>168960799.7874006</v>
      </c>
      <c r="L152" s="28">
        <v>11966772.073804213</v>
      </c>
      <c r="M152" s="28">
        <v>304415897.39110166</v>
      </c>
      <c r="N152" s="28">
        <v>19679093.778323963</v>
      </c>
      <c r="O152" s="28">
        <v>804698.27647076279</v>
      </c>
      <c r="P152" s="28">
        <v>1380438.5022940654</v>
      </c>
      <c r="Q152" s="28">
        <v>148621447.1483236</v>
      </c>
      <c r="R152" s="28">
        <v>31172316.930353139</v>
      </c>
      <c r="S152" s="28">
        <v>47101217.138522871</v>
      </c>
      <c r="T152" s="11">
        <v>0</v>
      </c>
      <c r="V152" s="13"/>
      <c r="W152" s="13"/>
      <c r="X152" s="13"/>
      <c r="Y152" s="13"/>
      <c r="Z152" s="13"/>
    </row>
    <row r="153" spans="1:26">
      <c r="A153" s="26">
        <v>153</v>
      </c>
      <c r="B153" s="6"/>
      <c r="F153" s="47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11">
        <v>0</v>
      </c>
    </row>
    <row r="154" spans="1:26">
      <c r="A154" s="26">
        <v>154</v>
      </c>
      <c r="B154" s="6"/>
      <c r="C154" s="6" t="s">
        <v>112</v>
      </c>
      <c r="D154" s="6"/>
      <c r="E154" s="6"/>
      <c r="F154" s="47">
        <v>0</v>
      </c>
      <c r="G154" s="17"/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11">
        <v>0</v>
      </c>
    </row>
    <row r="155" spans="1:26">
      <c r="A155" s="26">
        <v>155</v>
      </c>
      <c r="B155" s="6"/>
      <c r="C155" s="6" t="s">
        <v>113</v>
      </c>
      <c r="D155" s="6" t="s">
        <v>114</v>
      </c>
      <c r="E155" s="6"/>
      <c r="F155" s="47" t="s">
        <v>4</v>
      </c>
      <c r="G155" s="55"/>
      <c r="H155" s="28">
        <v>3479500.6800000011</v>
      </c>
      <c r="I155" s="28">
        <v>2450539.4385494352</v>
      </c>
      <c r="J155" s="28">
        <v>147687.9932104102</v>
      </c>
      <c r="K155" s="28">
        <v>4267.0458871852043</v>
      </c>
      <c r="L155" s="28">
        <v>46833.21011312076</v>
      </c>
      <c r="M155" s="28">
        <v>4165.2092473900675</v>
      </c>
      <c r="N155" s="28">
        <v>101508.2103033529</v>
      </c>
      <c r="O155" s="28">
        <v>13219.392301617039</v>
      </c>
      <c r="P155" s="28">
        <v>2791.8028884361574</v>
      </c>
      <c r="Q155" s="28">
        <v>708427.84785665374</v>
      </c>
      <c r="R155" s="28">
        <v>30.264821199568544</v>
      </c>
      <c r="S155" s="28">
        <v>30.264821199568544</v>
      </c>
      <c r="T155" s="11">
        <v>0</v>
      </c>
      <c r="U155" s="13"/>
      <c r="V155" s="13">
        <v>139</v>
      </c>
      <c r="W155" s="13"/>
      <c r="X155" s="13"/>
      <c r="Y155" s="13"/>
      <c r="Z155" s="13"/>
    </row>
    <row r="156" spans="1:26">
      <c r="A156" s="26">
        <v>156</v>
      </c>
      <c r="B156" s="6"/>
      <c r="C156" s="6"/>
      <c r="D156" s="6"/>
      <c r="E156" s="6" t="s">
        <v>115</v>
      </c>
      <c r="F156" s="47" t="s">
        <v>920</v>
      </c>
      <c r="G156" s="17"/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11">
        <v>0</v>
      </c>
      <c r="U156" s="13"/>
      <c r="V156" s="13">
        <v>140</v>
      </c>
      <c r="W156" s="13"/>
      <c r="X156" s="13"/>
      <c r="Y156" s="13"/>
      <c r="Z156" s="13"/>
    </row>
    <row r="157" spans="1:26">
      <c r="A157" s="26">
        <v>157</v>
      </c>
      <c r="B157" s="6"/>
      <c r="C157" s="6"/>
      <c r="D157" s="6"/>
      <c r="E157" s="6"/>
      <c r="F157" s="47">
        <v>0</v>
      </c>
      <c r="G157" s="17"/>
      <c r="H157" s="28">
        <v>3479500.6800000011</v>
      </c>
      <c r="I157" s="28">
        <v>2450539.4385494352</v>
      </c>
      <c r="J157" s="28">
        <v>147687.9932104102</v>
      </c>
      <c r="K157" s="28">
        <v>4267.0458871852043</v>
      </c>
      <c r="L157" s="28">
        <v>46833.21011312076</v>
      </c>
      <c r="M157" s="28">
        <v>4165.2092473900675</v>
      </c>
      <c r="N157" s="28">
        <v>101508.2103033529</v>
      </c>
      <c r="O157" s="28">
        <v>13219.392301617039</v>
      </c>
      <c r="P157" s="28">
        <v>2791.8028884361574</v>
      </c>
      <c r="Q157" s="28">
        <v>708427.84785665374</v>
      </c>
      <c r="R157" s="28">
        <v>30.264821199568544</v>
      </c>
      <c r="S157" s="28">
        <v>30.264821199568544</v>
      </c>
      <c r="T157" s="11">
        <v>0</v>
      </c>
      <c r="U157" s="13"/>
      <c r="V157" s="13"/>
      <c r="W157" s="13"/>
      <c r="X157" s="13"/>
      <c r="Y157" s="13"/>
      <c r="Z157" s="13"/>
    </row>
    <row r="158" spans="1:26">
      <c r="A158" s="26">
        <v>158</v>
      </c>
      <c r="B158" s="6"/>
      <c r="C158" s="6"/>
      <c r="D158" s="6"/>
      <c r="E158" s="6"/>
      <c r="F158" s="47">
        <v>0</v>
      </c>
      <c r="G158" s="17"/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11">
        <v>0</v>
      </c>
    </row>
    <row r="159" spans="1:26">
      <c r="A159" s="26">
        <v>159</v>
      </c>
      <c r="B159" s="6"/>
      <c r="C159" s="6" t="s">
        <v>116</v>
      </c>
      <c r="D159" s="6" t="s">
        <v>117</v>
      </c>
      <c r="E159" s="6"/>
      <c r="F159" s="47" t="s">
        <v>4</v>
      </c>
      <c r="G159" s="55"/>
      <c r="H159" s="28">
        <v>3596319.8000000003</v>
      </c>
      <c r="I159" s="28">
        <v>2507548.4236526564</v>
      </c>
      <c r="J159" s="28">
        <v>437452.3451999324</v>
      </c>
      <c r="K159" s="28">
        <v>92775.725826429989</v>
      </c>
      <c r="L159" s="28">
        <v>10872.101858069522</v>
      </c>
      <c r="M159" s="28">
        <v>10957.235424819575</v>
      </c>
      <c r="N159" s="28">
        <v>27490.790645805424</v>
      </c>
      <c r="O159" s="28">
        <v>1845.8692626484592</v>
      </c>
      <c r="P159" s="28">
        <v>1397.6365554987894</v>
      </c>
      <c r="Q159" s="28">
        <v>505978.39044829132</v>
      </c>
      <c r="R159" s="28">
        <v>0.64056292420576511</v>
      </c>
      <c r="S159" s="28">
        <v>0.64056292420576511</v>
      </c>
      <c r="T159" s="11">
        <v>0</v>
      </c>
      <c r="U159" s="13"/>
      <c r="V159" s="13">
        <v>144</v>
      </c>
      <c r="W159" s="13"/>
      <c r="X159" s="13"/>
      <c r="Y159" s="13"/>
      <c r="Z159" s="13"/>
    </row>
    <row r="160" spans="1:26">
      <c r="A160" s="26">
        <v>160</v>
      </c>
      <c r="B160" s="6"/>
      <c r="C160" s="6"/>
      <c r="D160" s="6"/>
      <c r="E160" s="6" t="s">
        <v>102</v>
      </c>
      <c r="F160" s="47" t="s">
        <v>916</v>
      </c>
      <c r="G160" s="17"/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11">
        <v>0</v>
      </c>
      <c r="U160" s="13"/>
      <c r="V160" s="13">
        <v>145</v>
      </c>
      <c r="W160" s="13"/>
      <c r="X160" s="13"/>
      <c r="Y160" s="13"/>
      <c r="Z160" s="13"/>
    </row>
    <row r="161" spans="1:26">
      <c r="A161" s="26">
        <v>161</v>
      </c>
      <c r="B161" s="6"/>
      <c r="C161" s="6"/>
      <c r="D161" s="6"/>
      <c r="E161" s="6" t="s">
        <v>118</v>
      </c>
      <c r="F161" s="47" t="s">
        <v>920</v>
      </c>
      <c r="G161" s="17"/>
      <c r="H161" s="28">
        <v>4073.3681171044473</v>
      </c>
      <c r="I161" s="28">
        <v>3528.144859577124</v>
      </c>
      <c r="J161" s="28">
        <v>72.978381533290374</v>
      </c>
      <c r="K161" s="28">
        <v>1.1693354711858148</v>
      </c>
      <c r="L161" s="28">
        <v>43.16507780389226</v>
      </c>
      <c r="M161" s="28">
        <v>0.75358840284647521</v>
      </c>
      <c r="N161" s="28">
        <v>15.692847348867339</v>
      </c>
      <c r="O161" s="28">
        <v>12.184005662674201</v>
      </c>
      <c r="P161" s="28">
        <v>2.5731396289385753</v>
      </c>
      <c r="Q161" s="28">
        <v>396.69752398490164</v>
      </c>
      <c r="R161" s="28">
        <v>4.6788453634070779E-3</v>
      </c>
      <c r="S161" s="28">
        <v>4.6788453634070779E-3</v>
      </c>
      <c r="T161" s="11">
        <v>0</v>
      </c>
      <c r="U161" s="13"/>
      <c r="V161" s="13">
        <v>146</v>
      </c>
      <c r="W161" s="13"/>
      <c r="X161" s="13"/>
      <c r="Y161" s="13"/>
      <c r="Z161" s="13"/>
    </row>
    <row r="162" spans="1:26">
      <c r="A162" s="26">
        <v>162</v>
      </c>
      <c r="B162" s="6"/>
      <c r="C162" s="6"/>
      <c r="D162" s="6"/>
      <c r="E162" s="6"/>
      <c r="F162" s="47">
        <v>0</v>
      </c>
      <c r="G162" s="17"/>
      <c r="H162" s="28">
        <v>3600393.1681171046</v>
      </c>
      <c r="I162" s="28">
        <v>2511076.5685122334</v>
      </c>
      <c r="J162" s="28">
        <v>437525.32358146569</v>
      </c>
      <c r="K162" s="28">
        <v>92776.895161901179</v>
      </c>
      <c r="L162" s="28">
        <v>10915.266935873415</v>
      </c>
      <c r="M162" s="28">
        <v>10957.989013222421</v>
      </c>
      <c r="N162" s="28">
        <v>27506.48349315429</v>
      </c>
      <c r="O162" s="28">
        <v>1858.0532683111335</v>
      </c>
      <c r="P162" s="28">
        <v>1400.2096951277281</v>
      </c>
      <c r="Q162" s="28">
        <v>506375.0879722762</v>
      </c>
      <c r="R162" s="28">
        <v>0.64524176956917223</v>
      </c>
      <c r="S162" s="28">
        <v>0.64524176956917223</v>
      </c>
      <c r="T162" s="11">
        <v>0</v>
      </c>
      <c r="U162" s="13"/>
      <c r="V162" s="13"/>
      <c r="W162" s="13"/>
      <c r="X162" s="13"/>
      <c r="Y162" s="13"/>
      <c r="Z162" s="13"/>
    </row>
    <row r="163" spans="1:26">
      <c r="A163" s="26">
        <v>163</v>
      </c>
      <c r="B163" s="6"/>
      <c r="C163" s="6"/>
      <c r="D163" s="6"/>
      <c r="E163" s="6"/>
      <c r="F163" s="47">
        <v>0</v>
      </c>
      <c r="G163" s="17"/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11">
        <v>0</v>
      </c>
    </row>
    <row r="164" spans="1:26">
      <c r="A164" s="26">
        <v>164</v>
      </c>
      <c r="B164" s="6"/>
      <c r="C164" s="6" t="s">
        <v>119</v>
      </c>
      <c r="D164" s="6" t="s">
        <v>120</v>
      </c>
      <c r="E164" s="6"/>
      <c r="F164" s="47" t="s">
        <v>916</v>
      </c>
      <c r="G164" s="17"/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11">
        <v>0</v>
      </c>
      <c r="U164" s="13"/>
      <c r="V164" s="13">
        <v>150</v>
      </c>
      <c r="W164" s="13"/>
      <c r="X164" s="13"/>
      <c r="Y164" s="13"/>
      <c r="Z164" s="13"/>
    </row>
    <row r="165" spans="1:26">
      <c r="A165" s="26">
        <v>165</v>
      </c>
      <c r="B165" s="6"/>
      <c r="F165" s="47">
        <v>0</v>
      </c>
      <c r="G165" s="17"/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11">
        <v>0</v>
      </c>
    </row>
    <row r="166" spans="1:26">
      <c r="A166" s="26">
        <v>166</v>
      </c>
      <c r="B166" s="6"/>
      <c r="C166" s="6" t="s">
        <v>121</v>
      </c>
      <c r="D166" s="6" t="s">
        <v>122</v>
      </c>
      <c r="F166" s="47" t="s">
        <v>4</v>
      </c>
      <c r="G166" s="55"/>
      <c r="H166" s="28">
        <v>2963721.2399999998</v>
      </c>
      <c r="I166" s="28">
        <v>1479338.1231624675</v>
      </c>
      <c r="J166" s="28">
        <v>927767.97715810535</v>
      </c>
      <c r="K166" s="28">
        <v>241464.68796635576</v>
      </c>
      <c r="L166" s="28">
        <v>1411.9604287521468</v>
      </c>
      <c r="M166" s="28">
        <v>0</v>
      </c>
      <c r="N166" s="28">
        <v>50546.350861082392</v>
      </c>
      <c r="O166" s="28">
        <v>688.26500733657474</v>
      </c>
      <c r="P166" s="28">
        <v>363.07192173022167</v>
      </c>
      <c r="Q166" s="28">
        <v>262140.80349416961</v>
      </c>
      <c r="R166" s="28">
        <v>0</v>
      </c>
      <c r="S166" s="28">
        <v>0</v>
      </c>
      <c r="T166" s="11">
        <v>0</v>
      </c>
      <c r="U166" s="13"/>
      <c r="V166" s="13">
        <v>154</v>
      </c>
      <c r="W166" s="13"/>
      <c r="X166" s="13"/>
      <c r="Y166" s="13"/>
      <c r="Z166" s="13"/>
    </row>
    <row r="167" spans="1:26">
      <c r="A167" s="26">
        <v>167</v>
      </c>
      <c r="B167" s="6"/>
      <c r="D167" s="6"/>
      <c r="E167" s="6" t="s">
        <v>102</v>
      </c>
      <c r="F167" s="47" t="s">
        <v>916</v>
      </c>
      <c r="G167" s="17"/>
      <c r="H167" s="28">
        <v>2706355.3203918901</v>
      </c>
      <c r="I167" s="28">
        <v>982886.03007101745</v>
      </c>
      <c r="J167" s="28">
        <v>720526.86215906416</v>
      </c>
      <c r="K167" s="28">
        <v>215397.1201421124</v>
      </c>
      <c r="L167" s="28">
        <v>4860.8746451926354</v>
      </c>
      <c r="M167" s="28">
        <v>468490.79878984077</v>
      </c>
      <c r="N167" s="28">
        <v>24188.403101744676</v>
      </c>
      <c r="O167" s="28">
        <v>669.30190982444333</v>
      </c>
      <c r="P167" s="28">
        <v>1127.6329783065373</v>
      </c>
      <c r="Q167" s="28">
        <v>171342.02236640584</v>
      </c>
      <c r="R167" s="28">
        <v>54651.19289502743</v>
      </c>
      <c r="S167" s="28">
        <v>62215.08133335397</v>
      </c>
      <c r="T167" s="11">
        <v>0</v>
      </c>
      <c r="U167" s="13"/>
      <c r="V167" s="13">
        <v>155</v>
      </c>
      <c r="W167" s="13"/>
      <c r="X167" s="13"/>
      <c r="Y167" s="13"/>
      <c r="Z167" s="13"/>
    </row>
    <row r="168" spans="1:26">
      <c r="A168" s="26">
        <v>168</v>
      </c>
      <c r="B168" s="6"/>
      <c r="D168" s="6"/>
      <c r="E168" s="6" t="s">
        <v>102</v>
      </c>
      <c r="F168" s="47" t="s">
        <v>916</v>
      </c>
      <c r="G168" s="17"/>
      <c r="H168" s="28">
        <v>7884.8856715035354</v>
      </c>
      <c r="I168" s="28">
        <v>2863.6091930847197</v>
      </c>
      <c r="J168" s="28">
        <v>2099.2335664737247</v>
      </c>
      <c r="K168" s="28">
        <v>627.5530982553081</v>
      </c>
      <c r="L168" s="28">
        <v>14.162013595208293</v>
      </c>
      <c r="M168" s="28">
        <v>1364.9339976815597</v>
      </c>
      <c r="N168" s="28">
        <v>70.472192470972701</v>
      </c>
      <c r="O168" s="28">
        <v>1.9499911925535789</v>
      </c>
      <c r="P168" s="28">
        <v>3.2853251183871106</v>
      </c>
      <c r="Q168" s="28">
        <v>499.19988218238842</v>
      </c>
      <c r="R168" s="28">
        <v>159.22462381110367</v>
      </c>
      <c r="S168" s="28">
        <v>181.26178763760964</v>
      </c>
      <c r="T168" s="11">
        <v>0</v>
      </c>
      <c r="U168" s="13"/>
      <c r="V168" s="13">
        <v>156</v>
      </c>
      <c r="W168" s="13"/>
      <c r="X168" s="13"/>
      <c r="Y168" s="13"/>
      <c r="Z168" s="13"/>
    </row>
    <row r="169" spans="1:26">
      <c r="A169" s="26">
        <v>169</v>
      </c>
      <c r="B169" s="6"/>
      <c r="D169" s="6"/>
      <c r="E169" s="6" t="s">
        <v>123</v>
      </c>
      <c r="F169" s="47" t="s">
        <v>921</v>
      </c>
      <c r="G169" s="17"/>
      <c r="H169" s="28">
        <v>1929240.8157854022</v>
      </c>
      <c r="I169" s="28">
        <v>819232.74684145895</v>
      </c>
      <c r="J169" s="28">
        <v>492452.79975529551</v>
      </c>
      <c r="K169" s="28">
        <v>141964.53780891746</v>
      </c>
      <c r="L169" s="28">
        <v>9414.6921935390819</v>
      </c>
      <c r="M169" s="28">
        <v>247729.41754692121</v>
      </c>
      <c r="N169" s="28">
        <v>19408.892114042272</v>
      </c>
      <c r="O169" s="28">
        <v>614.86197334651411</v>
      </c>
      <c r="P169" s="28">
        <v>737.51652159253399</v>
      </c>
      <c r="Q169" s="28">
        <v>136362.79434942256</v>
      </c>
      <c r="R169" s="28">
        <v>28714.261134863664</v>
      </c>
      <c r="S169" s="28">
        <v>32608.295546002002</v>
      </c>
      <c r="T169" s="11">
        <v>0</v>
      </c>
      <c r="U169" s="13"/>
      <c r="V169" s="13">
        <v>157</v>
      </c>
      <c r="W169" s="13"/>
      <c r="X169" s="13"/>
      <c r="Y169" s="13"/>
      <c r="Z169" s="13"/>
    </row>
    <row r="170" spans="1:26">
      <c r="A170" s="26">
        <v>170</v>
      </c>
      <c r="B170" s="6"/>
      <c r="D170" s="6"/>
      <c r="F170" s="47">
        <v>0</v>
      </c>
      <c r="G170" s="17"/>
      <c r="H170" s="28">
        <v>7607202.2618487952</v>
      </c>
      <c r="I170" s="28">
        <v>3284320.5092680287</v>
      </c>
      <c r="J170" s="28">
        <v>2142846.8726389389</v>
      </c>
      <c r="K170" s="28">
        <v>599453.89901564096</v>
      </c>
      <c r="L170" s="28">
        <v>15701.689281079072</v>
      </c>
      <c r="M170" s="28">
        <v>717585.15033444355</v>
      </c>
      <c r="N170" s="28">
        <v>94214.11826934031</v>
      </c>
      <c r="O170" s="28">
        <v>1974.3788817000859</v>
      </c>
      <c r="P170" s="28">
        <v>2231.5067467476802</v>
      </c>
      <c r="Q170" s="28">
        <v>570344.82009218039</v>
      </c>
      <c r="R170" s="28">
        <v>83524.678653702198</v>
      </c>
      <c r="S170" s="28">
        <v>95004.638666993575</v>
      </c>
      <c r="T170" s="11">
        <v>0</v>
      </c>
      <c r="U170" s="13"/>
      <c r="V170" s="13"/>
      <c r="W170" s="13"/>
      <c r="X170" s="13"/>
      <c r="Y170" s="13"/>
      <c r="Z170" s="13"/>
    </row>
    <row r="171" spans="1:26">
      <c r="A171" s="26">
        <v>171</v>
      </c>
      <c r="B171" s="6"/>
      <c r="D171" s="6"/>
      <c r="E171" s="6"/>
      <c r="F171" s="47">
        <v>0</v>
      </c>
      <c r="G171" s="17"/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11">
        <v>0</v>
      </c>
    </row>
    <row r="172" spans="1:26">
      <c r="A172" s="26">
        <v>172</v>
      </c>
      <c r="B172" s="6"/>
      <c r="C172" s="6" t="s">
        <v>124</v>
      </c>
      <c r="D172" s="6" t="s">
        <v>125</v>
      </c>
      <c r="E172" s="6"/>
      <c r="F172" s="47" t="s">
        <v>4</v>
      </c>
      <c r="G172" s="55"/>
      <c r="H172" s="28">
        <v>-1838779.113416886</v>
      </c>
      <c r="I172" s="28">
        <v>-667802.25710578554</v>
      </c>
      <c r="J172" s="28">
        <v>-489547.56719902286</v>
      </c>
      <c r="K172" s="28">
        <v>-146347.26570953042</v>
      </c>
      <c r="L172" s="28">
        <v>-3302.6240685640655</v>
      </c>
      <c r="M172" s="28">
        <v>-318306.7042295257</v>
      </c>
      <c r="N172" s="28">
        <v>-16434.326761122604</v>
      </c>
      <c r="O172" s="28">
        <v>-454.74379774599242</v>
      </c>
      <c r="P172" s="28">
        <v>-766.14767639500883</v>
      </c>
      <c r="Q172" s="28">
        <v>-116414.91055182491</v>
      </c>
      <c r="R172" s="28">
        <v>-37131.66008289485</v>
      </c>
      <c r="S172" s="28">
        <v>-42270.792817588263</v>
      </c>
      <c r="T172" s="11">
        <v>0</v>
      </c>
      <c r="U172" s="13"/>
      <c r="V172" s="13">
        <v>161</v>
      </c>
      <c r="W172" s="13"/>
      <c r="X172" s="13"/>
      <c r="Y172" s="13"/>
      <c r="Z172" s="13"/>
    </row>
    <row r="173" spans="1:26">
      <c r="A173" s="26">
        <v>173</v>
      </c>
      <c r="B173" s="6"/>
      <c r="C173" s="6"/>
      <c r="D173" s="6"/>
      <c r="E173" s="6" t="s">
        <v>118</v>
      </c>
      <c r="F173" s="47" t="s">
        <v>920</v>
      </c>
      <c r="G173" s="17"/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11">
        <v>0</v>
      </c>
      <c r="U173" s="13"/>
      <c r="V173" s="13">
        <v>162</v>
      </c>
      <c r="W173" s="13"/>
      <c r="X173" s="13"/>
      <c r="Y173" s="13"/>
      <c r="Z173" s="13"/>
    </row>
    <row r="174" spans="1:26">
      <c r="A174" s="26">
        <v>174</v>
      </c>
      <c r="B174" s="6"/>
      <c r="C174" s="6"/>
      <c r="D174" s="6"/>
      <c r="E174" s="6" t="s">
        <v>106</v>
      </c>
      <c r="F174" s="47" t="s">
        <v>917</v>
      </c>
      <c r="G174" s="17"/>
      <c r="H174" s="28">
        <v>3580592.915810619</v>
      </c>
      <c r="I174" s="28">
        <v>1041025.2328042819</v>
      </c>
      <c r="J174" s="28">
        <v>981029.36736489215</v>
      </c>
      <c r="K174" s="28">
        <v>323050.81756814622</v>
      </c>
      <c r="L174" s="28">
        <v>13142.451620839382</v>
      </c>
      <c r="M174" s="28">
        <v>744354.74865663028</v>
      </c>
      <c r="N174" s="28">
        <v>37149.266171428768</v>
      </c>
      <c r="O174" s="28">
        <v>1089.4017871495364</v>
      </c>
      <c r="P174" s="28">
        <v>2894.3770548710627</v>
      </c>
      <c r="Q174" s="28">
        <v>215093.02856564871</v>
      </c>
      <c r="R174" s="28">
        <v>84620.592594775691</v>
      </c>
      <c r="S174" s="28">
        <v>137143.63162195569</v>
      </c>
      <c r="T174" s="11">
        <v>0</v>
      </c>
      <c r="U174" s="13"/>
      <c r="V174" s="13">
        <v>163</v>
      </c>
      <c r="W174" s="13"/>
      <c r="X174" s="13"/>
      <c r="Y174" s="13"/>
      <c r="Z174" s="13"/>
    </row>
    <row r="175" spans="1:26">
      <c r="A175" s="26">
        <v>175</v>
      </c>
      <c r="B175" s="6"/>
      <c r="C175" s="6"/>
      <c r="D175" s="6"/>
      <c r="E175" s="6" t="s">
        <v>102</v>
      </c>
      <c r="F175" s="47" t="s">
        <v>916</v>
      </c>
      <c r="G175" s="17"/>
      <c r="H175" s="28">
        <v>638202.85815534485</v>
      </c>
      <c r="I175" s="28">
        <v>231780.60504688314</v>
      </c>
      <c r="J175" s="28">
        <v>169912.02128663214</v>
      </c>
      <c r="K175" s="28">
        <v>50794.164638078859</v>
      </c>
      <c r="L175" s="28">
        <v>1146.2737609958674</v>
      </c>
      <c r="M175" s="28">
        <v>110477.79445452188</v>
      </c>
      <c r="N175" s="28">
        <v>5704.0211525187724</v>
      </c>
      <c r="O175" s="28">
        <v>157.83233953069316</v>
      </c>
      <c r="P175" s="28">
        <v>265.91430337434292</v>
      </c>
      <c r="Q175" s="28">
        <v>40405.251879684001</v>
      </c>
      <c r="R175" s="28">
        <v>12887.645330382946</v>
      </c>
      <c r="S175" s="28">
        <v>14671.333962742261</v>
      </c>
      <c r="T175" s="11">
        <v>0</v>
      </c>
      <c r="U175" s="13"/>
      <c r="V175" s="13">
        <v>164</v>
      </c>
      <c r="W175" s="13"/>
      <c r="X175" s="13"/>
      <c r="Y175" s="13"/>
      <c r="Z175" s="13"/>
    </row>
    <row r="176" spans="1:26">
      <c r="A176" s="26">
        <v>176</v>
      </c>
      <c r="B176" s="6"/>
      <c r="C176" s="6"/>
      <c r="D176" s="6"/>
      <c r="E176" s="6" t="s">
        <v>102</v>
      </c>
      <c r="F176" s="47" t="s">
        <v>916</v>
      </c>
      <c r="G176" s="17"/>
      <c r="H176" s="28">
        <v>51977746.397975199</v>
      </c>
      <c r="I176" s="28">
        <v>18877122.462155566</v>
      </c>
      <c r="J176" s="28">
        <v>13838302.100261386</v>
      </c>
      <c r="K176" s="28">
        <v>4136876.1896274998</v>
      </c>
      <c r="L176" s="28">
        <v>93357.035447800983</v>
      </c>
      <c r="M176" s="28">
        <v>8997745.3240533993</v>
      </c>
      <c r="N176" s="28">
        <v>464557.87705378828</v>
      </c>
      <c r="O176" s="28">
        <v>12854.485392368153</v>
      </c>
      <c r="P176" s="28">
        <v>21657.10486527078</v>
      </c>
      <c r="Q176" s="28">
        <v>3290762.3469735747</v>
      </c>
      <c r="R176" s="28">
        <v>1049620.4335183986</v>
      </c>
      <c r="S176" s="28">
        <v>1194891.0386261505</v>
      </c>
      <c r="T176" s="11">
        <v>0</v>
      </c>
      <c r="U176" s="13"/>
      <c r="V176" s="13">
        <v>165</v>
      </c>
      <c r="W176" s="13"/>
      <c r="X176" s="13"/>
      <c r="Y176" s="13"/>
      <c r="Z176" s="13"/>
    </row>
    <row r="177" spans="1:26">
      <c r="A177" s="26">
        <v>177</v>
      </c>
      <c r="B177" s="6"/>
      <c r="C177" s="6"/>
      <c r="D177" s="6"/>
      <c r="E177" s="6"/>
      <c r="F177" s="47">
        <v>0</v>
      </c>
      <c r="G177" s="17"/>
      <c r="H177" s="28">
        <v>54357763.171941169</v>
      </c>
      <c r="I177" s="28">
        <v>19482126.042900946</v>
      </c>
      <c r="J177" s="28">
        <v>14499695.921713889</v>
      </c>
      <c r="K177" s="28">
        <v>4364373.9061241942</v>
      </c>
      <c r="L177" s="28">
        <v>104343.13676107216</v>
      </c>
      <c r="M177" s="28">
        <v>9534271.162935026</v>
      </c>
      <c r="N177" s="28">
        <v>490976.83761661325</v>
      </c>
      <c r="O177" s="28">
        <v>13646.97572130239</v>
      </c>
      <c r="P177" s="28">
        <v>24051.248547121177</v>
      </c>
      <c r="Q177" s="28">
        <v>3429845.7168670828</v>
      </c>
      <c r="R177" s="28">
        <v>1109997.0113606623</v>
      </c>
      <c r="S177" s="28">
        <v>1304435.2113932602</v>
      </c>
      <c r="T177" s="11">
        <v>0</v>
      </c>
      <c r="U177" s="13"/>
      <c r="V177" s="13"/>
      <c r="W177" s="13"/>
      <c r="X177" s="13"/>
      <c r="Y177" s="13"/>
      <c r="Z177" s="13"/>
    </row>
    <row r="178" spans="1:26">
      <c r="A178" s="26">
        <v>178</v>
      </c>
      <c r="B178" s="6"/>
      <c r="C178" s="6"/>
      <c r="D178" s="6"/>
      <c r="E178" s="6"/>
      <c r="F178" s="47">
        <v>0</v>
      </c>
      <c r="G178" s="17"/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11">
        <v>0</v>
      </c>
    </row>
    <row r="179" spans="1:26">
      <c r="A179" s="26">
        <v>179</v>
      </c>
      <c r="B179" s="6"/>
      <c r="C179" s="6" t="s">
        <v>126</v>
      </c>
      <c r="D179" s="6"/>
      <c r="E179" s="6"/>
      <c r="F179" s="47">
        <v>0</v>
      </c>
      <c r="G179" s="17"/>
      <c r="H179" s="28">
        <v>69044859.281907067</v>
      </c>
      <c r="I179" s="28">
        <v>27728062.559230644</v>
      </c>
      <c r="J179" s="28">
        <v>17227756.111144703</v>
      </c>
      <c r="K179" s="28">
        <v>5060871.7461889209</v>
      </c>
      <c r="L179" s="28">
        <v>177793.30309114538</v>
      </c>
      <c r="M179" s="28">
        <v>10266979.511530083</v>
      </c>
      <c r="N179" s="28">
        <v>714205.64968246059</v>
      </c>
      <c r="O179" s="28">
        <v>30698.800172930652</v>
      </c>
      <c r="P179" s="28">
        <v>30474.76787743274</v>
      </c>
      <c r="Q179" s="28">
        <v>5214993.4727881923</v>
      </c>
      <c r="R179" s="28">
        <v>1193552.6000773336</v>
      </c>
      <c r="S179" s="28">
        <v>1399470.7601232231</v>
      </c>
      <c r="T179" s="11">
        <v>0</v>
      </c>
      <c r="U179" s="13"/>
      <c r="V179" s="13"/>
      <c r="W179" s="13"/>
      <c r="X179" s="13"/>
      <c r="Y179" s="13"/>
      <c r="Z179" s="13"/>
    </row>
    <row r="180" spans="1:26">
      <c r="A180" s="26">
        <v>180</v>
      </c>
      <c r="B180" s="6"/>
      <c r="F180" s="47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0</v>
      </c>
      <c r="T180" s="11">
        <v>0</v>
      </c>
    </row>
    <row r="181" spans="1:26" ht="13.5" thickBot="1">
      <c r="A181" s="26">
        <v>181</v>
      </c>
      <c r="B181" s="6"/>
      <c r="C181" s="6" t="s">
        <v>127</v>
      </c>
      <c r="D181" s="6"/>
      <c r="E181" s="6"/>
      <c r="F181" s="47">
        <v>0</v>
      </c>
      <c r="G181" s="17"/>
      <c r="H181" s="57">
        <v>2176851216.2462349</v>
      </c>
      <c r="I181" s="57">
        <v>818766943.54626894</v>
      </c>
      <c r="J181" s="57">
        <v>599892551.06184053</v>
      </c>
      <c r="K181" s="57">
        <v>174021671.53358951</v>
      </c>
      <c r="L181" s="57">
        <v>12144565.376895359</v>
      </c>
      <c r="M181" s="57">
        <v>314682876.90263176</v>
      </c>
      <c r="N181" s="57">
        <v>20393299.428006425</v>
      </c>
      <c r="O181" s="57">
        <v>835397.07664369349</v>
      </c>
      <c r="P181" s="57">
        <v>1410913.2701714982</v>
      </c>
      <c r="Q181" s="57">
        <v>153836440.62111178</v>
      </c>
      <c r="R181" s="57">
        <v>32365869.530430473</v>
      </c>
      <c r="S181" s="57">
        <v>48500687.898646094</v>
      </c>
      <c r="T181" s="11">
        <v>0</v>
      </c>
      <c r="U181" s="13"/>
      <c r="V181" s="13"/>
      <c r="W181" s="13"/>
      <c r="X181" s="13"/>
      <c r="Y181" s="13"/>
      <c r="Z181" s="13"/>
    </row>
    <row r="182" spans="1:26" ht="13.5" thickTop="1">
      <c r="A182" s="26">
        <v>182</v>
      </c>
      <c r="B182" s="6"/>
      <c r="C182" s="6"/>
      <c r="D182" s="6"/>
      <c r="E182" s="6"/>
      <c r="F182" s="47">
        <v>0</v>
      </c>
      <c r="G182" s="17"/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11">
        <v>0</v>
      </c>
    </row>
    <row r="183" spans="1:26">
      <c r="A183" s="26">
        <v>183</v>
      </c>
      <c r="B183" s="6"/>
      <c r="C183" s="6" t="s">
        <v>128</v>
      </c>
      <c r="D183" s="6"/>
      <c r="E183" s="6"/>
      <c r="F183" s="47">
        <v>0</v>
      </c>
      <c r="G183" s="17"/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11">
        <v>0</v>
      </c>
    </row>
    <row r="184" spans="1:26">
      <c r="A184" s="26">
        <v>184</v>
      </c>
      <c r="B184" s="6"/>
      <c r="C184" s="6" t="s">
        <v>129</v>
      </c>
      <c r="D184" s="6" t="s">
        <v>130</v>
      </c>
      <c r="E184" s="6"/>
      <c r="F184" s="47" t="s">
        <v>916</v>
      </c>
      <c r="G184" s="17"/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11">
        <v>0</v>
      </c>
      <c r="U184" s="13"/>
      <c r="V184" s="13">
        <v>179</v>
      </c>
      <c r="W184" s="13"/>
      <c r="X184" s="13"/>
      <c r="Y184" s="13"/>
      <c r="Z184" s="13"/>
    </row>
    <row r="185" spans="1:26">
      <c r="A185" s="26">
        <v>185</v>
      </c>
      <c r="B185" s="6"/>
      <c r="C185" s="6" t="s">
        <v>131</v>
      </c>
      <c r="D185" s="6" t="s">
        <v>132</v>
      </c>
      <c r="E185" s="6"/>
      <c r="F185" s="47" t="s">
        <v>916</v>
      </c>
      <c r="G185" s="17"/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11">
        <v>0</v>
      </c>
      <c r="U185" s="13"/>
      <c r="V185" s="13">
        <v>184</v>
      </c>
      <c r="W185" s="13"/>
      <c r="X185" s="13"/>
      <c r="Y185" s="13"/>
      <c r="Z185" s="13"/>
    </row>
    <row r="186" spans="1:26">
      <c r="A186" s="26">
        <v>186</v>
      </c>
      <c r="B186" s="6"/>
      <c r="C186" s="6" t="s">
        <v>133</v>
      </c>
      <c r="D186" s="6" t="s">
        <v>134</v>
      </c>
      <c r="E186" s="6"/>
      <c r="F186" s="47" t="s">
        <v>917</v>
      </c>
      <c r="G186" s="17"/>
      <c r="H186" s="28">
        <v>-11726.316579237675</v>
      </c>
      <c r="I186" s="28">
        <v>-3409.3212308313887</v>
      </c>
      <c r="J186" s="28">
        <v>-3212.8368696851976</v>
      </c>
      <c r="K186" s="28">
        <v>-1057.9801298433892</v>
      </c>
      <c r="L186" s="28">
        <v>-43.041069442094894</v>
      </c>
      <c r="M186" s="28">
        <v>-2437.7357703704392</v>
      </c>
      <c r="N186" s="28">
        <v>-121.66254753199625</v>
      </c>
      <c r="O186" s="28">
        <v>-3.5677527544933643</v>
      </c>
      <c r="P186" s="28">
        <v>-9.4789836329148329</v>
      </c>
      <c r="Q186" s="28">
        <v>-704.42214634633808</v>
      </c>
      <c r="R186" s="28">
        <v>-277.12948140724023</v>
      </c>
      <c r="S186" s="28">
        <v>-449.14059739218396</v>
      </c>
      <c r="T186" s="11">
        <v>0</v>
      </c>
      <c r="U186" s="13"/>
      <c r="V186" s="13">
        <v>187</v>
      </c>
      <c r="W186" s="13"/>
      <c r="X186" s="13"/>
      <c r="Y186" s="13"/>
      <c r="Z186" s="13"/>
    </row>
    <row r="187" spans="1:26">
      <c r="A187" s="26">
        <v>187</v>
      </c>
      <c r="B187" s="6"/>
      <c r="C187" s="59">
        <v>41181</v>
      </c>
      <c r="D187" s="6" t="s">
        <v>135</v>
      </c>
      <c r="E187" s="6"/>
      <c r="F187" s="47" t="s">
        <v>916</v>
      </c>
      <c r="G187" s="17"/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11">
        <v>0</v>
      </c>
      <c r="U187" s="13"/>
      <c r="V187" s="13">
        <v>190</v>
      </c>
      <c r="W187" s="13"/>
      <c r="X187" s="13"/>
      <c r="Y187" s="13"/>
      <c r="Z187" s="13"/>
    </row>
    <row r="188" spans="1:26">
      <c r="A188" s="26">
        <v>188</v>
      </c>
      <c r="B188" s="6"/>
      <c r="C188" s="6" t="s">
        <v>136</v>
      </c>
      <c r="D188" s="6" t="s">
        <v>137</v>
      </c>
      <c r="E188" s="6"/>
      <c r="F188" s="47" t="s">
        <v>916</v>
      </c>
      <c r="G188" s="17"/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11">
        <v>0</v>
      </c>
      <c r="U188" s="13"/>
      <c r="V188" s="13">
        <v>194</v>
      </c>
      <c r="W188" s="13"/>
      <c r="X188" s="13"/>
      <c r="Y188" s="13"/>
      <c r="Z188" s="13"/>
    </row>
    <row r="189" spans="1:26">
      <c r="A189" s="26">
        <v>189</v>
      </c>
      <c r="B189" s="6"/>
      <c r="C189" s="6" t="s">
        <v>138</v>
      </c>
      <c r="D189" s="6" t="s">
        <v>139</v>
      </c>
      <c r="E189" s="6"/>
      <c r="F189" s="47" t="s">
        <v>916</v>
      </c>
      <c r="G189" s="17"/>
      <c r="H189" s="28">
        <v>-446473.35870342329</v>
      </c>
      <c r="I189" s="28">
        <v>-162148.85893288266</v>
      </c>
      <c r="J189" s="28">
        <v>-118866.89296127352</v>
      </c>
      <c r="K189" s="28">
        <v>-35534.534198180627</v>
      </c>
      <c r="L189" s="28">
        <v>-801.90912579845815</v>
      </c>
      <c r="M189" s="28">
        <v>-77287.952133004292</v>
      </c>
      <c r="N189" s="28">
        <v>-3990.4137838576357</v>
      </c>
      <c r="O189" s="28">
        <v>-110.41620049456918</v>
      </c>
      <c r="P189" s="28">
        <v>-186.02807968924108</v>
      </c>
      <c r="Q189" s="28">
        <v>-28266.668325683433</v>
      </c>
      <c r="R189" s="28">
        <v>-9015.9268685600036</v>
      </c>
      <c r="S189" s="28">
        <v>-10263.758093998882</v>
      </c>
      <c r="T189" s="11">
        <v>0</v>
      </c>
      <c r="U189" s="13"/>
      <c r="V189" s="13">
        <v>204</v>
      </c>
      <c r="W189" s="13"/>
      <c r="X189" s="13"/>
      <c r="Y189" s="13"/>
      <c r="Z189" s="13"/>
    </row>
    <row r="190" spans="1:26">
      <c r="A190" s="26">
        <v>190</v>
      </c>
      <c r="B190" s="6"/>
      <c r="F190" s="47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11">
        <v>0</v>
      </c>
    </row>
    <row r="191" spans="1:26">
      <c r="A191" s="26">
        <v>191</v>
      </c>
      <c r="B191" s="6"/>
      <c r="C191" s="6" t="s">
        <v>140</v>
      </c>
      <c r="F191" s="47">
        <v>0</v>
      </c>
      <c r="H191" s="28">
        <v>-458199.67528266105</v>
      </c>
      <c r="I191" s="28">
        <v>-165558.18016371405</v>
      </c>
      <c r="J191" s="28">
        <v>-122079.72983095872</v>
      </c>
      <c r="K191" s="28">
        <v>-36592.514328024015</v>
      </c>
      <c r="L191" s="28">
        <v>-844.95019524055306</v>
      </c>
      <c r="M191" s="28">
        <v>-79725.687903374725</v>
      </c>
      <c r="N191" s="28">
        <v>-4112.0763313896323</v>
      </c>
      <c r="O191" s="28">
        <v>-113.98395324906255</v>
      </c>
      <c r="P191" s="28">
        <v>-195.50706332215591</v>
      </c>
      <c r="Q191" s="28">
        <v>-28971.090472029769</v>
      </c>
      <c r="R191" s="28">
        <v>-9293.0563499672444</v>
      </c>
      <c r="S191" s="28">
        <v>-10712.898691391067</v>
      </c>
      <c r="T191" s="11">
        <v>0</v>
      </c>
      <c r="U191" s="13"/>
      <c r="V191" s="13"/>
      <c r="W191" s="13"/>
      <c r="X191" s="13"/>
      <c r="Y191" s="13"/>
      <c r="Z191" s="13"/>
    </row>
    <row r="192" spans="1:26">
      <c r="A192" s="26">
        <v>192</v>
      </c>
      <c r="B192" s="6"/>
      <c r="F192" s="47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11">
        <v>0</v>
      </c>
    </row>
    <row r="193" spans="1:26">
      <c r="A193" s="26">
        <v>193</v>
      </c>
      <c r="B193" s="6"/>
      <c r="C193" s="6" t="s">
        <v>141</v>
      </c>
      <c r="F193" s="47">
        <v>0</v>
      </c>
      <c r="G193" s="17"/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11">
        <v>0</v>
      </c>
    </row>
    <row r="194" spans="1:26">
      <c r="A194" s="26">
        <v>194</v>
      </c>
      <c r="B194" s="6"/>
      <c r="C194" s="6" t="s">
        <v>142</v>
      </c>
      <c r="D194" s="6" t="s">
        <v>143</v>
      </c>
      <c r="E194" s="6"/>
      <c r="F194" s="47" t="s">
        <v>911</v>
      </c>
      <c r="G194" s="17"/>
      <c r="H194" s="28">
        <v>983443.5</v>
      </c>
      <c r="I194" s="28">
        <v>886120.01666343969</v>
      </c>
      <c r="J194" s="28">
        <v>45943.357444458292</v>
      </c>
      <c r="K194" s="28">
        <v>13300.069527870981</v>
      </c>
      <c r="L194" s="28">
        <v>0</v>
      </c>
      <c r="M194" s="28">
        <v>23639.806766784401</v>
      </c>
      <c r="N194" s="28">
        <v>2680.3472184932643</v>
      </c>
      <c r="O194" s="28">
        <v>0</v>
      </c>
      <c r="P194" s="28">
        <v>0</v>
      </c>
      <c r="Q194" s="28">
        <v>11759.90237895338</v>
      </c>
      <c r="R194" s="28">
        <v>0</v>
      </c>
      <c r="S194" s="28">
        <v>0</v>
      </c>
      <c r="T194" s="11">
        <v>0</v>
      </c>
      <c r="U194" s="13"/>
      <c r="V194" s="13">
        <v>210</v>
      </c>
      <c r="W194" s="13"/>
      <c r="X194" s="13"/>
      <c r="Y194" s="13"/>
      <c r="Z194" s="13"/>
    </row>
    <row r="195" spans="1:26">
      <c r="A195" s="26">
        <v>195</v>
      </c>
      <c r="B195" s="6"/>
      <c r="F195" s="47">
        <v>0</v>
      </c>
      <c r="G195" s="17"/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11">
        <v>0</v>
      </c>
    </row>
    <row r="196" spans="1:26">
      <c r="A196" s="26">
        <v>196</v>
      </c>
      <c r="B196" s="6"/>
      <c r="C196" s="6" t="s">
        <v>144</v>
      </c>
      <c r="D196" s="6" t="s">
        <v>145</v>
      </c>
      <c r="E196" s="6"/>
      <c r="F196" s="47">
        <v>0</v>
      </c>
      <c r="G196" s="17"/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11">
        <v>0</v>
      </c>
    </row>
    <row r="197" spans="1:26">
      <c r="A197" s="26">
        <v>197</v>
      </c>
      <c r="B197" s="6"/>
      <c r="C197" s="6"/>
      <c r="E197" s="6" t="s">
        <v>146</v>
      </c>
      <c r="F197" s="47" t="s">
        <v>922</v>
      </c>
      <c r="G197" s="60"/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11">
        <v>0</v>
      </c>
      <c r="U197" s="13"/>
      <c r="V197" s="13">
        <v>214</v>
      </c>
      <c r="W197" s="13"/>
      <c r="X197" s="13"/>
      <c r="Y197" s="13"/>
      <c r="Z197" s="13"/>
    </row>
    <row r="198" spans="1:26">
      <c r="A198" s="26">
        <v>198</v>
      </c>
      <c r="B198" s="6"/>
      <c r="C198" s="6"/>
      <c r="E198" s="6" t="s">
        <v>147</v>
      </c>
      <c r="F198" s="47" t="s">
        <v>922</v>
      </c>
      <c r="G198" s="17"/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11">
        <v>0</v>
      </c>
      <c r="U198" s="13"/>
      <c r="V198" s="13">
        <v>215</v>
      </c>
      <c r="W198" s="13"/>
      <c r="X198" s="13"/>
      <c r="Y198" s="13"/>
      <c r="Z198" s="13"/>
    </row>
    <row r="199" spans="1:26">
      <c r="A199" s="26">
        <v>199</v>
      </c>
      <c r="B199" s="6"/>
      <c r="C199" s="6"/>
      <c r="E199" s="6" t="s">
        <v>148</v>
      </c>
      <c r="F199" s="47" t="s">
        <v>922</v>
      </c>
      <c r="G199" s="17"/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11">
        <v>0</v>
      </c>
      <c r="U199" s="13"/>
      <c r="V199" s="13">
        <v>216</v>
      </c>
      <c r="W199" s="13"/>
      <c r="X199" s="13"/>
      <c r="Y199" s="13"/>
      <c r="Z199" s="13"/>
    </row>
    <row r="200" spans="1:26">
      <c r="A200" s="26">
        <v>200</v>
      </c>
      <c r="B200" s="6"/>
      <c r="F200" s="47">
        <v>0</v>
      </c>
      <c r="G200" s="17"/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11">
        <v>0</v>
      </c>
      <c r="U200" s="13"/>
      <c r="V200" s="13"/>
      <c r="W200" s="13"/>
      <c r="X200" s="13"/>
      <c r="Y200" s="13"/>
      <c r="Z200" s="13"/>
    </row>
    <row r="201" spans="1:26">
      <c r="A201" s="26">
        <v>201</v>
      </c>
      <c r="B201" s="6"/>
      <c r="F201" s="47">
        <v>0</v>
      </c>
      <c r="G201" s="17"/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11">
        <v>0</v>
      </c>
    </row>
    <row r="202" spans="1:26">
      <c r="A202" s="26">
        <v>202</v>
      </c>
      <c r="B202" s="6"/>
      <c r="C202" s="6" t="s">
        <v>149</v>
      </c>
      <c r="F202" s="47">
        <v>0</v>
      </c>
      <c r="G202" s="17"/>
      <c r="H202" s="28">
        <v>525243.8247173389</v>
      </c>
      <c r="I202" s="28">
        <v>720561.8364997257</v>
      </c>
      <c r="J202" s="28">
        <v>-76136.372386500429</v>
      </c>
      <c r="K202" s="28">
        <v>-23292.444800153033</v>
      </c>
      <c r="L202" s="28">
        <v>-844.95019524055306</v>
      </c>
      <c r="M202" s="28">
        <v>-56085.881136590324</v>
      </c>
      <c r="N202" s="28">
        <v>-1431.729112896368</v>
      </c>
      <c r="O202" s="28">
        <v>-113.98395324906255</v>
      </c>
      <c r="P202" s="28">
        <v>-195.50706332215591</v>
      </c>
      <c r="Q202" s="28">
        <v>-17211.188093076387</v>
      </c>
      <c r="R202" s="28">
        <v>-9293.0563499672444</v>
      </c>
      <c r="S202" s="28">
        <v>-10712.898691391067</v>
      </c>
      <c r="T202" s="11">
        <v>0</v>
      </c>
      <c r="U202" s="13"/>
      <c r="V202" s="13"/>
      <c r="W202" s="13"/>
      <c r="X202" s="13"/>
      <c r="Y202" s="13"/>
      <c r="Z202" s="13"/>
    </row>
    <row r="203" spans="1:26">
      <c r="A203" s="26">
        <v>203</v>
      </c>
      <c r="B203" s="6"/>
      <c r="C203" s="6"/>
      <c r="D203" s="6"/>
      <c r="E203" s="6"/>
      <c r="F203" s="47">
        <v>0</v>
      </c>
      <c r="H203" s="61">
        <v>0</v>
      </c>
      <c r="I203" s="62">
        <v>0</v>
      </c>
      <c r="J203" s="61">
        <v>0</v>
      </c>
      <c r="K203" s="61">
        <v>0</v>
      </c>
      <c r="L203" s="63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3">
        <v>0</v>
      </c>
      <c r="S203" s="63">
        <v>0</v>
      </c>
      <c r="T203" s="11">
        <v>0</v>
      </c>
    </row>
    <row r="204" spans="1:26">
      <c r="A204" s="26">
        <v>204</v>
      </c>
      <c r="B204" s="6"/>
      <c r="C204" s="20" t="s">
        <v>150</v>
      </c>
      <c r="D204" s="6"/>
      <c r="E204" s="6"/>
      <c r="F204" s="47">
        <v>0</v>
      </c>
      <c r="H204" s="61">
        <v>0</v>
      </c>
      <c r="I204" s="61">
        <v>0</v>
      </c>
      <c r="J204" s="61">
        <v>0</v>
      </c>
      <c r="K204" s="61">
        <v>0</v>
      </c>
      <c r="L204" s="63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3">
        <v>0</v>
      </c>
      <c r="S204" s="63">
        <v>0</v>
      </c>
      <c r="T204" s="11">
        <v>0</v>
      </c>
    </row>
    <row r="205" spans="1:26">
      <c r="A205" s="26">
        <v>205</v>
      </c>
      <c r="B205" s="6"/>
      <c r="C205" s="6"/>
      <c r="D205" s="6"/>
      <c r="E205" s="6"/>
      <c r="F205" s="47">
        <v>0</v>
      </c>
      <c r="G205" s="17"/>
      <c r="H205" s="62">
        <v>0</v>
      </c>
      <c r="I205" s="61" t="s">
        <v>923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3">
        <v>0</v>
      </c>
      <c r="S205" s="63">
        <v>0</v>
      </c>
      <c r="T205" s="11">
        <v>0</v>
      </c>
    </row>
    <row r="206" spans="1:26">
      <c r="A206" s="26">
        <v>206</v>
      </c>
      <c r="B206" s="6"/>
      <c r="C206" s="6"/>
      <c r="D206" s="6"/>
      <c r="E206" s="6"/>
      <c r="F206" s="47">
        <v>0</v>
      </c>
      <c r="G206" s="17"/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6">
        <v>0</v>
      </c>
      <c r="S206" s="56">
        <v>0</v>
      </c>
      <c r="T206" s="11">
        <v>0</v>
      </c>
    </row>
    <row r="207" spans="1:26">
      <c r="A207" s="26">
        <v>207</v>
      </c>
      <c r="B207" s="6"/>
      <c r="C207" s="16" t="s">
        <v>4</v>
      </c>
      <c r="D207" s="6"/>
      <c r="E207" s="16" t="s">
        <v>5</v>
      </c>
      <c r="F207" s="47" t="s">
        <v>6</v>
      </c>
      <c r="G207" s="17"/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12</v>
      </c>
      <c r="N207" s="16" t="s">
        <v>13</v>
      </c>
      <c r="O207" s="16" t="s">
        <v>14</v>
      </c>
      <c r="P207" s="16" t="s">
        <v>15</v>
      </c>
      <c r="Q207" s="16" t="s">
        <v>16</v>
      </c>
      <c r="R207" s="16" t="s">
        <v>17</v>
      </c>
      <c r="S207" s="16" t="s">
        <v>18</v>
      </c>
      <c r="T207" s="11">
        <v>0</v>
      </c>
    </row>
    <row r="208" spans="1:26" ht="38.25">
      <c r="A208" s="26">
        <v>208</v>
      </c>
      <c r="B208" s="6"/>
      <c r="C208" s="49" t="s">
        <v>904</v>
      </c>
      <c r="D208" s="20"/>
      <c r="E208" s="21" t="s">
        <v>20</v>
      </c>
      <c r="F208" s="47" t="s">
        <v>829</v>
      </c>
      <c r="G208" s="22"/>
      <c r="H208" s="23" t="s">
        <v>21</v>
      </c>
      <c r="I208" s="23" t="s">
        <v>22</v>
      </c>
      <c r="J208" s="23" t="s">
        <v>23</v>
      </c>
      <c r="K208" s="23" t="s">
        <v>24</v>
      </c>
      <c r="L208" s="23" t="s">
        <v>25</v>
      </c>
      <c r="M208" s="23" t="s">
        <v>26</v>
      </c>
      <c r="N208" s="23" t="s">
        <v>27</v>
      </c>
      <c r="O208" s="23" t="s">
        <v>28</v>
      </c>
      <c r="P208" s="23" t="s">
        <v>29</v>
      </c>
      <c r="Q208" s="23" t="s">
        <v>30</v>
      </c>
      <c r="R208" s="23" t="s">
        <v>31</v>
      </c>
      <c r="S208" s="23" t="s">
        <v>32</v>
      </c>
      <c r="T208" s="11">
        <v>0</v>
      </c>
    </row>
    <row r="209" spans="1:26">
      <c r="A209" s="26">
        <v>209</v>
      </c>
      <c r="B209" s="6"/>
      <c r="C209" s="6" t="s">
        <v>151</v>
      </c>
      <c r="D209" s="6" t="s">
        <v>152</v>
      </c>
      <c r="E209" s="6"/>
      <c r="F209" s="47" t="s">
        <v>916</v>
      </c>
      <c r="G209" s="17"/>
      <c r="H209" s="28">
        <v>6166530.3731497023</v>
      </c>
      <c r="I209" s="28">
        <v>2239542.0557341329</v>
      </c>
      <c r="J209" s="28">
        <v>1641747.0192091162</v>
      </c>
      <c r="K209" s="28">
        <v>490790.27932406735</v>
      </c>
      <c r="L209" s="28">
        <v>11075.682085718598</v>
      </c>
      <c r="M209" s="28">
        <v>1067473.5569682647</v>
      </c>
      <c r="N209" s="28">
        <v>55114.16822507191</v>
      </c>
      <c r="O209" s="28">
        <v>1525.029076796128</v>
      </c>
      <c r="P209" s="28">
        <v>2569.3533136977808</v>
      </c>
      <c r="Q209" s="28">
        <v>390409.11485574616</v>
      </c>
      <c r="R209" s="28">
        <v>124524.75784563641</v>
      </c>
      <c r="S209" s="28">
        <v>141759.35651145477</v>
      </c>
      <c r="T209" s="11">
        <v>0</v>
      </c>
      <c r="U209" s="13"/>
      <c r="V209" s="13">
        <v>225</v>
      </c>
      <c r="W209" s="13"/>
      <c r="X209" s="13"/>
      <c r="Y209" s="13"/>
      <c r="Z209" s="13"/>
    </row>
    <row r="210" spans="1:26">
      <c r="A210" s="26">
        <v>210</v>
      </c>
      <c r="B210" s="6"/>
      <c r="C210" s="6"/>
      <c r="D210" s="6"/>
      <c r="E210" s="64" t="s">
        <v>153</v>
      </c>
      <c r="F210" s="47" t="s">
        <v>916</v>
      </c>
      <c r="G210" s="17"/>
      <c r="H210" s="28">
        <v>630684.01789992605</v>
      </c>
      <c r="I210" s="28">
        <v>229049.93513310532</v>
      </c>
      <c r="J210" s="28">
        <v>167910.24186931315</v>
      </c>
      <c r="K210" s="28">
        <v>50195.744864583903</v>
      </c>
      <c r="L210" s="28">
        <v>1132.7692002002339</v>
      </c>
      <c r="M210" s="28">
        <v>109176.22571715288</v>
      </c>
      <c r="N210" s="28">
        <v>5636.8205386210529</v>
      </c>
      <c r="O210" s="28">
        <v>155.97287410695566</v>
      </c>
      <c r="P210" s="28">
        <v>262.78149514079536</v>
      </c>
      <c r="Q210" s="28">
        <v>39929.226693520774</v>
      </c>
      <c r="R210" s="28">
        <v>12735.812499693777</v>
      </c>
      <c r="S210" s="28">
        <v>14498.487014487277</v>
      </c>
      <c r="T210" s="11">
        <v>0</v>
      </c>
      <c r="U210" s="13"/>
      <c r="V210" s="13">
        <v>226</v>
      </c>
      <c r="W210" s="13"/>
      <c r="X210" s="13"/>
      <c r="Y210" s="13"/>
      <c r="Z210" s="13"/>
    </row>
    <row r="211" spans="1:26">
      <c r="A211" s="26">
        <v>211</v>
      </c>
      <c r="B211" s="6"/>
      <c r="C211" s="6"/>
      <c r="D211" s="6"/>
      <c r="E211" s="64" t="s">
        <v>154</v>
      </c>
      <c r="F211" s="47">
        <v>0</v>
      </c>
      <c r="G211" s="17"/>
      <c r="H211" s="28">
        <v>6797214.3910496281</v>
      </c>
      <c r="I211" s="28">
        <v>2468591.990867238</v>
      </c>
      <c r="J211" s="28">
        <v>1809657.2610784294</v>
      </c>
      <c r="K211" s="28">
        <v>540986.02418865124</v>
      </c>
      <c r="L211" s="28">
        <v>12208.451285918831</v>
      </c>
      <c r="M211" s="28">
        <v>1176649.7826854177</v>
      </c>
      <c r="N211" s="28">
        <v>60750.988763692963</v>
      </c>
      <c r="O211" s="28">
        <v>1681.0019509030838</v>
      </c>
      <c r="P211" s="28">
        <v>2832.1348088385762</v>
      </c>
      <c r="Q211" s="28">
        <v>430338.34154926694</v>
      </c>
      <c r="R211" s="28">
        <v>137260.5703453302</v>
      </c>
      <c r="S211" s="28">
        <v>156257.84352594204</v>
      </c>
      <c r="T211" s="11">
        <v>0</v>
      </c>
      <c r="U211" s="13"/>
      <c r="V211" s="13"/>
      <c r="W211" s="13"/>
      <c r="X211" s="13"/>
      <c r="Y211" s="13"/>
      <c r="Z211" s="13"/>
    </row>
    <row r="212" spans="1:26">
      <c r="A212" s="26">
        <v>212</v>
      </c>
      <c r="B212" s="6"/>
      <c r="C212" s="6"/>
      <c r="D212" s="6"/>
      <c r="E212" s="6"/>
      <c r="F212" s="47">
        <v>0</v>
      </c>
      <c r="G212" s="17"/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11">
        <v>0</v>
      </c>
    </row>
    <row r="213" spans="1:26">
      <c r="A213" s="26">
        <v>213</v>
      </c>
      <c r="B213" s="6"/>
      <c r="C213" s="6" t="s">
        <v>155</v>
      </c>
      <c r="D213" s="6" t="s">
        <v>156</v>
      </c>
      <c r="E213" s="6"/>
      <c r="F213" s="47" t="s">
        <v>917</v>
      </c>
      <c r="G213" s="17"/>
      <c r="H213" s="28">
        <v>319934162.50409102</v>
      </c>
      <c r="I213" s="28">
        <v>93017984.404815301</v>
      </c>
      <c r="J213" s="28">
        <v>87657216.673219174</v>
      </c>
      <c r="K213" s="28">
        <v>28865329.065627102</v>
      </c>
      <c r="L213" s="28">
        <v>1174308.0968510113</v>
      </c>
      <c r="M213" s="28">
        <v>66509798.437527232</v>
      </c>
      <c r="N213" s="28">
        <v>3319371.8581401142</v>
      </c>
      <c r="O213" s="28">
        <v>97340.540127623215</v>
      </c>
      <c r="P213" s="28">
        <v>258619.20659349495</v>
      </c>
      <c r="Q213" s="28">
        <v>19219053.819481742</v>
      </c>
      <c r="R213" s="28">
        <v>7561043.3967136201</v>
      </c>
      <c r="S213" s="28">
        <v>12254097.004994649</v>
      </c>
      <c r="T213" s="11">
        <v>0</v>
      </c>
      <c r="U213" s="13"/>
      <c r="V213" s="13">
        <v>237</v>
      </c>
      <c r="W213" s="13"/>
      <c r="X213" s="13"/>
      <c r="Y213" s="13"/>
      <c r="Z213" s="13"/>
    </row>
    <row r="214" spans="1:26">
      <c r="A214" s="26">
        <v>214</v>
      </c>
      <c r="B214" s="6"/>
      <c r="C214" s="6"/>
      <c r="D214" s="6"/>
      <c r="E214" s="64" t="s">
        <v>157</v>
      </c>
      <c r="F214" s="47" t="s">
        <v>917</v>
      </c>
      <c r="G214" s="17"/>
      <c r="H214" s="28">
        <v>14920907.853639804</v>
      </c>
      <c r="I214" s="28">
        <v>4338119.9530944312</v>
      </c>
      <c r="J214" s="28">
        <v>4088107.5107786194</v>
      </c>
      <c r="K214" s="28">
        <v>1346204.8309633248</v>
      </c>
      <c r="L214" s="28">
        <v>54766.71440072616</v>
      </c>
      <c r="M214" s="28">
        <v>3101846.2238705461</v>
      </c>
      <c r="N214" s="28">
        <v>154806.98041004126</v>
      </c>
      <c r="O214" s="28">
        <v>4539.7128531068374</v>
      </c>
      <c r="P214" s="28">
        <v>12061.335746580769</v>
      </c>
      <c r="Q214" s="28">
        <v>896327.32194069552</v>
      </c>
      <c r="R214" s="28">
        <v>352627.64975369902</v>
      </c>
      <c r="S214" s="28">
        <v>571499.61982803466</v>
      </c>
      <c r="T214" s="11">
        <v>0</v>
      </c>
      <c r="U214" s="13"/>
      <c r="V214" s="13">
        <v>230</v>
      </c>
      <c r="W214" s="13"/>
      <c r="X214" s="13"/>
      <c r="Y214" s="13"/>
      <c r="Z214" s="13"/>
    </row>
    <row r="215" spans="1:26">
      <c r="A215" s="26">
        <v>215</v>
      </c>
      <c r="B215" s="6"/>
      <c r="C215" s="6"/>
      <c r="D215" s="6"/>
      <c r="E215" s="64" t="s">
        <v>157</v>
      </c>
      <c r="F215" s="47" t="s">
        <v>917</v>
      </c>
      <c r="G215" s="17"/>
      <c r="H215" s="28">
        <v>1561212.7909734964</v>
      </c>
      <c r="I215" s="28">
        <v>453908.59765253705</v>
      </c>
      <c r="J215" s="28">
        <v>427749.15570204251</v>
      </c>
      <c r="K215" s="28">
        <v>140856.8581741871</v>
      </c>
      <c r="L215" s="28">
        <v>5730.3815478726783</v>
      </c>
      <c r="M215" s="28">
        <v>324554.11211176554</v>
      </c>
      <c r="N215" s="28">
        <v>16197.850715175009</v>
      </c>
      <c r="O215" s="28">
        <v>475.00177892247132</v>
      </c>
      <c r="P215" s="28">
        <v>1262.0084400021476</v>
      </c>
      <c r="Q215" s="28">
        <v>93785.022576322241</v>
      </c>
      <c r="R215" s="28">
        <v>36896.333832133518</v>
      </c>
      <c r="S215" s="28">
        <v>59797.468442536294</v>
      </c>
      <c r="T215" s="11">
        <v>0</v>
      </c>
      <c r="U215" s="13"/>
      <c r="V215" s="13">
        <v>233</v>
      </c>
      <c r="W215" s="13"/>
      <c r="X215" s="13"/>
      <c r="Y215" s="13"/>
      <c r="Z215" s="13"/>
    </row>
    <row r="216" spans="1:26">
      <c r="A216" s="26">
        <v>216</v>
      </c>
      <c r="B216" s="6"/>
      <c r="C216" s="6"/>
      <c r="D216" s="6"/>
      <c r="E216" s="64" t="s">
        <v>158</v>
      </c>
      <c r="F216" s="47" t="s">
        <v>917</v>
      </c>
      <c r="G216" s="17"/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11">
        <v>0</v>
      </c>
      <c r="V216" s="2">
        <v>234</v>
      </c>
    </row>
    <row r="217" spans="1:26">
      <c r="A217" s="26">
        <v>217</v>
      </c>
      <c r="B217" s="6"/>
      <c r="C217" s="6"/>
      <c r="D217" s="6"/>
      <c r="E217" s="64" t="s">
        <v>153</v>
      </c>
      <c r="F217" s="47" t="s">
        <v>917</v>
      </c>
      <c r="G217" s="17"/>
      <c r="H217" s="28">
        <v>25026488.920018267</v>
      </c>
      <c r="I217" s="28">
        <v>7276226.8894612808</v>
      </c>
      <c r="J217" s="28">
        <v>6856886.8815436624</v>
      </c>
      <c r="K217" s="28">
        <v>2257957.8010033877</v>
      </c>
      <c r="L217" s="28">
        <v>91858.926050617592</v>
      </c>
      <c r="M217" s="28">
        <v>5202653.9480545139</v>
      </c>
      <c r="N217" s="28">
        <v>259654.11876920695</v>
      </c>
      <c r="O217" s="28">
        <v>7614.353934276729</v>
      </c>
      <c r="P217" s="28">
        <v>20230.195667939195</v>
      </c>
      <c r="Q217" s="28">
        <v>1503388.8025644782</v>
      </c>
      <c r="R217" s="28">
        <v>591454.08952446911</v>
      </c>
      <c r="S217" s="28">
        <v>958562.91344443755</v>
      </c>
      <c r="T217" s="11">
        <v>0</v>
      </c>
      <c r="V217" s="2">
        <v>240</v>
      </c>
    </row>
    <row r="218" spans="1:26">
      <c r="A218" s="26">
        <v>218</v>
      </c>
      <c r="B218" s="6"/>
      <c r="C218" s="6"/>
      <c r="D218" s="6"/>
      <c r="E218" s="64" t="s">
        <v>159</v>
      </c>
      <c r="F218" s="47">
        <v>0</v>
      </c>
      <c r="G218" s="17"/>
      <c r="H218" s="28">
        <v>361442772.06872267</v>
      </c>
      <c r="I218" s="28">
        <v>105086239.84502356</v>
      </c>
      <c r="J218" s="28">
        <v>99029960.221243501</v>
      </c>
      <c r="K218" s="28">
        <v>32610348.555768002</v>
      </c>
      <c r="L218" s="28">
        <v>1326664.1188502277</v>
      </c>
      <c r="M218" s="28">
        <v>75138852.721564054</v>
      </c>
      <c r="N218" s="28">
        <v>3750030.8080345374</v>
      </c>
      <c r="O218" s="28">
        <v>109969.60869392926</v>
      </c>
      <c r="P218" s="28">
        <v>292172.74644801707</v>
      </c>
      <c r="Q218" s="28">
        <v>21712554.966563236</v>
      </c>
      <c r="R218" s="28">
        <v>8542021.4698239211</v>
      </c>
      <c r="S218" s="28">
        <v>13843957.006709658</v>
      </c>
      <c r="T218" s="11">
        <v>0</v>
      </c>
    </row>
    <row r="219" spans="1:26">
      <c r="A219" s="26">
        <v>219</v>
      </c>
      <c r="B219" s="6"/>
      <c r="C219" s="6"/>
      <c r="D219" s="6"/>
      <c r="E219" s="64"/>
      <c r="F219" s="47">
        <v>0</v>
      </c>
      <c r="G219" s="17"/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11">
        <v>0</v>
      </c>
    </row>
    <row r="220" spans="1:26">
      <c r="A220" s="26">
        <v>220</v>
      </c>
      <c r="B220" s="6"/>
      <c r="C220" s="6" t="s">
        <v>160</v>
      </c>
      <c r="D220" s="6" t="s">
        <v>161</v>
      </c>
      <c r="E220" s="6"/>
      <c r="F220" s="47" t="s">
        <v>916</v>
      </c>
      <c r="G220" s="17"/>
      <c r="H220" s="28">
        <v>33573898.081207804</v>
      </c>
      <c r="I220" s="28">
        <v>12193267.879647404</v>
      </c>
      <c r="J220" s="28">
        <v>8938551.1402094662</v>
      </c>
      <c r="K220" s="28">
        <v>2672125.4611865873</v>
      </c>
      <c r="L220" s="28">
        <v>60301.952479614891</v>
      </c>
      <c r="M220" s="28">
        <v>5811898.4643435962</v>
      </c>
      <c r="N220" s="28">
        <v>300071.08614531503</v>
      </c>
      <c r="O220" s="28">
        <v>8303.0760730818238</v>
      </c>
      <c r="P220" s="28">
        <v>13988.937225430684</v>
      </c>
      <c r="Q220" s="28">
        <v>2125596.5735957897</v>
      </c>
      <c r="R220" s="28">
        <v>677979.55665643548</v>
      </c>
      <c r="S220" s="28">
        <v>771813.95364508685</v>
      </c>
      <c r="T220" s="11">
        <v>0</v>
      </c>
      <c r="U220" s="13"/>
      <c r="V220" s="13">
        <v>244</v>
      </c>
      <c r="W220" s="13"/>
      <c r="X220" s="13"/>
      <c r="Y220" s="13"/>
      <c r="Z220" s="13"/>
    </row>
    <row r="221" spans="1:26">
      <c r="A221" s="26">
        <v>221</v>
      </c>
      <c r="B221" s="6"/>
      <c r="C221" s="6"/>
      <c r="D221" s="6"/>
      <c r="E221" s="64" t="s">
        <v>153</v>
      </c>
      <c r="F221" s="47" t="s">
        <v>916</v>
      </c>
      <c r="G221" s="17"/>
      <c r="H221" s="28">
        <v>3491216.9146017171</v>
      </c>
      <c r="I221" s="28">
        <v>1267929.7161958686</v>
      </c>
      <c r="J221" s="28">
        <v>929484.59119195363</v>
      </c>
      <c r="K221" s="28">
        <v>277863.76146933617</v>
      </c>
      <c r="L221" s="28">
        <v>6270.5616122120209</v>
      </c>
      <c r="M221" s="28">
        <v>604356.34181010665</v>
      </c>
      <c r="N221" s="28">
        <v>31203.205805876009</v>
      </c>
      <c r="O221" s="28">
        <v>863.40405154781024</v>
      </c>
      <c r="P221" s="28">
        <v>1454.654271618861</v>
      </c>
      <c r="Q221" s="28">
        <v>221032.38335350636</v>
      </c>
      <c r="R221" s="28">
        <v>70500.413452972818</v>
      </c>
      <c r="S221" s="28">
        <v>80257.881386718524</v>
      </c>
      <c r="T221" s="11">
        <v>0</v>
      </c>
      <c r="U221" s="13"/>
      <c r="V221" s="13">
        <v>245</v>
      </c>
      <c r="W221" s="13"/>
      <c r="X221" s="13"/>
      <c r="Y221" s="13"/>
      <c r="Z221" s="13"/>
    </row>
    <row r="222" spans="1:26">
      <c r="A222" s="26">
        <v>222</v>
      </c>
      <c r="B222" s="6"/>
      <c r="C222" s="6"/>
      <c r="D222" s="6"/>
      <c r="E222" s="6" t="s">
        <v>162</v>
      </c>
      <c r="F222" s="47">
        <v>0</v>
      </c>
      <c r="G222" s="17"/>
      <c r="H222" s="28">
        <v>37065114.995809525</v>
      </c>
      <c r="I222" s="28">
        <v>13461197.595843272</v>
      </c>
      <c r="J222" s="28">
        <v>9868035.7314014193</v>
      </c>
      <c r="K222" s="28">
        <v>2949989.2226559236</v>
      </c>
      <c r="L222" s="28">
        <v>66572.514091826917</v>
      </c>
      <c r="M222" s="28">
        <v>6416254.8061537025</v>
      </c>
      <c r="N222" s="28">
        <v>331274.29195119103</v>
      </c>
      <c r="O222" s="28">
        <v>9166.4801246296338</v>
      </c>
      <c r="P222" s="28">
        <v>15443.591497049545</v>
      </c>
      <c r="Q222" s="28">
        <v>2346628.9569492959</v>
      </c>
      <c r="R222" s="28">
        <v>748479.97010940826</v>
      </c>
      <c r="S222" s="28">
        <v>852071.83503180533</v>
      </c>
      <c r="T222" s="11">
        <v>0</v>
      </c>
      <c r="U222" s="13"/>
      <c r="V222" s="13"/>
      <c r="W222" s="13"/>
      <c r="X222" s="13"/>
      <c r="Y222" s="13"/>
      <c r="Z222" s="13"/>
    </row>
    <row r="223" spans="1:26">
      <c r="A223" s="26">
        <v>223</v>
      </c>
      <c r="B223" s="6"/>
      <c r="C223" s="6"/>
      <c r="D223" s="6"/>
      <c r="E223" s="6"/>
      <c r="F223" s="47">
        <v>0</v>
      </c>
      <c r="G223" s="17"/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11">
        <v>0</v>
      </c>
    </row>
    <row r="224" spans="1:26">
      <c r="A224" s="26">
        <v>224</v>
      </c>
      <c r="B224" s="6"/>
      <c r="C224" s="6" t="s">
        <v>163</v>
      </c>
      <c r="D224" s="6" t="s">
        <v>164</v>
      </c>
      <c r="E224" s="6"/>
      <c r="F224" s="47" t="s">
        <v>917</v>
      </c>
      <c r="G224" s="17"/>
      <c r="H224" s="28">
        <v>1712258.0636591192</v>
      </c>
      <c r="I224" s="28">
        <v>497823.65414142539</v>
      </c>
      <c r="J224" s="28">
        <v>469133.32078038045</v>
      </c>
      <c r="K224" s="28">
        <v>154484.57290697098</v>
      </c>
      <c r="L224" s="28">
        <v>6284.7883836963692</v>
      </c>
      <c r="M224" s="28">
        <v>355954.29320725467</v>
      </c>
      <c r="N224" s="28">
        <v>17764.971348787698</v>
      </c>
      <c r="O224" s="28">
        <v>520.95757280164059</v>
      </c>
      <c r="P224" s="28">
        <v>1384.1060874553307</v>
      </c>
      <c r="Q224" s="28">
        <v>102858.59947165039</v>
      </c>
      <c r="R224" s="28">
        <v>40466.00533174973</v>
      </c>
      <c r="S224" s="28">
        <v>65582.794426946668</v>
      </c>
      <c r="T224" s="11">
        <v>0</v>
      </c>
      <c r="U224" s="13"/>
      <c r="V224" s="13">
        <v>252</v>
      </c>
      <c r="W224" s="13"/>
      <c r="X224" s="13"/>
      <c r="Y224" s="13"/>
      <c r="Z224" s="13"/>
    </row>
    <row r="225" spans="1:26">
      <c r="A225" s="26">
        <v>225</v>
      </c>
      <c r="B225" s="6"/>
      <c r="C225" s="6"/>
      <c r="D225" s="6"/>
      <c r="E225" s="64" t="s">
        <v>157</v>
      </c>
      <c r="F225" s="47" t="s">
        <v>917</v>
      </c>
      <c r="G225" s="17"/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11">
        <v>0</v>
      </c>
      <c r="U225" s="13"/>
      <c r="V225" s="13">
        <v>249</v>
      </c>
      <c r="W225" s="13"/>
      <c r="X225" s="13"/>
      <c r="Y225" s="13"/>
      <c r="Z225" s="13"/>
    </row>
    <row r="226" spans="1:26">
      <c r="A226" s="26">
        <v>226</v>
      </c>
      <c r="B226" s="6"/>
      <c r="C226" s="6"/>
      <c r="D226" s="6"/>
      <c r="E226" s="6" t="s">
        <v>165</v>
      </c>
      <c r="F226" s="47">
        <v>0</v>
      </c>
      <c r="G226" s="17"/>
      <c r="H226" s="28">
        <v>1712258.0636591194</v>
      </c>
      <c r="I226" s="28">
        <v>497823.65414142539</v>
      </c>
      <c r="J226" s="28">
        <v>469133.32078038045</v>
      </c>
      <c r="K226" s="28">
        <v>154484.57290697098</v>
      </c>
      <c r="L226" s="28">
        <v>6284.7883836963692</v>
      </c>
      <c r="M226" s="28">
        <v>355954.29320725467</v>
      </c>
      <c r="N226" s="28">
        <v>17764.971348787698</v>
      </c>
      <c r="O226" s="28">
        <v>520.95757280164059</v>
      </c>
      <c r="P226" s="28">
        <v>1384.1060874553307</v>
      </c>
      <c r="Q226" s="28">
        <v>102858.59947165039</v>
      </c>
      <c r="R226" s="28">
        <v>40466.00533174973</v>
      </c>
      <c r="S226" s="28">
        <v>65582.794426946668</v>
      </c>
      <c r="T226" s="11">
        <v>0</v>
      </c>
      <c r="U226" s="13"/>
      <c r="V226" s="13"/>
      <c r="W226" s="13"/>
      <c r="X226" s="13"/>
      <c r="Y226" s="13"/>
      <c r="Z226" s="13"/>
    </row>
    <row r="227" spans="1:26">
      <c r="A227" s="26">
        <v>227</v>
      </c>
      <c r="B227" s="6"/>
      <c r="C227" s="6"/>
      <c r="D227" s="6"/>
      <c r="E227" s="6"/>
      <c r="F227" s="47">
        <v>0</v>
      </c>
      <c r="G227" s="17"/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11">
        <v>0</v>
      </c>
    </row>
    <row r="228" spans="1:26">
      <c r="A228" s="26">
        <v>228</v>
      </c>
      <c r="B228" s="6"/>
      <c r="C228" s="6" t="s">
        <v>166</v>
      </c>
      <c r="D228" s="6" t="s">
        <v>167</v>
      </c>
      <c r="E228" s="6"/>
      <c r="F228" s="47" t="s">
        <v>916</v>
      </c>
      <c r="G228" s="17"/>
      <c r="H228" s="28">
        <v>715965.00514542672</v>
      </c>
      <c r="I228" s="28">
        <v>260022.02899036332</v>
      </c>
      <c r="J228" s="28">
        <v>190615.03664582831</v>
      </c>
      <c r="K228" s="28">
        <v>56983.205076163627</v>
      </c>
      <c r="L228" s="28">
        <v>1285.9420616848906</v>
      </c>
      <c r="M228" s="28">
        <v>123939.01666895053</v>
      </c>
      <c r="N228" s="28">
        <v>6399.0304675487205</v>
      </c>
      <c r="O228" s="28">
        <v>177.06350001444454</v>
      </c>
      <c r="P228" s="28">
        <v>298.31476489143569</v>
      </c>
      <c r="Q228" s="28">
        <v>45328.450037901086</v>
      </c>
      <c r="R228" s="28">
        <v>14457.946932343717</v>
      </c>
      <c r="S228" s="28">
        <v>16458.969999736699</v>
      </c>
      <c r="T228" s="11">
        <v>0</v>
      </c>
      <c r="U228" s="13"/>
      <c r="V228" s="13">
        <v>256</v>
      </c>
      <c r="W228" s="13"/>
      <c r="X228" s="13"/>
      <c r="Y228" s="13"/>
      <c r="Z228" s="13"/>
    </row>
    <row r="229" spans="1:26">
      <c r="A229" s="26">
        <v>229</v>
      </c>
      <c r="B229" s="6"/>
      <c r="C229" s="6"/>
      <c r="D229" s="6"/>
      <c r="E229" s="64" t="s">
        <v>153</v>
      </c>
      <c r="F229" s="47" t="s">
        <v>916</v>
      </c>
      <c r="G229" s="17"/>
      <c r="H229" s="28">
        <v>314172.69573660113</v>
      </c>
      <c r="I229" s="28">
        <v>114100.29989134715</v>
      </c>
      <c r="J229" s="28">
        <v>83643.808678591551</v>
      </c>
      <c r="K229" s="28">
        <v>25004.807528062818</v>
      </c>
      <c r="L229" s="28">
        <v>564.28440102119612</v>
      </c>
      <c r="M229" s="28">
        <v>54385.695800758585</v>
      </c>
      <c r="N229" s="28">
        <v>2807.9593801963438</v>
      </c>
      <c r="O229" s="28">
        <v>77.697257151271657</v>
      </c>
      <c r="P229" s="28">
        <v>130.903540243473</v>
      </c>
      <c r="Q229" s="28">
        <v>19890.582974899171</v>
      </c>
      <c r="R229" s="28">
        <v>6344.2935477391356</v>
      </c>
      <c r="S229" s="28">
        <v>7222.3627365904558</v>
      </c>
      <c r="T229" s="11">
        <v>0</v>
      </c>
      <c r="U229" s="13"/>
      <c r="V229" s="13">
        <v>257</v>
      </c>
      <c r="W229" s="13"/>
      <c r="X229" s="13"/>
      <c r="Y229" s="13"/>
      <c r="Z229" s="13"/>
    </row>
    <row r="230" spans="1:26">
      <c r="A230" s="26">
        <v>230</v>
      </c>
      <c r="B230" s="6"/>
      <c r="C230" s="6"/>
      <c r="D230" s="6"/>
      <c r="E230" s="6" t="s">
        <v>168</v>
      </c>
      <c r="F230" s="47">
        <v>0</v>
      </c>
      <c r="G230" s="17"/>
      <c r="H230" s="28">
        <v>1030137.700882028</v>
      </c>
      <c r="I230" s="28">
        <v>374122.32888171048</v>
      </c>
      <c r="J230" s="28">
        <v>274258.84532441985</v>
      </c>
      <c r="K230" s="28">
        <v>81988.012604226446</v>
      </c>
      <c r="L230" s="28">
        <v>1850.2264627060867</v>
      </c>
      <c r="M230" s="28">
        <v>178324.71246970911</v>
      </c>
      <c r="N230" s="28">
        <v>9206.9898477450643</v>
      </c>
      <c r="O230" s="28">
        <v>254.7607571657162</v>
      </c>
      <c r="P230" s="28">
        <v>429.21830513490869</v>
      </c>
      <c r="Q230" s="28">
        <v>65219.033012800253</v>
      </c>
      <c r="R230" s="28">
        <v>20802.240480082852</v>
      </c>
      <c r="S230" s="28">
        <v>23681.332736327153</v>
      </c>
      <c r="T230" s="11">
        <v>0</v>
      </c>
      <c r="U230" s="13"/>
      <c r="V230" s="13"/>
      <c r="W230" s="13"/>
      <c r="X230" s="13"/>
      <c r="Y230" s="13"/>
      <c r="Z230" s="13"/>
    </row>
    <row r="231" spans="1:26">
      <c r="A231" s="26">
        <v>231</v>
      </c>
      <c r="B231" s="6"/>
      <c r="C231" s="6"/>
      <c r="D231" s="6"/>
      <c r="E231" s="6"/>
      <c r="F231" s="47">
        <v>0</v>
      </c>
      <c r="G231" s="17"/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11">
        <v>0</v>
      </c>
    </row>
    <row r="232" spans="1:26">
      <c r="A232" s="26">
        <v>232</v>
      </c>
      <c r="B232" s="6"/>
      <c r="C232" s="6" t="s">
        <v>169</v>
      </c>
      <c r="D232" s="6" t="s">
        <v>170</v>
      </c>
      <c r="E232" s="6"/>
      <c r="F232" s="47" t="s">
        <v>916</v>
      </c>
      <c r="G232" s="17"/>
      <c r="H232" s="28">
        <v>9328546.3941692114</v>
      </c>
      <c r="I232" s="28">
        <v>3387913.5760970926</v>
      </c>
      <c r="J232" s="28">
        <v>2483586.7675064565</v>
      </c>
      <c r="K232" s="28">
        <v>742453.14843772061</v>
      </c>
      <c r="L232" s="28">
        <v>16754.967207097627</v>
      </c>
      <c r="M232" s="28">
        <v>1614842.7070247307</v>
      </c>
      <c r="N232" s="28">
        <v>83375.098175511477</v>
      </c>
      <c r="O232" s="28">
        <v>2307.0192854792176</v>
      </c>
      <c r="P232" s="28">
        <v>3886.8423796637767</v>
      </c>
      <c r="Q232" s="28">
        <v>590599.46521890757</v>
      </c>
      <c r="R232" s="28">
        <v>188377.40357911721</v>
      </c>
      <c r="S232" s="28">
        <v>214449.39925743482</v>
      </c>
      <c r="T232" s="11">
        <v>0</v>
      </c>
      <c r="U232" s="13"/>
      <c r="V232" s="13">
        <v>261</v>
      </c>
      <c r="W232" s="13"/>
      <c r="X232" s="13"/>
      <c r="Y232" s="13"/>
      <c r="Z232" s="13"/>
    </row>
    <row r="233" spans="1:26">
      <c r="A233" s="26">
        <v>233</v>
      </c>
      <c r="B233" s="6"/>
      <c r="C233" s="6"/>
      <c r="D233" s="6"/>
      <c r="E233" s="64" t="s">
        <v>171</v>
      </c>
      <c r="F233" s="47" t="s">
        <v>917</v>
      </c>
      <c r="G233" s="17"/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11">
        <v>0</v>
      </c>
      <c r="U233" s="13"/>
      <c r="V233" s="13">
        <v>262</v>
      </c>
      <c r="W233" s="13"/>
      <c r="X233" s="13"/>
      <c r="Y233" s="13"/>
      <c r="Z233" s="13"/>
    </row>
    <row r="234" spans="1:26">
      <c r="A234" s="26">
        <v>234</v>
      </c>
      <c r="B234" s="6"/>
      <c r="C234" s="6"/>
      <c r="D234" s="6"/>
      <c r="E234" s="64" t="s">
        <v>153</v>
      </c>
      <c r="F234" s="47" t="s">
        <v>916</v>
      </c>
      <c r="G234" s="17"/>
      <c r="H234" s="28">
        <v>447551.71336385951</v>
      </c>
      <c r="I234" s="28">
        <v>162540.4925529098</v>
      </c>
      <c r="J234" s="28">
        <v>119153.9888551217</v>
      </c>
      <c r="K234" s="28">
        <v>35620.35976831166</v>
      </c>
      <c r="L234" s="28">
        <v>803.84595456146076</v>
      </c>
      <c r="M234" s="28">
        <v>77474.623569840362</v>
      </c>
      <c r="N234" s="28">
        <v>4000.0517190602832</v>
      </c>
      <c r="O234" s="28">
        <v>110.6828856664163</v>
      </c>
      <c r="P234" s="28">
        <v>186.47738812566709</v>
      </c>
      <c r="Q234" s="28">
        <v>28334.940021921986</v>
      </c>
      <c r="R234" s="28">
        <v>9037.7027854592743</v>
      </c>
      <c r="S234" s="28">
        <v>10288.54786288094</v>
      </c>
      <c r="T234" s="11">
        <v>0</v>
      </c>
      <c r="U234" s="13"/>
      <c r="V234" s="13">
        <v>263</v>
      </c>
      <c r="W234" s="13"/>
      <c r="X234" s="13"/>
      <c r="Y234" s="13"/>
      <c r="Z234" s="13"/>
    </row>
    <row r="235" spans="1:26">
      <c r="A235" s="26">
        <v>235</v>
      </c>
      <c r="B235" s="6"/>
      <c r="C235" s="6"/>
      <c r="D235" s="6"/>
      <c r="E235" s="6" t="s">
        <v>172</v>
      </c>
      <c r="F235" s="47">
        <v>0</v>
      </c>
      <c r="G235" s="17"/>
      <c r="H235" s="28">
        <v>9776098.1075330712</v>
      </c>
      <c r="I235" s="28">
        <v>3550454.0686500026</v>
      </c>
      <c r="J235" s="28">
        <v>2602740.7563615781</v>
      </c>
      <c r="K235" s="28">
        <v>778073.50820603222</v>
      </c>
      <c r="L235" s="28">
        <v>17558.813161659087</v>
      </c>
      <c r="M235" s="28">
        <v>1692317.3305945711</v>
      </c>
      <c r="N235" s="28">
        <v>87375.149894571761</v>
      </c>
      <c r="O235" s="28">
        <v>2417.7021711456341</v>
      </c>
      <c r="P235" s="28">
        <v>4073.3197677894436</v>
      </c>
      <c r="Q235" s="28">
        <v>618934.40524082957</v>
      </c>
      <c r="R235" s="28">
        <v>197415.1063645765</v>
      </c>
      <c r="S235" s="28">
        <v>224737.94712031577</v>
      </c>
      <c r="T235" s="11">
        <v>0</v>
      </c>
      <c r="U235" s="13"/>
      <c r="V235" s="13"/>
      <c r="W235" s="13"/>
      <c r="X235" s="13"/>
      <c r="Y235" s="13"/>
      <c r="Z235" s="13"/>
    </row>
    <row r="236" spans="1:26">
      <c r="A236" s="26">
        <v>236</v>
      </c>
      <c r="B236" s="6"/>
      <c r="C236" s="6"/>
      <c r="D236" s="6"/>
      <c r="E236" s="6"/>
      <c r="F236" s="47">
        <v>0</v>
      </c>
      <c r="G236" s="17"/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11">
        <v>0</v>
      </c>
    </row>
    <row r="237" spans="1:26">
      <c r="A237" s="26">
        <v>237</v>
      </c>
      <c r="B237" s="6"/>
      <c r="C237" s="6" t="s">
        <v>173</v>
      </c>
      <c r="D237" s="6" t="s">
        <v>174</v>
      </c>
      <c r="E237" s="6"/>
      <c r="F237" s="47" t="s">
        <v>916</v>
      </c>
      <c r="G237" s="17"/>
      <c r="H237" s="28">
        <v>172898.92318927383</v>
      </c>
      <c r="I237" s="28">
        <v>62792.913752526489</v>
      </c>
      <c r="J237" s="28">
        <v>46031.767394907016</v>
      </c>
      <c r="K237" s="28">
        <v>13760.916702264029</v>
      </c>
      <c r="L237" s="28">
        <v>310.54310776537335</v>
      </c>
      <c r="M237" s="28">
        <v>29930.125591608165</v>
      </c>
      <c r="N237" s="28">
        <v>1545.3066411671898</v>
      </c>
      <c r="O237" s="28">
        <v>42.759196704597464</v>
      </c>
      <c r="P237" s="28">
        <v>72.040255110952032</v>
      </c>
      <c r="Q237" s="28">
        <v>10946.401213841445</v>
      </c>
      <c r="R237" s="28">
        <v>3491.4603900537595</v>
      </c>
      <c r="S237" s="28">
        <v>3974.6889433248371</v>
      </c>
      <c r="T237" s="11">
        <v>0</v>
      </c>
      <c r="U237" s="13"/>
      <c r="V237" s="13">
        <v>267</v>
      </c>
      <c r="W237" s="13"/>
      <c r="X237" s="13"/>
      <c r="Y237" s="13"/>
      <c r="Z237" s="13"/>
    </row>
    <row r="238" spans="1:26">
      <c r="A238" s="26">
        <v>238</v>
      </c>
      <c r="B238" s="6"/>
      <c r="C238" s="6"/>
      <c r="D238" s="6"/>
      <c r="E238" s="64" t="s">
        <v>153</v>
      </c>
      <c r="F238" s="47" t="s">
        <v>916</v>
      </c>
      <c r="G238" s="17"/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11">
        <v>0</v>
      </c>
      <c r="U238" s="13"/>
      <c r="V238" s="13">
        <v>268</v>
      </c>
      <c r="W238" s="13"/>
      <c r="X238" s="13"/>
      <c r="Y238" s="13"/>
      <c r="Z238" s="13"/>
    </row>
    <row r="239" spans="1:26">
      <c r="A239" s="26">
        <v>239</v>
      </c>
      <c r="B239" s="6"/>
      <c r="C239" s="6"/>
      <c r="D239" s="6"/>
      <c r="E239" s="6" t="s">
        <v>175</v>
      </c>
      <c r="F239" s="47">
        <v>0</v>
      </c>
      <c r="G239" s="17"/>
      <c r="H239" s="28">
        <v>172898.92318927386</v>
      </c>
      <c r="I239" s="28">
        <v>62792.913752526489</v>
      </c>
      <c r="J239" s="28">
        <v>46031.767394907016</v>
      </c>
      <c r="K239" s="28">
        <v>13760.916702264029</v>
      </c>
      <c r="L239" s="28">
        <v>310.54310776537335</v>
      </c>
      <c r="M239" s="28">
        <v>29930.125591608165</v>
      </c>
      <c r="N239" s="28">
        <v>1545.3066411671898</v>
      </c>
      <c r="O239" s="28">
        <v>42.759196704597464</v>
      </c>
      <c r="P239" s="28">
        <v>72.040255110952032</v>
      </c>
      <c r="Q239" s="28">
        <v>10946.401213841445</v>
      </c>
      <c r="R239" s="28">
        <v>3491.4603900537595</v>
      </c>
      <c r="S239" s="28">
        <v>3974.6889433248371</v>
      </c>
      <c r="T239" s="11">
        <v>0</v>
      </c>
      <c r="U239" s="13"/>
      <c r="V239" s="13"/>
      <c r="W239" s="13"/>
      <c r="X239" s="13"/>
      <c r="Y239" s="13"/>
      <c r="Z239" s="13"/>
    </row>
    <row r="240" spans="1:26">
      <c r="A240" s="26">
        <v>240</v>
      </c>
      <c r="B240" s="6"/>
      <c r="C240" s="6"/>
      <c r="D240" s="6"/>
      <c r="E240" s="6"/>
      <c r="F240" s="47">
        <v>0</v>
      </c>
      <c r="G240" s="17"/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11">
        <v>0</v>
      </c>
    </row>
    <row r="241" spans="1:26">
      <c r="A241" s="26">
        <v>241</v>
      </c>
      <c r="B241" s="6"/>
      <c r="C241" s="6" t="s">
        <v>176</v>
      </c>
      <c r="D241" s="6" t="s">
        <v>177</v>
      </c>
      <c r="E241" s="6"/>
      <c r="F241" s="47" t="s">
        <v>916</v>
      </c>
      <c r="G241" s="17"/>
      <c r="H241" s="28">
        <v>772739.65286688448</v>
      </c>
      <c r="I241" s="28">
        <v>280641.2757267984</v>
      </c>
      <c r="J241" s="28">
        <v>205730.44239639497</v>
      </c>
      <c r="K241" s="28">
        <v>61501.86362928892</v>
      </c>
      <c r="L241" s="28">
        <v>1387.9147936168588</v>
      </c>
      <c r="M241" s="28">
        <v>133767.14228927225</v>
      </c>
      <c r="N241" s="28">
        <v>6906.4612748409836</v>
      </c>
      <c r="O241" s="28">
        <v>191.10429497705101</v>
      </c>
      <c r="P241" s="28">
        <v>321.97055192725679</v>
      </c>
      <c r="Q241" s="28">
        <v>48922.908934867424</v>
      </c>
      <c r="R241" s="28">
        <v>15604.434313654505</v>
      </c>
      <c r="S241" s="28">
        <v>17764.134661245938</v>
      </c>
      <c r="T241" s="11">
        <v>0</v>
      </c>
      <c r="U241" s="13"/>
      <c r="V241" s="13">
        <v>272</v>
      </c>
      <c r="W241" s="13"/>
      <c r="X241" s="13"/>
      <c r="Y241" s="13"/>
      <c r="Z241" s="13"/>
    </row>
    <row r="242" spans="1:26">
      <c r="A242" s="26">
        <v>242</v>
      </c>
      <c r="B242" s="6"/>
      <c r="C242" s="6"/>
      <c r="D242" s="6"/>
      <c r="E242" s="64" t="s">
        <v>153</v>
      </c>
      <c r="F242" s="47" t="s">
        <v>916</v>
      </c>
      <c r="G242" s="17"/>
      <c r="H242" s="28">
        <v>1542807.8139970063</v>
      </c>
      <c r="I242" s="28">
        <v>560312.32707554509</v>
      </c>
      <c r="J242" s="28">
        <v>410749.63984137133</v>
      </c>
      <c r="K242" s="28">
        <v>122791.10490915965</v>
      </c>
      <c r="L242" s="28">
        <v>2771.0313309403823</v>
      </c>
      <c r="M242" s="28">
        <v>267071.82893264835</v>
      </c>
      <c r="N242" s="28">
        <v>13789.045744398898</v>
      </c>
      <c r="O242" s="28">
        <v>381.54791006923142</v>
      </c>
      <c r="P242" s="28">
        <v>642.82799717522846</v>
      </c>
      <c r="Q242" s="28">
        <v>97676.683095205037</v>
      </c>
      <c r="R242" s="28">
        <v>31154.921457429577</v>
      </c>
      <c r="S242" s="28">
        <v>35466.855703063666</v>
      </c>
      <c r="T242" s="11">
        <v>0</v>
      </c>
      <c r="U242" s="13"/>
      <c r="V242" s="13">
        <v>273</v>
      </c>
      <c r="W242" s="13"/>
      <c r="X242" s="13"/>
      <c r="Y242" s="13"/>
      <c r="Z242" s="13"/>
    </row>
    <row r="243" spans="1:26">
      <c r="A243" s="26">
        <v>243</v>
      </c>
      <c r="B243" s="6"/>
      <c r="C243" s="6"/>
      <c r="D243" s="6"/>
      <c r="E243" s="6" t="s">
        <v>178</v>
      </c>
      <c r="F243" s="47">
        <v>0</v>
      </c>
      <c r="G243" s="17"/>
      <c r="H243" s="28">
        <v>2315547.4668638911</v>
      </c>
      <c r="I243" s="28">
        <v>840953.60280234343</v>
      </c>
      <c r="J243" s="28">
        <v>616480.08223776636</v>
      </c>
      <c r="K243" s="28">
        <v>184292.96853844856</v>
      </c>
      <c r="L243" s="28">
        <v>4158.9461245572411</v>
      </c>
      <c r="M243" s="28">
        <v>400838.97122192057</v>
      </c>
      <c r="N243" s="28">
        <v>20695.507019239882</v>
      </c>
      <c r="O243" s="28">
        <v>572.65220504628246</v>
      </c>
      <c r="P243" s="28">
        <v>964.79854910248525</v>
      </c>
      <c r="Q243" s="28">
        <v>146599.59203007247</v>
      </c>
      <c r="R243" s="28">
        <v>46759.355771084083</v>
      </c>
      <c r="S243" s="28">
        <v>53230.990364309604</v>
      </c>
      <c r="T243" s="11">
        <v>0</v>
      </c>
      <c r="U243" s="13"/>
      <c r="V243" s="13"/>
      <c r="W243" s="13"/>
      <c r="X243" s="13"/>
      <c r="Y243" s="13"/>
      <c r="Z243" s="13"/>
    </row>
    <row r="244" spans="1:26">
      <c r="A244" s="26">
        <v>244</v>
      </c>
      <c r="B244" s="6"/>
      <c r="C244" s="6"/>
      <c r="D244" s="6"/>
      <c r="E244" s="6"/>
      <c r="F244" s="47">
        <v>0</v>
      </c>
      <c r="G244" s="17"/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11">
        <v>0</v>
      </c>
    </row>
    <row r="245" spans="1:26">
      <c r="A245" s="26">
        <v>245</v>
      </c>
      <c r="B245" s="6"/>
      <c r="C245" s="6" t="s">
        <v>179</v>
      </c>
      <c r="D245" s="6" t="s">
        <v>180</v>
      </c>
      <c r="E245" s="6"/>
      <c r="F245" s="47" t="s">
        <v>916</v>
      </c>
      <c r="G245" s="17"/>
      <c r="H245" s="28">
        <v>12822702.526939256</v>
      </c>
      <c r="I245" s="28">
        <v>4656910.7487556115</v>
      </c>
      <c r="J245" s="28">
        <v>3413853.8818313</v>
      </c>
      <c r="K245" s="28">
        <v>1020550.8404350096</v>
      </c>
      <c r="L245" s="28">
        <v>23030.807938043046</v>
      </c>
      <c r="M245" s="28">
        <v>2219707.8499730774</v>
      </c>
      <c r="N245" s="28">
        <v>114604.57362651642</v>
      </c>
      <c r="O245" s="28">
        <v>3171.1502276605784</v>
      </c>
      <c r="P245" s="28">
        <v>5342.7213091507565</v>
      </c>
      <c r="Q245" s="28">
        <v>811817.93337116251</v>
      </c>
      <c r="R245" s="28">
        <v>258937.17057590134</v>
      </c>
      <c r="S245" s="28">
        <v>294774.84889582422</v>
      </c>
      <c r="T245" s="11">
        <v>0</v>
      </c>
      <c r="U245" s="13"/>
      <c r="V245" s="13">
        <v>277</v>
      </c>
      <c r="W245" s="13"/>
      <c r="X245" s="13"/>
      <c r="Y245" s="13"/>
      <c r="Z245" s="13"/>
    </row>
    <row r="246" spans="1:26">
      <c r="A246" s="26">
        <v>246</v>
      </c>
      <c r="B246" s="6"/>
      <c r="C246" s="6"/>
      <c r="D246" s="6"/>
      <c r="E246" s="64" t="s">
        <v>153</v>
      </c>
      <c r="F246" s="47" t="s">
        <v>916</v>
      </c>
      <c r="G246" s="17"/>
      <c r="H246" s="28">
        <v>610055.93920648575</v>
      </c>
      <c r="I246" s="28">
        <v>221558.29121546473</v>
      </c>
      <c r="J246" s="28">
        <v>162418.32264445597</v>
      </c>
      <c r="K246" s="28">
        <v>48553.969037458395</v>
      </c>
      <c r="L246" s="28">
        <v>1095.7191853908471</v>
      </c>
      <c r="M246" s="28">
        <v>105605.34757274494</v>
      </c>
      <c r="N246" s="28">
        <v>5452.4543990783732</v>
      </c>
      <c r="O246" s="28">
        <v>150.87139598192908</v>
      </c>
      <c r="P246" s="28">
        <v>254.18657723088194</v>
      </c>
      <c r="Q246" s="28">
        <v>38623.242703083175</v>
      </c>
      <c r="R246" s="28">
        <v>12319.256292445363</v>
      </c>
      <c r="S246" s="28">
        <v>14024.278183151198</v>
      </c>
      <c r="T246" s="11">
        <v>0</v>
      </c>
      <c r="U246" s="13"/>
      <c r="V246" s="13">
        <v>278</v>
      </c>
      <c r="W246" s="13"/>
      <c r="X246" s="13"/>
      <c r="Y246" s="13"/>
      <c r="Z246" s="13"/>
    </row>
    <row r="247" spans="1:26">
      <c r="A247" s="26">
        <v>247</v>
      </c>
      <c r="B247" s="6"/>
      <c r="C247" s="6"/>
      <c r="D247" s="6"/>
      <c r="E247" s="6" t="s">
        <v>181</v>
      </c>
      <c r="F247" s="47">
        <v>0</v>
      </c>
      <c r="G247" s="17"/>
      <c r="H247" s="28">
        <v>13432758.466145746</v>
      </c>
      <c r="I247" s="28">
        <v>4878469.039971076</v>
      </c>
      <c r="J247" s="28">
        <v>3576272.2044757558</v>
      </c>
      <c r="K247" s="28">
        <v>1069104.809472468</v>
      </c>
      <c r="L247" s="28">
        <v>24126.527123433894</v>
      </c>
      <c r="M247" s="28">
        <v>2325313.1975458222</v>
      </c>
      <c r="N247" s="28">
        <v>120057.02802559479</v>
      </c>
      <c r="O247" s="28">
        <v>3322.0216236425076</v>
      </c>
      <c r="P247" s="28">
        <v>5596.9078863816385</v>
      </c>
      <c r="Q247" s="28">
        <v>850441.17607424571</v>
      </c>
      <c r="R247" s="28">
        <v>271256.42686834669</v>
      </c>
      <c r="S247" s="28">
        <v>308799.12707897543</v>
      </c>
      <c r="T247" s="11">
        <v>0</v>
      </c>
      <c r="U247" s="13"/>
      <c r="V247" s="13"/>
      <c r="W247" s="13"/>
      <c r="X247" s="13"/>
      <c r="Y247" s="13"/>
      <c r="Z247" s="13"/>
    </row>
    <row r="248" spans="1:26">
      <c r="A248" s="26">
        <v>248</v>
      </c>
      <c r="B248" s="6"/>
      <c r="C248" s="6"/>
      <c r="D248" s="6"/>
      <c r="E248" s="6"/>
      <c r="F248" s="47">
        <v>0</v>
      </c>
      <c r="G248" s="17"/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11">
        <v>0</v>
      </c>
    </row>
    <row r="249" spans="1:26">
      <c r="A249" s="26">
        <v>249</v>
      </c>
      <c r="B249" s="6"/>
      <c r="C249" s="6" t="s">
        <v>182</v>
      </c>
      <c r="D249" s="6" t="s">
        <v>183</v>
      </c>
      <c r="E249" s="6"/>
      <c r="F249" s="47" t="s">
        <v>916</v>
      </c>
      <c r="G249" s="17"/>
      <c r="H249" s="28">
        <v>40221808.2064832</v>
      </c>
      <c r="I249" s="28">
        <v>14607635.993866304</v>
      </c>
      <c r="J249" s="28">
        <v>10708458.360591209</v>
      </c>
      <c r="K249" s="28">
        <v>3201228.4526373036</v>
      </c>
      <c r="L249" s="28">
        <v>72242.238933498302</v>
      </c>
      <c r="M249" s="28">
        <v>6962702.5370410243</v>
      </c>
      <c r="N249" s="28">
        <v>359487.6485910202</v>
      </c>
      <c r="O249" s="28">
        <v>9947.1539625083242</v>
      </c>
      <c r="P249" s="28">
        <v>16758.862755014496</v>
      </c>
      <c r="Q249" s="28">
        <v>2546482.3149439921</v>
      </c>
      <c r="R249" s="28">
        <v>812225.1288722161</v>
      </c>
      <c r="S249" s="28">
        <v>924639.51428911393</v>
      </c>
      <c r="T249" s="11">
        <v>0</v>
      </c>
      <c r="U249" s="13"/>
      <c r="V249" s="13">
        <v>282</v>
      </c>
      <c r="W249" s="13"/>
      <c r="X249" s="13"/>
      <c r="Y249" s="13"/>
      <c r="Z249" s="13"/>
    </row>
    <row r="250" spans="1:26">
      <c r="A250" s="26">
        <v>250</v>
      </c>
      <c r="B250" s="6"/>
      <c r="C250" s="6"/>
      <c r="D250" s="6"/>
      <c r="E250" s="64" t="s">
        <v>153</v>
      </c>
      <c r="F250" s="47" t="s">
        <v>916</v>
      </c>
      <c r="G250" s="17"/>
      <c r="H250" s="28">
        <v>1406851.1414214354</v>
      </c>
      <c r="I250" s="28">
        <v>510935.98940007755</v>
      </c>
      <c r="J250" s="28">
        <v>374553.19736305025</v>
      </c>
      <c r="K250" s="28">
        <v>111970.39873054836</v>
      </c>
      <c r="L250" s="28">
        <v>2526.8400610107365</v>
      </c>
      <c r="M250" s="28">
        <v>243536.68938322845</v>
      </c>
      <c r="N250" s="28">
        <v>12573.915278768234</v>
      </c>
      <c r="O250" s="28">
        <v>347.92480820874493</v>
      </c>
      <c r="P250" s="28">
        <v>586.18014075302074</v>
      </c>
      <c r="Q250" s="28">
        <v>89069.132173202539</v>
      </c>
      <c r="R250" s="28">
        <v>28409.459957120114</v>
      </c>
      <c r="S250" s="28">
        <v>32341.414125467531</v>
      </c>
      <c r="T250" s="11">
        <v>0</v>
      </c>
      <c r="U250" s="13"/>
      <c r="V250" s="13">
        <v>283</v>
      </c>
      <c r="W250" s="13"/>
      <c r="X250" s="13"/>
      <c r="Y250" s="13"/>
      <c r="Z250" s="13"/>
    </row>
    <row r="251" spans="1:26">
      <c r="A251" s="26">
        <v>251</v>
      </c>
      <c r="B251" s="6"/>
      <c r="C251" s="6"/>
      <c r="D251" s="6"/>
      <c r="E251" s="6" t="s">
        <v>184</v>
      </c>
      <c r="F251" s="47">
        <v>0</v>
      </c>
      <c r="G251" s="17"/>
      <c r="H251" s="28">
        <v>41628659.347904645</v>
      </c>
      <c r="I251" s="28">
        <v>15118571.983266382</v>
      </c>
      <c r="J251" s="28">
        <v>11083011.557954259</v>
      </c>
      <c r="K251" s="28">
        <v>3313198.8513678522</v>
      </c>
      <c r="L251" s="28">
        <v>74769.078994509036</v>
      </c>
      <c r="M251" s="28">
        <v>7206239.2264242526</v>
      </c>
      <c r="N251" s="28">
        <v>372061.56386978843</v>
      </c>
      <c r="O251" s="28">
        <v>10295.078770717069</v>
      </c>
      <c r="P251" s="28">
        <v>17345.042895767518</v>
      </c>
      <c r="Q251" s="28">
        <v>2635551.4471171945</v>
      </c>
      <c r="R251" s="28">
        <v>840634.58882933622</v>
      </c>
      <c r="S251" s="28">
        <v>956980.92841458146</v>
      </c>
      <c r="T251" s="11">
        <v>0</v>
      </c>
      <c r="U251" s="13"/>
      <c r="V251" s="13"/>
      <c r="W251" s="13"/>
      <c r="X251" s="13"/>
      <c r="Y251" s="13"/>
      <c r="Z251" s="13"/>
    </row>
    <row r="252" spans="1:26">
      <c r="A252" s="26">
        <v>252</v>
      </c>
      <c r="B252" s="6"/>
      <c r="C252" s="6"/>
      <c r="D252" s="6"/>
      <c r="E252" s="6"/>
      <c r="F252" s="47">
        <v>0</v>
      </c>
      <c r="G252" s="17"/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11">
        <v>0</v>
      </c>
    </row>
    <row r="253" spans="1:26">
      <c r="A253" s="26">
        <v>253</v>
      </c>
      <c r="B253" s="6"/>
      <c r="C253" s="6" t="s">
        <v>185</v>
      </c>
      <c r="D253" s="6" t="s">
        <v>186</v>
      </c>
      <c r="E253" s="6"/>
      <c r="F253" s="47" t="s">
        <v>916</v>
      </c>
      <c r="G253" s="17"/>
      <c r="H253" s="28">
        <v>14930045.803152578</v>
      </c>
      <c r="I253" s="28">
        <v>5422249.3763731541</v>
      </c>
      <c r="J253" s="28">
        <v>3974902.6941809352</v>
      </c>
      <c r="K253" s="28">
        <v>1188272.9682084851</v>
      </c>
      <c r="L253" s="28">
        <v>26815.799296302393</v>
      </c>
      <c r="M253" s="28">
        <v>2584505.0838612793</v>
      </c>
      <c r="N253" s="28">
        <v>133439.22857914769</v>
      </c>
      <c r="O253" s="28">
        <v>3692.3119793336878</v>
      </c>
      <c r="P253" s="28">
        <v>6220.7692716505908</v>
      </c>
      <c r="Q253" s="28">
        <v>945235.91291213152</v>
      </c>
      <c r="R253" s="28">
        <v>301492.12373249442</v>
      </c>
      <c r="S253" s="28">
        <v>343219.53475766571</v>
      </c>
      <c r="T253" s="11">
        <v>0</v>
      </c>
      <c r="U253" s="13"/>
      <c r="V253" s="13">
        <v>287</v>
      </c>
      <c r="W253" s="13"/>
      <c r="X253" s="13"/>
      <c r="Y253" s="13"/>
      <c r="Z253" s="13"/>
    </row>
    <row r="254" spans="1:26">
      <c r="A254" s="26">
        <v>254</v>
      </c>
      <c r="B254" s="6"/>
      <c r="C254" s="6"/>
      <c r="D254" s="6"/>
      <c r="E254" s="64" t="s">
        <v>153</v>
      </c>
      <c r="F254" s="47" t="s">
        <v>916</v>
      </c>
      <c r="G254" s="17"/>
      <c r="H254" s="28">
        <v>329437.66793793452</v>
      </c>
      <c r="I254" s="28">
        <v>119644.18683518734</v>
      </c>
      <c r="J254" s="28">
        <v>87707.880546131637</v>
      </c>
      <c r="K254" s="28">
        <v>26219.737077941914</v>
      </c>
      <c r="L254" s="28">
        <v>591.70176036567682</v>
      </c>
      <c r="M254" s="28">
        <v>57028.179204996806</v>
      </c>
      <c r="N254" s="28">
        <v>2944.3920570738619</v>
      </c>
      <c r="O254" s="28">
        <v>81.472398933574667</v>
      </c>
      <c r="P254" s="28">
        <v>137.26386031580688</v>
      </c>
      <c r="Q254" s="28">
        <v>20857.023408140099</v>
      </c>
      <c r="R254" s="28">
        <v>6652.5490580287087</v>
      </c>
      <c r="S254" s="28">
        <v>7573.2817308191297</v>
      </c>
      <c r="T254" s="11">
        <v>0</v>
      </c>
      <c r="U254" s="13"/>
      <c r="V254" s="13">
        <v>288</v>
      </c>
      <c r="W254" s="13"/>
      <c r="X254" s="13"/>
      <c r="Y254" s="13"/>
      <c r="Z254" s="13"/>
    </row>
    <row r="255" spans="1:26">
      <c r="A255" s="26">
        <v>255</v>
      </c>
      <c r="B255" s="6"/>
      <c r="C255" s="6"/>
      <c r="D255" s="6"/>
      <c r="E255" s="6" t="s">
        <v>187</v>
      </c>
      <c r="F255" s="47">
        <v>0</v>
      </c>
      <c r="G255" s="17"/>
      <c r="H255" s="28">
        <v>15259483.47109051</v>
      </c>
      <c r="I255" s="28">
        <v>5541893.5632083416</v>
      </c>
      <c r="J255" s="28">
        <v>4062610.5747270668</v>
      </c>
      <c r="K255" s="28">
        <v>1214492.7052864269</v>
      </c>
      <c r="L255" s="28">
        <v>27407.501056668072</v>
      </c>
      <c r="M255" s="28">
        <v>2641533.263066276</v>
      </c>
      <c r="N255" s="28">
        <v>136383.62063622155</v>
      </c>
      <c r="O255" s="28">
        <v>3773.7843782672626</v>
      </c>
      <c r="P255" s="28">
        <v>6358.0331319663974</v>
      </c>
      <c r="Q255" s="28">
        <v>966092.93632027158</v>
      </c>
      <c r="R255" s="28">
        <v>308144.67279052315</v>
      </c>
      <c r="S255" s="28">
        <v>350792.81648848485</v>
      </c>
      <c r="T255" s="11">
        <v>0</v>
      </c>
      <c r="U255" s="13"/>
      <c r="V255" s="13"/>
      <c r="W255" s="13"/>
      <c r="X255" s="13"/>
      <c r="Y255" s="13"/>
      <c r="Z255" s="13"/>
    </row>
    <row r="256" spans="1:26">
      <c r="A256" s="26">
        <v>256</v>
      </c>
      <c r="B256" s="6"/>
      <c r="C256" s="6"/>
      <c r="D256" s="6"/>
      <c r="E256" s="6"/>
      <c r="F256" s="47">
        <v>0</v>
      </c>
      <c r="G256" s="17"/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11">
        <v>0</v>
      </c>
    </row>
    <row r="257" spans="1:26">
      <c r="A257" s="26">
        <v>257</v>
      </c>
      <c r="B257" s="6"/>
      <c r="C257" s="6" t="s">
        <v>188</v>
      </c>
      <c r="D257" s="6" t="s">
        <v>189</v>
      </c>
      <c r="E257" s="6"/>
      <c r="F257" s="47" t="s">
        <v>916</v>
      </c>
      <c r="G257" s="17"/>
      <c r="H257" s="28">
        <v>3794931.34329119</v>
      </c>
      <c r="I257" s="28">
        <v>1378231.8139435719</v>
      </c>
      <c r="J257" s="28">
        <v>1010344.0417774632</v>
      </c>
      <c r="K257" s="28">
        <v>302036.20209174731</v>
      </c>
      <c r="L257" s="28">
        <v>6816.0619589965108</v>
      </c>
      <c r="M257" s="28">
        <v>656931.63162095356</v>
      </c>
      <c r="N257" s="28">
        <v>33917.693062447062</v>
      </c>
      <c r="O257" s="28">
        <v>938.5149010476714</v>
      </c>
      <c r="P257" s="28">
        <v>1581.2002588354201</v>
      </c>
      <c r="Q257" s="28">
        <v>240260.8431353418</v>
      </c>
      <c r="R257" s="28">
        <v>76633.516413343852</v>
      </c>
      <c r="S257" s="28">
        <v>87239.824127442072</v>
      </c>
      <c r="T257" s="11">
        <v>0</v>
      </c>
      <c r="U257" s="13"/>
      <c r="V257" s="13">
        <v>292</v>
      </c>
      <c r="W257" s="13"/>
      <c r="X257" s="13"/>
      <c r="Y257" s="13"/>
      <c r="Z257" s="13"/>
    </row>
    <row r="258" spans="1:26">
      <c r="A258" s="26">
        <v>258</v>
      </c>
      <c r="B258" s="6"/>
      <c r="C258" s="6"/>
      <c r="D258" s="6"/>
      <c r="E258" s="64" t="s">
        <v>153</v>
      </c>
      <c r="F258" s="47" t="s">
        <v>916</v>
      </c>
      <c r="G258" s="17"/>
      <c r="H258" s="28">
        <v>1415329.2333249582</v>
      </c>
      <c r="I258" s="28">
        <v>514015.03745812195</v>
      </c>
      <c r="J258" s="28">
        <v>376810.36326817499</v>
      </c>
      <c r="K258" s="28">
        <v>112645.16474022905</v>
      </c>
      <c r="L258" s="28">
        <v>2542.067530095424</v>
      </c>
      <c r="M258" s="28">
        <v>245004.31191533557</v>
      </c>
      <c r="N258" s="28">
        <v>12649.689329186105</v>
      </c>
      <c r="O258" s="28">
        <v>350.02150373868494</v>
      </c>
      <c r="P258" s="28">
        <v>589.71263183114775</v>
      </c>
      <c r="Q258" s="28">
        <v>89605.888526521099</v>
      </c>
      <c r="R258" s="28">
        <v>28580.663580129272</v>
      </c>
      <c r="S258" s="28">
        <v>32536.31284159507</v>
      </c>
      <c r="T258" s="11">
        <v>0</v>
      </c>
      <c r="U258" s="13"/>
      <c r="V258" s="13">
        <v>293</v>
      </c>
      <c r="W258" s="13"/>
      <c r="X258" s="13"/>
      <c r="Y258" s="13"/>
      <c r="Z258" s="13"/>
    </row>
    <row r="259" spans="1:26">
      <c r="A259" s="26">
        <v>259</v>
      </c>
      <c r="B259" s="6"/>
      <c r="C259" s="6"/>
      <c r="D259" s="6"/>
      <c r="E259" s="6" t="s">
        <v>190</v>
      </c>
      <c r="F259" s="47">
        <v>0</v>
      </c>
      <c r="G259" s="17"/>
      <c r="H259" s="28">
        <v>5210260.5766161494</v>
      </c>
      <c r="I259" s="28">
        <v>1892246.8514016939</v>
      </c>
      <c r="J259" s="28">
        <v>1387154.4050456381</v>
      </c>
      <c r="K259" s="28">
        <v>414681.36683197634</v>
      </c>
      <c r="L259" s="28">
        <v>9358.1294890919344</v>
      </c>
      <c r="M259" s="28">
        <v>901935.94353628915</v>
      </c>
      <c r="N259" s="28">
        <v>46567.382391633168</v>
      </c>
      <c r="O259" s="28">
        <v>1288.5364047863563</v>
      </c>
      <c r="P259" s="28">
        <v>2170.9128906665678</v>
      </c>
      <c r="Q259" s="28">
        <v>329866.73166186293</v>
      </c>
      <c r="R259" s="28">
        <v>105214.17999347312</v>
      </c>
      <c r="S259" s="28">
        <v>119776.13696903715</v>
      </c>
      <c r="T259" s="11">
        <v>0</v>
      </c>
      <c r="U259" s="13"/>
      <c r="V259" s="13"/>
      <c r="W259" s="13"/>
      <c r="X259" s="13"/>
      <c r="Y259" s="13"/>
      <c r="Z259" s="13"/>
    </row>
    <row r="260" spans="1:26">
      <c r="A260" s="26">
        <v>260</v>
      </c>
      <c r="B260" s="6"/>
      <c r="C260" s="6"/>
      <c r="D260" s="6"/>
      <c r="E260" s="6"/>
      <c r="F260" s="47">
        <v>0</v>
      </c>
      <c r="G260" s="17"/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11">
        <v>0</v>
      </c>
    </row>
    <row r="261" spans="1:26">
      <c r="A261" s="26">
        <v>261</v>
      </c>
      <c r="B261" s="6"/>
      <c r="C261" s="6" t="s">
        <v>191</v>
      </c>
      <c r="D261" s="6"/>
      <c r="E261" s="6"/>
      <c r="F261" s="47">
        <v>0</v>
      </c>
      <c r="G261" s="17"/>
      <c r="H261" s="28">
        <v>495843203.5794661</v>
      </c>
      <c r="I261" s="28">
        <v>153773357.43780956</v>
      </c>
      <c r="J261" s="28">
        <v>134825346.72802514</v>
      </c>
      <c r="K261" s="28">
        <v>43325401.514529251</v>
      </c>
      <c r="L261" s="28">
        <v>1571269.6381320606</v>
      </c>
      <c r="M261" s="28">
        <v>98464144.374060884</v>
      </c>
      <c r="N261" s="28">
        <v>4953713.6084241709</v>
      </c>
      <c r="O261" s="28">
        <v>143305.34384973906</v>
      </c>
      <c r="P261" s="28">
        <v>348842.85252328054</v>
      </c>
      <c r="Q261" s="28">
        <v>30216032.587204564</v>
      </c>
      <c r="R261" s="28">
        <v>11261946.047097886</v>
      </c>
      <c r="S261" s="28">
        <v>16959843.447809707</v>
      </c>
      <c r="T261" s="11">
        <v>0</v>
      </c>
      <c r="U261" s="13"/>
      <c r="V261" s="13"/>
      <c r="W261" s="13"/>
      <c r="X261" s="13"/>
      <c r="Y261" s="13"/>
      <c r="Z261" s="13"/>
    </row>
    <row r="262" spans="1:26">
      <c r="A262" s="26">
        <v>262</v>
      </c>
      <c r="B262" s="6"/>
      <c r="C262" s="6"/>
      <c r="D262" s="6"/>
      <c r="E262" s="6"/>
      <c r="F262" s="47">
        <v>0</v>
      </c>
      <c r="G262" s="17"/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11">
        <v>0</v>
      </c>
    </row>
    <row r="263" spans="1:26">
      <c r="A263" s="26">
        <v>263</v>
      </c>
      <c r="B263" s="6"/>
      <c r="C263" s="6"/>
      <c r="D263" s="6"/>
      <c r="E263" s="6"/>
      <c r="F263" s="47">
        <v>0</v>
      </c>
      <c r="G263" s="17"/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11">
        <v>0</v>
      </c>
    </row>
    <row r="264" spans="1:26">
      <c r="A264" s="26">
        <v>264</v>
      </c>
      <c r="B264" s="6"/>
      <c r="D264" s="36"/>
      <c r="E264" s="36"/>
      <c r="F264" s="47">
        <v>0</v>
      </c>
      <c r="H264" s="61" t="s">
        <v>924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11">
        <v>0</v>
      </c>
    </row>
    <row r="265" spans="1:26">
      <c r="A265" s="26">
        <v>265</v>
      </c>
      <c r="B265" s="6"/>
      <c r="C265" s="6"/>
      <c r="D265" s="6"/>
      <c r="E265" s="6"/>
      <c r="F265" s="47">
        <v>0</v>
      </c>
      <c r="G265" s="17"/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11">
        <v>0</v>
      </c>
    </row>
    <row r="266" spans="1:26">
      <c r="A266" s="26">
        <v>266</v>
      </c>
      <c r="B266" s="6"/>
      <c r="C266" s="6"/>
      <c r="D266" s="6"/>
      <c r="E266" s="6"/>
      <c r="F266" s="47">
        <v>0</v>
      </c>
      <c r="G266" s="17"/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11">
        <v>0</v>
      </c>
    </row>
    <row r="267" spans="1:26">
      <c r="A267" s="26">
        <v>267</v>
      </c>
      <c r="B267" s="6"/>
      <c r="C267" s="6" t="s">
        <v>192</v>
      </c>
      <c r="D267" s="6" t="s">
        <v>193</v>
      </c>
      <c r="E267" s="6"/>
      <c r="F267" s="47" t="s">
        <v>916</v>
      </c>
      <c r="G267" s="17"/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11">
        <v>0</v>
      </c>
      <c r="U267" s="13"/>
      <c r="V267" s="13">
        <v>299</v>
      </c>
      <c r="W267" s="13"/>
      <c r="X267" s="13"/>
      <c r="Y267" s="13"/>
      <c r="Z267" s="13"/>
    </row>
    <row r="268" spans="1:26">
      <c r="A268" s="26">
        <v>268</v>
      </c>
      <c r="B268" s="6"/>
      <c r="C268" s="6"/>
      <c r="D268" s="6"/>
      <c r="E268" s="6"/>
      <c r="F268" s="47">
        <v>0</v>
      </c>
      <c r="G268" s="17"/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11">
        <v>0</v>
      </c>
    </row>
    <row r="269" spans="1:26">
      <c r="A269" s="26">
        <v>269</v>
      </c>
      <c r="B269" s="6"/>
      <c r="C269" s="6" t="s">
        <v>194</v>
      </c>
      <c r="D269" s="6" t="s">
        <v>195</v>
      </c>
      <c r="E269" s="6"/>
      <c r="F269" s="47" t="s">
        <v>917</v>
      </c>
      <c r="G269" s="17"/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11">
        <v>0</v>
      </c>
      <c r="U269" s="13"/>
      <c r="V269" s="13">
        <v>303</v>
      </c>
      <c r="W269" s="13"/>
      <c r="X269" s="13"/>
      <c r="Y269" s="13"/>
      <c r="Z269" s="13"/>
    </row>
    <row r="270" spans="1:26">
      <c r="A270" s="26">
        <v>270</v>
      </c>
      <c r="B270" s="6"/>
      <c r="C270" s="6"/>
      <c r="D270" s="6"/>
      <c r="E270" s="6"/>
      <c r="F270" s="47">
        <v>0</v>
      </c>
      <c r="G270" s="17"/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11">
        <v>0</v>
      </c>
    </row>
    <row r="271" spans="1:26">
      <c r="A271" s="26">
        <v>271</v>
      </c>
      <c r="B271" s="6"/>
      <c r="C271" s="6" t="s">
        <v>196</v>
      </c>
      <c r="D271" s="6" t="s">
        <v>197</v>
      </c>
      <c r="E271" s="6"/>
      <c r="F271" s="47" t="s">
        <v>916</v>
      </c>
      <c r="G271" s="17"/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11">
        <v>0</v>
      </c>
      <c r="U271" s="13"/>
      <c r="V271" s="13">
        <v>308</v>
      </c>
      <c r="W271" s="13"/>
      <c r="X271" s="13"/>
      <c r="Y271" s="13"/>
      <c r="Z271" s="13"/>
    </row>
    <row r="272" spans="1:26">
      <c r="A272" s="26">
        <v>272</v>
      </c>
      <c r="B272" s="6"/>
      <c r="C272" s="6"/>
      <c r="D272" s="6"/>
      <c r="E272" s="6"/>
      <c r="F272" s="47">
        <v>0</v>
      </c>
      <c r="G272" s="17"/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11">
        <v>0</v>
      </c>
    </row>
    <row r="273" spans="1:26">
      <c r="A273" s="26">
        <v>273</v>
      </c>
      <c r="B273" s="6"/>
      <c r="C273" s="6" t="s">
        <v>198</v>
      </c>
      <c r="D273" s="6" t="s">
        <v>161</v>
      </c>
      <c r="E273" s="6"/>
      <c r="F273" s="47" t="s">
        <v>916</v>
      </c>
      <c r="G273" s="17"/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11">
        <v>0</v>
      </c>
      <c r="U273" s="13"/>
      <c r="V273" s="13">
        <v>312</v>
      </c>
      <c r="W273" s="13"/>
      <c r="X273" s="13"/>
      <c r="Y273" s="13"/>
      <c r="Z273" s="13"/>
    </row>
    <row r="274" spans="1:26">
      <c r="A274" s="26">
        <v>274</v>
      </c>
      <c r="B274" s="6"/>
      <c r="C274" s="6"/>
      <c r="D274" s="6"/>
      <c r="E274" s="6"/>
      <c r="F274" s="47">
        <v>0</v>
      </c>
      <c r="G274" s="17"/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11">
        <v>0</v>
      </c>
    </row>
    <row r="275" spans="1:26">
      <c r="A275" s="26">
        <v>275</v>
      </c>
      <c r="B275" s="6"/>
      <c r="C275" s="6" t="s">
        <v>199</v>
      </c>
      <c r="D275" s="6" t="s">
        <v>167</v>
      </c>
      <c r="E275" s="6"/>
      <c r="F275" s="47" t="s">
        <v>916</v>
      </c>
      <c r="G275" s="17"/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11">
        <v>0</v>
      </c>
      <c r="U275" s="13"/>
      <c r="V275" s="13">
        <v>316</v>
      </c>
      <c r="W275" s="13"/>
      <c r="X275" s="13"/>
      <c r="Y275" s="13"/>
      <c r="Z275" s="13"/>
    </row>
    <row r="276" spans="1:26">
      <c r="A276" s="26">
        <v>276</v>
      </c>
      <c r="B276" s="6"/>
      <c r="C276" s="6"/>
      <c r="D276" s="6"/>
      <c r="E276" s="6"/>
      <c r="F276" s="47">
        <v>0</v>
      </c>
      <c r="G276" s="17"/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11">
        <v>0</v>
      </c>
    </row>
    <row r="277" spans="1:26">
      <c r="A277" s="26">
        <v>277</v>
      </c>
      <c r="B277" s="6"/>
      <c r="C277" s="6" t="s">
        <v>200</v>
      </c>
      <c r="D277" s="6" t="s">
        <v>201</v>
      </c>
      <c r="E277" s="6"/>
      <c r="F277" s="47" t="s">
        <v>916</v>
      </c>
      <c r="G277" s="17"/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11">
        <v>0</v>
      </c>
      <c r="U277" s="13"/>
      <c r="V277" s="13">
        <v>320</v>
      </c>
      <c r="W277" s="13"/>
      <c r="X277" s="13"/>
      <c r="Y277" s="13"/>
      <c r="Z277" s="13"/>
    </row>
    <row r="278" spans="1:26">
      <c r="A278" s="26">
        <v>278</v>
      </c>
      <c r="B278" s="6"/>
      <c r="C278" s="6"/>
      <c r="D278" s="6"/>
      <c r="E278" s="6"/>
      <c r="F278" s="47">
        <v>0</v>
      </c>
      <c r="G278" s="17"/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11">
        <v>0</v>
      </c>
    </row>
    <row r="279" spans="1:26">
      <c r="A279" s="26">
        <v>279</v>
      </c>
      <c r="B279" s="6"/>
      <c r="C279" s="6" t="s">
        <v>202</v>
      </c>
      <c r="D279" s="6" t="s">
        <v>203</v>
      </c>
      <c r="E279" s="6"/>
      <c r="F279" s="47" t="s">
        <v>916</v>
      </c>
      <c r="G279" s="17"/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11">
        <v>0</v>
      </c>
      <c r="U279" s="13"/>
      <c r="V279" s="13">
        <v>324</v>
      </c>
      <c r="W279" s="13"/>
      <c r="X279" s="13"/>
      <c r="Y279" s="13"/>
      <c r="Z279" s="13"/>
    </row>
    <row r="280" spans="1:26">
      <c r="A280" s="26">
        <v>280</v>
      </c>
      <c r="B280" s="6"/>
      <c r="C280" s="6"/>
      <c r="D280" s="6"/>
      <c r="E280" s="6"/>
      <c r="F280" s="47">
        <v>0</v>
      </c>
      <c r="G280" s="17"/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11">
        <v>0</v>
      </c>
    </row>
    <row r="281" spans="1:26">
      <c r="A281" s="26">
        <v>281</v>
      </c>
      <c r="B281" s="6"/>
      <c r="C281" s="6" t="s">
        <v>204</v>
      </c>
      <c r="D281" s="6" t="s">
        <v>180</v>
      </c>
      <c r="E281" s="6"/>
      <c r="F281" s="47" t="s">
        <v>916</v>
      </c>
      <c r="G281" s="17"/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11">
        <v>0</v>
      </c>
      <c r="U281" s="13"/>
      <c r="V281" s="13">
        <v>328</v>
      </c>
      <c r="W281" s="13"/>
      <c r="X281" s="13"/>
      <c r="Y281" s="13"/>
      <c r="Z281" s="13"/>
    </row>
    <row r="282" spans="1:26">
      <c r="A282" s="26">
        <v>282</v>
      </c>
      <c r="B282" s="6"/>
      <c r="C282" s="6"/>
      <c r="D282" s="6"/>
      <c r="E282" s="6"/>
      <c r="F282" s="47">
        <v>0</v>
      </c>
      <c r="G282" s="17"/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11">
        <v>0</v>
      </c>
    </row>
    <row r="283" spans="1:26">
      <c r="A283" s="26">
        <v>283</v>
      </c>
      <c r="B283" s="6"/>
      <c r="C283" s="6" t="s">
        <v>205</v>
      </c>
      <c r="D283" s="6" t="s">
        <v>206</v>
      </c>
      <c r="E283" s="6"/>
      <c r="F283" s="47" t="s">
        <v>916</v>
      </c>
      <c r="G283" s="17"/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11">
        <v>0</v>
      </c>
      <c r="U283" s="13"/>
      <c r="V283" s="13">
        <v>332</v>
      </c>
      <c r="W283" s="13"/>
      <c r="X283" s="13"/>
      <c r="Y283" s="13"/>
      <c r="Z283" s="13"/>
    </row>
    <row r="284" spans="1:26">
      <c r="A284" s="26">
        <v>284</v>
      </c>
      <c r="B284" s="6"/>
      <c r="C284" s="6"/>
      <c r="D284" s="6"/>
      <c r="E284" s="6"/>
      <c r="F284" s="47">
        <v>0</v>
      </c>
      <c r="G284" s="17"/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11">
        <v>0</v>
      </c>
    </row>
    <row r="285" spans="1:26">
      <c r="A285" s="26">
        <v>285</v>
      </c>
      <c r="B285" s="6"/>
      <c r="C285" s="6" t="s">
        <v>207</v>
      </c>
      <c r="D285" s="6" t="s">
        <v>186</v>
      </c>
      <c r="E285" s="6"/>
      <c r="F285" s="47" t="s">
        <v>916</v>
      </c>
      <c r="G285" s="17"/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11">
        <v>0</v>
      </c>
      <c r="U285" s="13"/>
      <c r="V285" s="13">
        <v>336</v>
      </c>
      <c r="W285" s="13"/>
      <c r="X285" s="13"/>
      <c r="Y285" s="13"/>
      <c r="Z285" s="13"/>
    </row>
    <row r="286" spans="1:26">
      <c r="A286" s="26">
        <v>286</v>
      </c>
      <c r="B286" s="6"/>
      <c r="C286" s="6"/>
      <c r="D286" s="6"/>
      <c r="E286" s="6"/>
      <c r="F286" s="47">
        <v>0</v>
      </c>
      <c r="G286" s="17"/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11">
        <v>0</v>
      </c>
    </row>
    <row r="287" spans="1:26">
      <c r="A287" s="26">
        <v>287</v>
      </c>
      <c r="B287" s="6"/>
      <c r="C287" s="6" t="s">
        <v>208</v>
      </c>
      <c r="D287" s="6" t="s">
        <v>209</v>
      </c>
      <c r="E287" s="6"/>
      <c r="F287" s="47" t="s">
        <v>916</v>
      </c>
      <c r="G287" s="17"/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11">
        <v>0</v>
      </c>
      <c r="U287" s="13"/>
      <c r="V287" s="13">
        <v>340</v>
      </c>
      <c r="W287" s="13"/>
      <c r="X287" s="13"/>
      <c r="Y287" s="13"/>
      <c r="Z287" s="13"/>
    </row>
    <row r="288" spans="1:26">
      <c r="A288" s="26">
        <v>288</v>
      </c>
      <c r="B288" s="6"/>
      <c r="C288" s="6"/>
      <c r="D288" s="6"/>
      <c r="E288" s="6"/>
      <c r="F288" s="47">
        <v>0</v>
      </c>
      <c r="G288" s="17"/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11">
        <v>0</v>
      </c>
    </row>
    <row r="289" spans="1:26">
      <c r="A289" s="26">
        <v>289</v>
      </c>
      <c r="B289" s="6"/>
      <c r="C289" s="6" t="s">
        <v>210</v>
      </c>
      <c r="D289" s="6"/>
      <c r="E289" s="6"/>
      <c r="F289" s="47">
        <v>0</v>
      </c>
      <c r="G289" s="17"/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11">
        <v>0</v>
      </c>
      <c r="U289" s="13"/>
      <c r="V289" s="13"/>
      <c r="W289" s="13"/>
      <c r="X289" s="13"/>
      <c r="Y289" s="13"/>
      <c r="Z289" s="13"/>
    </row>
    <row r="290" spans="1:26">
      <c r="A290" s="26">
        <v>290</v>
      </c>
      <c r="B290" s="6"/>
      <c r="C290" s="6"/>
      <c r="D290" s="6"/>
      <c r="E290" s="6"/>
      <c r="F290" s="47">
        <v>0</v>
      </c>
      <c r="G290" s="17"/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11">
        <v>0</v>
      </c>
    </row>
    <row r="291" spans="1:26">
      <c r="A291" s="26">
        <v>291</v>
      </c>
      <c r="B291" s="6"/>
      <c r="C291" s="6"/>
      <c r="D291" s="6"/>
      <c r="E291" s="6"/>
      <c r="F291" s="47">
        <v>0</v>
      </c>
      <c r="G291" s="17"/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11">
        <v>0</v>
      </c>
    </row>
    <row r="292" spans="1:26">
      <c r="A292" s="26">
        <v>292</v>
      </c>
      <c r="B292" s="6"/>
      <c r="C292" s="6"/>
      <c r="D292" s="6"/>
      <c r="E292" s="6"/>
      <c r="F292" s="47">
        <v>0</v>
      </c>
      <c r="H292" s="61">
        <v>0</v>
      </c>
      <c r="I292" s="61">
        <v>0</v>
      </c>
      <c r="J292" s="61">
        <v>0</v>
      </c>
      <c r="K292" s="61">
        <v>0</v>
      </c>
      <c r="L292" s="63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56">
        <v>0</v>
      </c>
      <c r="S292" s="56">
        <v>0</v>
      </c>
      <c r="T292" s="11">
        <v>0</v>
      </c>
    </row>
    <row r="293" spans="1:26">
      <c r="A293" s="26">
        <v>293</v>
      </c>
      <c r="B293" s="6"/>
      <c r="C293" s="20" t="s">
        <v>150</v>
      </c>
      <c r="D293" s="6"/>
      <c r="E293" s="6"/>
      <c r="F293" s="47">
        <v>0</v>
      </c>
      <c r="G293" s="17"/>
      <c r="H293" s="61" t="s">
        <v>925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3">
        <v>0</v>
      </c>
      <c r="S293" s="63">
        <v>0</v>
      </c>
      <c r="T293" s="11">
        <v>0</v>
      </c>
    </row>
    <row r="294" spans="1:26">
      <c r="A294" s="26">
        <v>294</v>
      </c>
      <c r="B294" s="6"/>
      <c r="C294" s="6"/>
      <c r="D294" s="6"/>
      <c r="E294" s="6"/>
      <c r="F294" s="47">
        <v>0</v>
      </c>
      <c r="G294" s="17"/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6">
        <v>0</v>
      </c>
      <c r="S294" s="56">
        <v>0</v>
      </c>
      <c r="T294" s="11">
        <v>0</v>
      </c>
    </row>
    <row r="295" spans="1:26">
      <c r="A295" s="26">
        <v>295</v>
      </c>
      <c r="B295" s="6"/>
      <c r="C295" s="16" t="s">
        <v>4</v>
      </c>
      <c r="D295" s="6"/>
      <c r="E295" s="16" t="s">
        <v>5</v>
      </c>
      <c r="F295" s="47" t="s">
        <v>6</v>
      </c>
      <c r="G295" s="17"/>
      <c r="H295" s="16" t="s">
        <v>7</v>
      </c>
      <c r="I295" s="16" t="s">
        <v>8</v>
      </c>
      <c r="J295" s="16" t="s">
        <v>9</v>
      </c>
      <c r="K295" s="16" t="s">
        <v>10</v>
      </c>
      <c r="L295" s="16" t="s">
        <v>11</v>
      </c>
      <c r="M295" s="16" t="s">
        <v>12</v>
      </c>
      <c r="N295" s="16" t="s">
        <v>13</v>
      </c>
      <c r="O295" s="16" t="s">
        <v>14</v>
      </c>
      <c r="P295" s="16" t="s">
        <v>15</v>
      </c>
      <c r="Q295" s="16" t="s">
        <v>16</v>
      </c>
      <c r="R295" s="16" t="s">
        <v>17</v>
      </c>
      <c r="S295" s="16" t="s">
        <v>18</v>
      </c>
      <c r="T295" s="11">
        <v>0</v>
      </c>
    </row>
    <row r="296" spans="1:26" ht="38.25">
      <c r="A296" s="26">
        <v>296</v>
      </c>
      <c r="B296" s="6"/>
      <c r="C296" s="49" t="s">
        <v>904</v>
      </c>
      <c r="D296" s="20"/>
      <c r="E296" s="21" t="s">
        <v>20</v>
      </c>
      <c r="F296" s="47" t="s">
        <v>829</v>
      </c>
      <c r="G296" s="22"/>
      <c r="H296" s="23" t="s">
        <v>21</v>
      </c>
      <c r="I296" s="23" t="s">
        <v>22</v>
      </c>
      <c r="J296" s="23" t="s">
        <v>23</v>
      </c>
      <c r="K296" s="23" t="s">
        <v>24</v>
      </c>
      <c r="L296" s="23" t="s">
        <v>25</v>
      </c>
      <c r="M296" s="23" t="s">
        <v>26</v>
      </c>
      <c r="N296" s="23" t="s">
        <v>27</v>
      </c>
      <c r="O296" s="23" t="s">
        <v>28</v>
      </c>
      <c r="P296" s="23" t="s">
        <v>29</v>
      </c>
      <c r="Q296" s="23" t="s">
        <v>30</v>
      </c>
      <c r="R296" s="23" t="s">
        <v>31</v>
      </c>
      <c r="S296" s="23" t="s">
        <v>32</v>
      </c>
      <c r="T296" s="11">
        <v>0</v>
      </c>
    </row>
    <row r="297" spans="1:26">
      <c r="A297" s="26">
        <v>297</v>
      </c>
      <c r="B297" s="6"/>
      <c r="C297" s="6" t="s">
        <v>211</v>
      </c>
      <c r="D297" s="6" t="s">
        <v>193</v>
      </c>
      <c r="E297" s="6"/>
      <c r="F297" s="47" t="s">
        <v>916</v>
      </c>
      <c r="G297" s="17"/>
      <c r="H297" s="28">
        <v>3870669.1044717412</v>
      </c>
      <c r="I297" s="28">
        <v>1405738.0275040439</v>
      </c>
      <c r="J297" s="28">
        <v>1030508.0945162857</v>
      </c>
      <c r="K297" s="28">
        <v>308064.12293472793</v>
      </c>
      <c r="L297" s="28">
        <v>6952.0942679221871</v>
      </c>
      <c r="M297" s="28">
        <v>670042.41717327072</v>
      </c>
      <c r="N297" s="28">
        <v>34594.609165685702</v>
      </c>
      <c r="O297" s="28">
        <v>957.24541578164587</v>
      </c>
      <c r="P297" s="28">
        <v>1612.7572375391358</v>
      </c>
      <c r="Q297" s="28">
        <v>245055.87543298569</v>
      </c>
      <c r="R297" s="28">
        <v>78162.938276219007</v>
      </c>
      <c r="S297" s="28">
        <v>88980.922547279944</v>
      </c>
      <c r="T297" s="11">
        <v>0</v>
      </c>
      <c r="U297" s="13"/>
      <c r="V297" s="13">
        <v>349</v>
      </c>
      <c r="W297" s="13"/>
      <c r="X297" s="13"/>
      <c r="Y297" s="13"/>
      <c r="Z297" s="13"/>
    </row>
    <row r="298" spans="1:26">
      <c r="A298" s="26">
        <v>298</v>
      </c>
      <c r="B298" s="6"/>
      <c r="C298" s="6"/>
      <c r="D298" s="6"/>
      <c r="E298" s="6"/>
      <c r="F298" s="47">
        <v>0</v>
      </c>
      <c r="G298" s="17"/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11">
        <v>0</v>
      </c>
    </row>
    <row r="299" spans="1:26">
      <c r="A299" s="26">
        <v>299</v>
      </c>
      <c r="B299" s="6"/>
      <c r="C299" s="6" t="s">
        <v>212</v>
      </c>
      <c r="D299" s="6" t="s">
        <v>213</v>
      </c>
      <c r="E299" s="6"/>
      <c r="F299" s="47" t="s">
        <v>916</v>
      </c>
      <c r="G299" s="17"/>
      <c r="H299" s="28">
        <v>53418.935213553887</v>
      </c>
      <c r="I299" s="28">
        <v>19400.529105345999</v>
      </c>
      <c r="J299" s="28">
        <v>14221.997192787996</v>
      </c>
      <c r="K299" s="28">
        <v>4251.5795022774146</v>
      </c>
      <c r="L299" s="28">
        <v>95.945549276638232</v>
      </c>
      <c r="M299" s="28">
        <v>9247.2261273795775</v>
      </c>
      <c r="N299" s="28">
        <v>477.43868976684155</v>
      </c>
      <c r="O299" s="28">
        <v>13.210902164185375</v>
      </c>
      <c r="P299" s="28">
        <v>22.257592179027402</v>
      </c>
      <c r="Q299" s="28">
        <v>3382.0054311364256</v>
      </c>
      <c r="R299" s="28">
        <v>1078.7232964591531</v>
      </c>
      <c r="S299" s="28">
        <v>1228.0218247806322</v>
      </c>
      <c r="T299" s="11">
        <v>0</v>
      </c>
      <c r="U299" s="13"/>
      <c r="V299" s="13">
        <v>354</v>
      </c>
      <c r="W299" s="13"/>
      <c r="X299" s="13"/>
      <c r="Y299" s="13"/>
      <c r="Z299" s="13"/>
    </row>
    <row r="300" spans="1:26">
      <c r="A300" s="26">
        <v>300</v>
      </c>
      <c r="B300" s="6"/>
      <c r="C300" s="6"/>
      <c r="D300" s="6"/>
      <c r="E300" s="6"/>
      <c r="F300" s="47">
        <v>0</v>
      </c>
      <c r="G300" s="17"/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11">
        <v>0</v>
      </c>
    </row>
    <row r="301" spans="1:26">
      <c r="A301" s="26">
        <v>301</v>
      </c>
      <c r="B301" s="6"/>
      <c r="C301" s="6" t="s">
        <v>214</v>
      </c>
      <c r="D301" s="6" t="s">
        <v>215</v>
      </c>
      <c r="E301" s="6"/>
      <c r="F301" s="47" t="s">
        <v>916</v>
      </c>
      <c r="G301" s="17"/>
      <c r="H301" s="28">
        <v>1895876.543026376</v>
      </c>
      <c r="I301" s="28">
        <v>688538.77199322369</v>
      </c>
      <c r="J301" s="28">
        <v>504748.9390232627</v>
      </c>
      <c r="K301" s="28">
        <v>150891.62329717004</v>
      </c>
      <c r="L301" s="28">
        <v>3405.1767515427064</v>
      </c>
      <c r="M301" s="28">
        <v>328190.72549599071</v>
      </c>
      <c r="N301" s="28">
        <v>16944.643487250494</v>
      </c>
      <c r="O301" s="28">
        <v>468.86444713223159</v>
      </c>
      <c r="P301" s="28">
        <v>789.93800134298908</v>
      </c>
      <c r="Q301" s="28">
        <v>120029.81226874932</v>
      </c>
      <c r="R301" s="28">
        <v>38284.667899072789</v>
      </c>
      <c r="S301" s="28">
        <v>43583.380361638563</v>
      </c>
      <c r="T301" s="11">
        <v>0</v>
      </c>
      <c r="U301" s="13"/>
      <c r="V301" s="13">
        <v>359</v>
      </c>
      <c r="W301" s="13"/>
      <c r="X301" s="13"/>
      <c r="Y301" s="13"/>
      <c r="Z301" s="13"/>
    </row>
    <row r="302" spans="1:26">
      <c r="A302" s="26">
        <v>302</v>
      </c>
      <c r="B302" s="6"/>
      <c r="C302" s="6"/>
      <c r="D302" s="6"/>
      <c r="E302" s="6"/>
      <c r="F302" s="47">
        <v>0</v>
      </c>
      <c r="G302" s="17"/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11">
        <v>0</v>
      </c>
    </row>
    <row r="303" spans="1:26">
      <c r="A303" s="26">
        <v>303</v>
      </c>
      <c r="B303" s="6"/>
      <c r="C303" s="6" t="s">
        <v>216</v>
      </c>
      <c r="D303" s="6" t="s">
        <v>167</v>
      </c>
      <c r="E303" s="6"/>
      <c r="F303" s="47" t="s">
        <v>916</v>
      </c>
      <c r="G303" s="17"/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11">
        <v>0</v>
      </c>
      <c r="U303" s="13"/>
      <c r="V303" s="13">
        <v>363</v>
      </c>
      <c r="W303" s="13"/>
      <c r="X303" s="13"/>
      <c r="Y303" s="13"/>
      <c r="Z303" s="13"/>
    </row>
    <row r="304" spans="1:26">
      <c r="A304" s="26">
        <v>304</v>
      </c>
      <c r="B304" s="6"/>
      <c r="C304" s="6"/>
      <c r="D304" s="6"/>
      <c r="E304" s="6"/>
      <c r="F304" s="47">
        <v>0</v>
      </c>
      <c r="G304" s="17"/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11">
        <v>0</v>
      </c>
    </row>
    <row r="305" spans="1:26">
      <c r="A305" s="26">
        <v>305</v>
      </c>
      <c r="B305" s="6"/>
      <c r="C305" s="6" t="s">
        <v>217</v>
      </c>
      <c r="D305" s="6" t="s">
        <v>218</v>
      </c>
      <c r="E305" s="6"/>
      <c r="F305" s="47" t="s">
        <v>916</v>
      </c>
      <c r="G305" s="17"/>
      <c r="H305" s="28">
        <v>8823660.7421581876</v>
      </c>
      <c r="I305" s="28">
        <v>3204550.7152022882</v>
      </c>
      <c r="J305" s="28">
        <v>2349168.4700081223</v>
      </c>
      <c r="K305" s="28">
        <v>702269.61650278617</v>
      </c>
      <c r="L305" s="28">
        <v>15848.143980269242</v>
      </c>
      <c r="M305" s="28">
        <v>1527443.1402989828</v>
      </c>
      <c r="N305" s="28">
        <v>78862.616913678707</v>
      </c>
      <c r="O305" s="28">
        <v>2182.1572880216904</v>
      </c>
      <c r="P305" s="28">
        <v>3676.4761697313024</v>
      </c>
      <c r="Q305" s="28">
        <v>558634.65704034816</v>
      </c>
      <c r="R305" s="28">
        <v>178181.91928698419</v>
      </c>
      <c r="S305" s="28">
        <v>202842.82946697553</v>
      </c>
      <c r="T305" s="11">
        <v>0</v>
      </c>
      <c r="U305" s="13"/>
      <c r="V305" s="13">
        <v>368</v>
      </c>
      <c r="W305" s="13"/>
      <c r="X305" s="13"/>
      <c r="Y305" s="13"/>
      <c r="Z305" s="13"/>
    </row>
    <row r="306" spans="1:26">
      <c r="A306" s="26">
        <v>306</v>
      </c>
      <c r="B306" s="6"/>
      <c r="C306" s="6"/>
      <c r="D306" s="6"/>
      <c r="E306" s="6"/>
      <c r="F306" s="47">
        <v>0</v>
      </c>
      <c r="G306" s="17"/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11">
        <v>0</v>
      </c>
    </row>
    <row r="307" spans="1:26">
      <c r="A307" s="26">
        <v>307</v>
      </c>
      <c r="B307" s="6"/>
      <c r="C307" s="6" t="s">
        <v>219</v>
      </c>
      <c r="D307" s="6" t="s">
        <v>220</v>
      </c>
      <c r="E307" s="6"/>
      <c r="F307" s="47" t="s">
        <v>916</v>
      </c>
      <c r="G307" s="17"/>
      <c r="H307" s="28">
        <v>689269.23533725808</v>
      </c>
      <c r="I307" s="28">
        <v>250326.73916321635</v>
      </c>
      <c r="J307" s="28">
        <v>183507.68488463564</v>
      </c>
      <c r="K307" s="28">
        <v>54858.505524212844</v>
      </c>
      <c r="L307" s="28">
        <v>1237.9938896113006</v>
      </c>
      <c r="M307" s="28">
        <v>119317.77479893339</v>
      </c>
      <c r="N307" s="28">
        <v>6160.433548524109</v>
      </c>
      <c r="O307" s="28">
        <v>170.46143650038474</v>
      </c>
      <c r="P307" s="28">
        <v>287.19167614172494</v>
      </c>
      <c r="Q307" s="28">
        <v>43638.314543461536</v>
      </c>
      <c r="R307" s="28">
        <v>13918.861892668951</v>
      </c>
      <c r="S307" s="28">
        <v>15845.273979351909</v>
      </c>
      <c r="T307" s="11">
        <v>0</v>
      </c>
      <c r="U307" s="13"/>
      <c r="V307" s="13">
        <v>373</v>
      </c>
      <c r="W307" s="13"/>
      <c r="X307" s="13"/>
      <c r="Y307" s="13"/>
      <c r="Z307" s="13"/>
    </row>
    <row r="308" spans="1:26">
      <c r="A308" s="26">
        <v>308</v>
      </c>
      <c r="B308" s="6"/>
      <c r="C308" s="6"/>
      <c r="D308" s="6"/>
      <c r="E308" s="6"/>
      <c r="F308" s="47">
        <v>0</v>
      </c>
      <c r="G308" s="17"/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11">
        <v>0</v>
      </c>
    </row>
    <row r="309" spans="1:26">
      <c r="A309" s="26">
        <v>309</v>
      </c>
      <c r="B309" s="6"/>
      <c r="C309" s="6" t="s">
        <v>221</v>
      </c>
      <c r="D309" s="6" t="s">
        <v>177</v>
      </c>
      <c r="E309" s="6"/>
      <c r="F309" s="47" t="s">
        <v>916</v>
      </c>
      <c r="G309" s="17"/>
      <c r="H309" s="28">
        <v>169.96309114129843</v>
      </c>
      <c r="I309" s="28">
        <v>61.726687050937294</v>
      </c>
      <c r="J309" s="28">
        <v>45.250145766211403</v>
      </c>
      <c r="K309" s="28">
        <v>13.527255673503308</v>
      </c>
      <c r="L309" s="28">
        <v>0.30527007083004543</v>
      </c>
      <c r="M309" s="28">
        <v>29.421910616691402</v>
      </c>
      <c r="N309" s="28">
        <v>1.519067259929856</v>
      </c>
      <c r="O309" s="28">
        <v>4.2033143483932701E-2</v>
      </c>
      <c r="P309" s="28">
        <v>7.081700810745549E-2</v>
      </c>
      <c r="Q309" s="28">
        <v>10.760530793709261</v>
      </c>
      <c r="R309" s="28">
        <v>3.4321752243726791</v>
      </c>
      <c r="S309" s="28">
        <v>3.9071985335218082</v>
      </c>
      <c r="T309" s="11">
        <v>0</v>
      </c>
      <c r="U309" s="13"/>
      <c r="V309" s="13">
        <v>377</v>
      </c>
      <c r="W309" s="13"/>
      <c r="X309" s="13"/>
      <c r="Y309" s="13"/>
      <c r="Z309" s="13"/>
    </row>
    <row r="310" spans="1:26">
      <c r="A310" s="26">
        <v>310</v>
      </c>
      <c r="B310" s="6"/>
      <c r="C310" s="6"/>
      <c r="D310" s="6"/>
      <c r="E310" s="6"/>
      <c r="F310" s="47">
        <v>0</v>
      </c>
      <c r="G310" s="17"/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11">
        <v>0</v>
      </c>
    </row>
    <row r="311" spans="1:26">
      <c r="A311" s="26">
        <v>311</v>
      </c>
      <c r="B311" s="6"/>
      <c r="C311" s="6" t="s">
        <v>222</v>
      </c>
      <c r="D311" s="6" t="s">
        <v>180</v>
      </c>
      <c r="E311" s="6"/>
      <c r="F311" s="47" t="s">
        <v>916</v>
      </c>
      <c r="G311" s="17"/>
      <c r="H311" s="28">
        <v>397442.51585731568</v>
      </c>
      <c r="I311" s="28">
        <v>144341.98408798303</v>
      </c>
      <c r="J311" s="28">
        <v>105813.16011299235</v>
      </c>
      <c r="K311" s="28">
        <v>31632.200211354837</v>
      </c>
      <c r="L311" s="28">
        <v>713.84501277262041</v>
      </c>
      <c r="M311" s="28">
        <v>68800.338345844255</v>
      </c>
      <c r="N311" s="28">
        <v>3552.1942410489664</v>
      </c>
      <c r="O311" s="28">
        <v>98.290506388574997</v>
      </c>
      <c r="P311" s="28">
        <v>165.59883489243072</v>
      </c>
      <c r="Q311" s="28">
        <v>25162.477346664095</v>
      </c>
      <c r="R311" s="28">
        <v>8025.8151748004475</v>
      </c>
      <c r="S311" s="28">
        <v>9136.6119825741043</v>
      </c>
      <c r="T311" s="11">
        <v>0</v>
      </c>
      <c r="U311" s="13"/>
      <c r="V311" s="13">
        <v>382</v>
      </c>
      <c r="W311" s="13"/>
      <c r="X311" s="13"/>
      <c r="Y311" s="13"/>
      <c r="Z311" s="13"/>
    </row>
    <row r="312" spans="1:26">
      <c r="A312" s="26">
        <v>312</v>
      </c>
      <c r="B312" s="6"/>
      <c r="C312" s="6"/>
      <c r="D312" s="6"/>
      <c r="E312" s="6"/>
      <c r="F312" s="47">
        <v>0</v>
      </c>
      <c r="G312" s="17"/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11">
        <v>0</v>
      </c>
    </row>
    <row r="313" spans="1:26">
      <c r="A313" s="26">
        <v>313</v>
      </c>
      <c r="B313" s="6"/>
      <c r="C313" s="6" t="s">
        <v>223</v>
      </c>
      <c r="D313" s="6" t="s">
        <v>224</v>
      </c>
      <c r="E313" s="6"/>
      <c r="F313" s="47" t="s">
        <v>916</v>
      </c>
      <c r="G313" s="17"/>
      <c r="H313" s="28">
        <v>619047.74017249118</v>
      </c>
      <c r="I313" s="28">
        <v>224823.90659422663</v>
      </c>
      <c r="J313" s="28">
        <v>164812.2559489182</v>
      </c>
      <c r="K313" s="28">
        <v>49269.620828771658</v>
      </c>
      <c r="L313" s="28">
        <v>1111.8693253968331</v>
      </c>
      <c r="M313" s="28">
        <v>107161.89707139434</v>
      </c>
      <c r="N313" s="28">
        <v>5532.8197911381649</v>
      </c>
      <c r="O313" s="28">
        <v>153.09513560472084</v>
      </c>
      <c r="P313" s="28">
        <v>257.93311089083318</v>
      </c>
      <c r="Q313" s="28">
        <v>39192.522483392466</v>
      </c>
      <c r="R313" s="28">
        <v>12500.833576612064</v>
      </c>
      <c r="S313" s="28">
        <v>14230.98630614532</v>
      </c>
      <c r="T313" s="11">
        <v>0</v>
      </c>
      <c r="U313" s="13"/>
      <c r="V313" s="13">
        <v>387</v>
      </c>
      <c r="W313" s="13"/>
      <c r="X313" s="13"/>
      <c r="Y313" s="13"/>
      <c r="Z313" s="13"/>
    </row>
    <row r="314" spans="1:26">
      <c r="A314" s="26">
        <v>314</v>
      </c>
      <c r="B314" s="6"/>
      <c r="C314" s="6"/>
      <c r="D314" s="6"/>
      <c r="E314" s="6"/>
      <c r="F314" s="47">
        <v>0</v>
      </c>
      <c r="G314" s="17"/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11">
        <v>0</v>
      </c>
    </row>
    <row r="315" spans="1:26">
      <c r="A315" s="26">
        <v>315</v>
      </c>
      <c r="B315" s="6"/>
      <c r="C315" s="6" t="s">
        <v>225</v>
      </c>
      <c r="D315" s="6" t="s">
        <v>186</v>
      </c>
      <c r="E315" s="6"/>
      <c r="F315" s="47" t="s">
        <v>916</v>
      </c>
      <c r="G315" s="17"/>
      <c r="H315" s="28">
        <v>766509.72869252809</v>
      </c>
      <c r="I315" s="28">
        <v>278378.71049996413</v>
      </c>
      <c r="J315" s="28">
        <v>204071.81772024272</v>
      </c>
      <c r="K315" s="28">
        <v>61006.027877143191</v>
      </c>
      <c r="L315" s="28">
        <v>1376.7252501624475</v>
      </c>
      <c r="M315" s="28">
        <v>132688.69478060523</v>
      </c>
      <c r="N315" s="28">
        <v>6850.780516262389</v>
      </c>
      <c r="O315" s="28">
        <v>189.56358813913499</v>
      </c>
      <c r="P315" s="28">
        <v>319.37478488276679</v>
      </c>
      <c r="Q315" s="28">
        <v>48528.486295984585</v>
      </c>
      <c r="R315" s="28">
        <v>15478.629403556874</v>
      </c>
      <c r="S315" s="28">
        <v>17620.917975584693</v>
      </c>
      <c r="T315" s="11">
        <v>0</v>
      </c>
      <c r="U315" s="13"/>
      <c r="V315" s="13">
        <v>392</v>
      </c>
      <c r="W315" s="13"/>
      <c r="X315" s="13"/>
      <c r="Y315" s="13"/>
      <c r="Z315" s="13"/>
    </row>
    <row r="316" spans="1:26">
      <c r="A316" s="26">
        <v>316</v>
      </c>
      <c r="B316" s="6"/>
      <c r="C316" s="6"/>
      <c r="D316" s="6"/>
      <c r="E316" s="6"/>
      <c r="F316" s="47">
        <v>0</v>
      </c>
      <c r="G316" s="17"/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11">
        <v>0</v>
      </c>
    </row>
    <row r="317" spans="1:26">
      <c r="A317" s="26">
        <v>317</v>
      </c>
      <c r="B317" s="6"/>
      <c r="C317" s="6" t="s">
        <v>226</v>
      </c>
      <c r="D317" s="6" t="s">
        <v>227</v>
      </c>
      <c r="E317" s="6"/>
      <c r="F317" s="47" t="s">
        <v>916</v>
      </c>
      <c r="G317" s="17"/>
      <c r="H317" s="28">
        <v>1321173.0932359779</v>
      </c>
      <c r="I317" s="28">
        <v>479819.69213832571</v>
      </c>
      <c r="J317" s="28">
        <v>351742.69101533177</v>
      </c>
      <c r="K317" s="28">
        <v>105151.33668814354</v>
      </c>
      <c r="L317" s="28">
        <v>2372.9540398603513</v>
      </c>
      <c r="M317" s="28">
        <v>228705.16414679089</v>
      </c>
      <c r="N317" s="28">
        <v>11808.156565983818</v>
      </c>
      <c r="O317" s="28">
        <v>326.73598616144119</v>
      </c>
      <c r="P317" s="28">
        <v>550.4814311553215</v>
      </c>
      <c r="Q317" s="28">
        <v>83644.770509421855</v>
      </c>
      <c r="R317" s="28">
        <v>26679.307414705669</v>
      </c>
      <c r="S317" s="28">
        <v>30371.803300097643</v>
      </c>
      <c r="T317" s="11">
        <v>0</v>
      </c>
      <c r="U317" s="13"/>
      <c r="V317" s="13">
        <v>397</v>
      </c>
      <c r="W317" s="13"/>
      <c r="X317" s="13"/>
      <c r="Y317" s="13"/>
      <c r="Z317" s="13"/>
    </row>
    <row r="318" spans="1:26">
      <c r="A318" s="26">
        <v>318</v>
      </c>
      <c r="B318" s="6"/>
      <c r="C318" s="6"/>
      <c r="D318" s="6"/>
      <c r="E318" s="6"/>
      <c r="F318" s="47">
        <v>0</v>
      </c>
      <c r="G318" s="17"/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11">
        <v>0</v>
      </c>
    </row>
    <row r="319" spans="1:26">
      <c r="A319" s="26">
        <v>319</v>
      </c>
      <c r="B319" s="6"/>
      <c r="C319" s="6" t="s">
        <v>228</v>
      </c>
      <c r="D319" s="6"/>
      <c r="E319" s="6"/>
      <c r="F319" s="47">
        <v>0</v>
      </c>
      <c r="G319" s="17"/>
      <c r="H319" s="28">
        <v>18437237.601256572</v>
      </c>
      <c r="I319" s="28">
        <v>6695980.8029756686</v>
      </c>
      <c r="J319" s="28">
        <v>4908640.3605683465</v>
      </c>
      <c r="K319" s="28">
        <v>1467408.1606222608</v>
      </c>
      <c r="L319" s="28">
        <v>33115.053336885154</v>
      </c>
      <c r="M319" s="28">
        <v>3191626.8001498086</v>
      </c>
      <c r="N319" s="28">
        <v>164785.21198659914</v>
      </c>
      <c r="O319" s="28">
        <v>4559.6667390374942</v>
      </c>
      <c r="P319" s="28">
        <v>7682.0796557636395</v>
      </c>
      <c r="Q319" s="28">
        <v>1167279.6818829377</v>
      </c>
      <c r="R319" s="28">
        <v>372315.12839630351</v>
      </c>
      <c r="S319" s="28">
        <v>423844.65494296188</v>
      </c>
      <c r="T319" s="11">
        <v>0</v>
      </c>
      <c r="U319" s="13"/>
      <c r="V319" s="13"/>
      <c r="W319" s="13"/>
      <c r="X319" s="13"/>
      <c r="Y319" s="13"/>
      <c r="Z319" s="13"/>
    </row>
    <row r="320" spans="1:26">
      <c r="A320" s="26">
        <v>320</v>
      </c>
      <c r="B320" s="6"/>
      <c r="C320" s="6"/>
      <c r="D320" s="6"/>
      <c r="E320" s="6"/>
      <c r="F320" s="47">
        <v>0</v>
      </c>
      <c r="G320" s="17"/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11">
        <v>0</v>
      </c>
    </row>
    <row r="321" spans="1:26">
      <c r="A321" s="26">
        <v>321</v>
      </c>
      <c r="B321" s="6"/>
      <c r="C321" s="6"/>
      <c r="D321" s="6"/>
      <c r="E321" s="6"/>
      <c r="F321" s="47">
        <v>0</v>
      </c>
      <c r="G321" s="17"/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11">
        <v>0</v>
      </c>
    </row>
    <row r="322" spans="1:26">
      <c r="A322" s="26">
        <v>322</v>
      </c>
      <c r="B322" s="6"/>
      <c r="D322" s="7"/>
      <c r="E322" s="36"/>
      <c r="F322" s="47">
        <v>0</v>
      </c>
      <c r="H322" s="61" t="s">
        <v>926</v>
      </c>
      <c r="I322" s="61">
        <v>0</v>
      </c>
      <c r="J322" s="61">
        <v>0</v>
      </c>
      <c r="K322" s="61">
        <v>0</v>
      </c>
      <c r="L322" s="61">
        <v>0</v>
      </c>
      <c r="M322" s="61">
        <v>0</v>
      </c>
      <c r="N322" s="61">
        <v>0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11">
        <v>0</v>
      </c>
    </row>
    <row r="323" spans="1:26">
      <c r="A323" s="26">
        <v>323</v>
      </c>
      <c r="B323" s="6"/>
      <c r="C323" s="6"/>
      <c r="D323" s="6"/>
      <c r="E323" s="6"/>
      <c r="F323" s="47">
        <v>0</v>
      </c>
      <c r="G323" s="17"/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11">
        <v>0</v>
      </c>
    </row>
    <row r="324" spans="1:26">
      <c r="A324" s="26">
        <v>324</v>
      </c>
      <c r="B324" s="6"/>
      <c r="C324" s="6"/>
      <c r="D324" s="6"/>
      <c r="E324" s="6"/>
      <c r="F324" s="47">
        <v>0</v>
      </c>
      <c r="G324" s="17"/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11">
        <v>0</v>
      </c>
    </row>
    <row r="325" spans="1:26">
      <c r="A325" s="26">
        <v>325</v>
      </c>
      <c r="B325" s="6"/>
      <c r="C325" s="6" t="s">
        <v>229</v>
      </c>
      <c r="D325" s="6" t="s">
        <v>193</v>
      </c>
      <c r="E325" s="6"/>
      <c r="F325" s="47" t="s">
        <v>916</v>
      </c>
      <c r="G325" s="17"/>
      <c r="H325" s="28">
        <v>183144.72761149119</v>
      </c>
      <c r="I325" s="28">
        <v>66513.95435556861</v>
      </c>
      <c r="J325" s="28">
        <v>48759.56047329952</v>
      </c>
      <c r="K325" s="28">
        <v>14576.373841042603</v>
      </c>
      <c r="L325" s="28">
        <v>328.94555867797089</v>
      </c>
      <c r="M325" s="28">
        <v>31703.752676655527</v>
      </c>
      <c r="N325" s="28">
        <v>1636.8798524151296</v>
      </c>
      <c r="O325" s="28">
        <v>45.293060759996074</v>
      </c>
      <c r="P325" s="28">
        <v>76.309283227370329</v>
      </c>
      <c r="Q325" s="28">
        <v>11595.073188746492</v>
      </c>
      <c r="R325" s="28">
        <v>3698.3605814751299</v>
      </c>
      <c r="S325" s="28">
        <v>4210.2247396228586</v>
      </c>
      <c r="T325" s="11">
        <v>0</v>
      </c>
      <c r="U325" s="13"/>
      <c r="V325" s="13">
        <v>403</v>
      </c>
      <c r="W325" s="13"/>
      <c r="X325" s="13"/>
      <c r="Y325" s="13"/>
      <c r="Z325" s="13"/>
    </row>
    <row r="326" spans="1:26">
      <c r="A326" s="26">
        <v>326</v>
      </c>
      <c r="B326" s="6"/>
      <c r="C326" s="6"/>
      <c r="D326" s="6"/>
      <c r="E326" s="6"/>
      <c r="F326" s="47">
        <v>0</v>
      </c>
      <c r="G326" s="17"/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11">
        <v>0</v>
      </c>
    </row>
    <row r="327" spans="1:26">
      <c r="A327" s="26">
        <v>327</v>
      </c>
      <c r="B327" s="6"/>
      <c r="C327" s="6" t="s">
        <v>230</v>
      </c>
      <c r="D327" s="6" t="s">
        <v>231</v>
      </c>
      <c r="E327" s="6"/>
      <c r="F327" s="47" t="s">
        <v>917</v>
      </c>
      <c r="G327" s="17"/>
      <c r="H327" s="28">
        <v>115799415.20923987</v>
      </c>
      <c r="I327" s="28">
        <v>33667639.972277328</v>
      </c>
      <c r="J327" s="28">
        <v>31727322.740967412</v>
      </c>
      <c r="K327" s="28">
        <v>10447737.745353002</v>
      </c>
      <c r="L327" s="28">
        <v>425038.04478549137</v>
      </c>
      <c r="M327" s="28">
        <v>24073064.609508794</v>
      </c>
      <c r="N327" s="28">
        <v>1201438.8117421442</v>
      </c>
      <c r="O327" s="28">
        <v>35232.178816746964</v>
      </c>
      <c r="P327" s="28">
        <v>93606.61159472572</v>
      </c>
      <c r="Q327" s="28">
        <v>6956291.1811346039</v>
      </c>
      <c r="R327" s="28">
        <v>2736701.816580547</v>
      </c>
      <c r="S327" s="28">
        <v>4435341.4964790866</v>
      </c>
      <c r="T327" s="11">
        <v>0</v>
      </c>
      <c r="U327" s="13"/>
      <c r="V327" s="13">
        <v>407</v>
      </c>
      <c r="W327" s="13"/>
      <c r="X327" s="13"/>
      <c r="Y327" s="13"/>
      <c r="Z327" s="13"/>
    </row>
    <row r="328" spans="1:26">
      <c r="A328" s="26">
        <v>328</v>
      </c>
      <c r="B328" s="6"/>
      <c r="C328" s="6"/>
      <c r="D328" s="6"/>
      <c r="E328" s="64" t="s">
        <v>232</v>
      </c>
      <c r="F328" s="47" t="s">
        <v>917</v>
      </c>
      <c r="G328" s="17"/>
      <c r="H328" s="28">
        <v>1390722.0400257802</v>
      </c>
      <c r="I328" s="28">
        <v>404339.94299966883</v>
      </c>
      <c r="J328" s="28">
        <v>381037.217909489</v>
      </c>
      <c r="K328" s="28">
        <v>125474.71957969181</v>
      </c>
      <c r="L328" s="28">
        <v>5104.6007068737044</v>
      </c>
      <c r="M328" s="28">
        <v>289111.49044159532</v>
      </c>
      <c r="N328" s="28">
        <v>14428.979906444829</v>
      </c>
      <c r="O328" s="28">
        <v>423.12966356560452</v>
      </c>
      <c r="P328" s="28">
        <v>1124.1920142834228</v>
      </c>
      <c r="Q328" s="28">
        <v>83543.318806578318</v>
      </c>
      <c r="R328" s="28">
        <v>32867.104954028029</v>
      </c>
      <c r="S328" s="28">
        <v>53267.343043561486</v>
      </c>
      <c r="T328" s="11">
        <v>0</v>
      </c>
      <c r="U328" s="13"/>
      <c r="V328" s="13">
        <v>408</v>
      </c>
      <c r="W328" s="13"/>
      <c r="X328" s="13"/>
      <c r="Y328" s="13"/>
      <c r="Z328" s="13"/>
    </row>
    <row r="329" spans="1:26">
      <c r="A329" s="26">
        <v>329</v>
      </c>
      <c r="B329" s="6"/>
      <c r="C329" s="6"/>
      <c r="D329" s="6"/>
      <c r="E329" s="6" t="s">
        <v>233</v>
      </c>
      <c r="F329" s="47">
        <v>0</v>
      </c>
      <c r="G329" s="17"/>
      <c r="H329" s="28">
        <v>117190137.24926566</v>
      </c>
      <c r="I329" s="28">
        <v>34071979.915276997</v>
      </c>
      <c r="J329" s="28">
        <v>32108359.9588769</v>
      </c>
      <c r="K329" s="28">
        <v>10573212.464932693</v>
      </c>
      <c r="L329" s="28">
        <v>430142.64549236506</v>
      </c>
      <c r="M329" s="28">
        <v>24362176.099950388</v>
      </c>
      <c r="N329" s="28">
        <v>1215867.7916485891</v>
      </c>
      <c r="O329" s="28">
        <v>35655.308480312568</v>
      </c>
      <c r="P329" s="28">
        <v>94730.803609009148</v>
      </c>
      <c r="Q329" s="28">
        <v>7039834.4999411823</v>
      </c>
      <c r="R329" s="28">
        <v>2769568.9215345751</v>
      </c>
      <c r="S329" s="28">
        <v>4488608.8395226477</v>
      </c>
      <c r="T329" s="11">
        <v>0</v>
      </c>
      <c r="U329" s="13"/>
      <c r="V329" s="13"/>
      <c r="W329" s="13"/>
      <c r="X329" s="13"/>
      <c r="Y329" s="13"/>
      <c r="Z329" s="13"/>
    </row>
    <row r="330" spans="1:26">
      <c r="A330" s="26">
        <v>330</v>
      </c>
      <c r="B330" s="6"/>
      <c r="C330" s="6"/>
      <c r="D330" s="6"/>
      <c r="E330" s="6"/>
      <c r="F330" s="47">
        <v>0</v>
      </c>
      <c r="G330" s="17"/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11">
        <v>0</v>
      </c>
    </row>
    <row r="331" spans="1:26">
      <c r="A331" s="26">
        <v>331</v>
      </c>
      <c r="B331" s="6"/>
      <c r="C331" s="6" t="s">
        <v>234</v>
      </c>
      <c r="D331" s="6" t="s">
        <v>235</v>
      </c>
      <c r="E331" s="6"/>
      <c r="F331" s="47" t="s">
        <v>916</v>
      </c>
      <c r="G331" s="17"/>
      <c r="H331" s="28">
        <v>7712137.069279098</v>
      </c>
      <c r="I331" s="28">
        <v>2800870.8724505659</v>
      </c>
      <c r="J331" s="28">
        <v>2053241.8198005222</v>
      </c>
      <c r="K331" s="28">
        <v>613804.14550422179</v>
      </c>
      <c r="L331" s="28">
        <v>13851.740478364331</v>
      </c>
      <c r="M331" s="28">
        <v>1335029.893798321</v>
      </c>
      <c r="N331" s="28">
        <v>68928.229343003768</v>
      </c>
      <c r="O331" s="28">
        <v>1907.2691713477393</v>
      </c>
      <c r="P331" s="28">
        <v>3213.3474961743605</v>
      </c>
      <c r="Q331" s="28">
        <v>488262.99793696759</v>
      </c>
      <c r="R331" s="28">
        <v>155736.19895004475</v>
      </c>
      <c r="S331" s="28">
        <v>177290.55434956515</v>
      </c>
      <c r="T331" s="11">
        <v>0</v>
      </c>
      <c r="U331" s="13"/>
      <c r="V331" s="13">
        <v>412</v>
      </c>
      <c r="W331" s="13"/>
      <c r="X331" s="13"/>
      <c r="Y331" s="13"/>
      <c r="Z331" s="13"/>
    </row>
    <row r="332" spans="1:26">
      <c r="A332" s="26">
        <v>332</v>
      </c>
      <c r="B332" s="6"/>
      <c r="C332" s="6"/>
      <c r="D332" s="6"/>
      <c r="E332" s="64" t="s">
        <v>232</v>
      </c>
      <c r="F332" s="47" t="s">
        <v>916</v>
      </c>
      <c r="G332" s="17"/>
      <c r="H332" s="28">
        <v>277055.34112164506</v>
      </c>
      <c r="I332" s="28">
        <v>100620.13006688021</v>
      </c>
      <c r="J332" s="28">
        <v>73761.864925364454</v>
      </c>
      <c r="K332" s="28">
        <v>22050.660586929687</v>
      </c>
      <c r="L332" s="28">
        <v>497.61805954525937</v>
      </c>
      <c r="M332" s="28">
        <v>47960.397917105765</v>
      </c>
      <c r="N332" s="28">
        <v>2476.2181898463073</v>
      </c>
      <c r="O332" s="28">
        <v>68.517857778160561</v>
      </c>
      <c r="P332" s="28">
        <v>115.43818252937135</v>
      </c>
      <c r="Q332" s="28">
        <v>17540.646676181124</v>
      </c>
      <c r="R332" s="28">
        <v>5594.7586690295047</v>
      </c>
      <c r="S332" s="28">
        <v>6369.0899904552425</v>
      </c>
      <c r="T332" s="11">
        <v>0</v>
      </c>
      <c r="U332" s="13"/>
      <c r="V332" s="13">
        <v>413</v>
      </c>
      <c r="W332" s="13"/>
      <c r="X332" s="13"/>
      <c r="Y332" s="13"/>
      <c r="Z332" s="13"/>
    </row>
    <row r="333" spans="1:26">
      <c r="A333" s="26">
        <v>333</v>
      </c>
      <c r="B333" s="6"/>
      <c r="C333" s="6"/>
      <c r="D333" s="6"/>
      <c r="E333" s="6" t="s">
        <v>236</v>
      </c>
      <c r="F333" s="47">
        <v>0</v>
      </c>
      <c r="G333" s="17"/>
      <c r="H333" s="28">
        <v>7989192.4104007436</v>
      </c>
      <c r="I333" s="28">
        <v>2901491.0025174459</v>
      </c>
      <c r="J333" s="28">
        <v>2127003.6847258867</v>
      </c>
      <c r="K333" s="28">
        <v>635854.80609115143</v>
      </c>
      <c r="L333" s="28">
        <v>14349.358537909589</v>
      </c>
      <c r="M333" s="28">
        <v>1382990.2917154268</v>
      </c>
      <c r="N333" s="28">
        <v>71404.44753285007</v>
      </c>
      <c r="O333" s="28">
        <v>1975.7870291258998</v>
      </c>
      <c r="P333" s="28">
        <v>3328.7856787037317</v>
      </c>
      <c r="Q333" s="28">
        <v>505803.6446131487</v>
      </c>
      <c r="R333" s="28">
        <v>161330.95761907427</v>
      </c>
      <c r="S333" s="28">
        <v>183659.6443400204</v>
      </c>
      <c r="T333" s="11">
        <v>0</v>
      </c>
      <c r="U333" s="13"/>
      <c r="V333" s="13"/>
      <c r="W333" s="13"/>
      <c r="X333" s="13"/>
      <c r="Y333" s="13"/>
      <c r="Z333" s="13"/>
    </row>
    <row r="334" spans="1:26">
      <c r="A334" s="26">
        <v>334</v>
      </c>
      <c r="B334" s="6"/>
      <c r="C334" s="6"/>
      <c r="D334" s="6"/>
      <c r="E334" s="6"/>
      <c r="F334" s="47">
        <v>0</v>
      </c>
      <c r="G334" s="17"/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11">
        <v>0</v>
      </c>
    </row>
    <row r="335" spans="1:26">
      <c r="A335" s="26">
        <v>335</v>
      </c>
      <c r="B335" s="6"/>
      <c r="C335" s="6" t="s">
        <v>237</v>
      </c>
      <c r="D335" s="6" t="s">
        <v>238</v>
      </c>
      <c r="E335" s="6"/>
      <c r="F335" s="47" t="s">
        <v>916</v>
      </c>
      <c r="G335" s="17"/>
      <c r="H335" s="28">
        <v>1982211.9234668226</v>
      </c>
      <c r="I335" s="28">
        <v>719893.79721714498</v>
      </c>
      <c r="J335" s="28">
        <v>527734.450309732</v>
      </c>
      <c r="K335" s="28">
        <v>157763.00200089216</v>
      </c>
      <c r="L335" s="28">
        <v>3560.2434046920266</v>
      </c>
      <c r="M335" s="28">
        <v>343136.03997173836</v>
      </c>
      <c r="N335" s="28">
        <v>17716.277192662692</v>
      </c>
      <c r="O335" s="28">
        <v>490.21583236195943</v>
      </c>
      <c r="P335" s="28">
        <v>825.91059571954395</v>
      </c>
      <c r="Q335" s="28">
        <v>125495.79028537468</v>
      </c>
      <c r="R335" s="28">
        <v>40028.094379167502</v>
      </c>
      <c r="S335" s="28">
        <v>45568.102277336853</v>
      </c>
      <c r="T335" s="11">
        <v>0</v>
      </c>
      <c r="U335" s="13"/>
      <c r="V335" s="13">
        <v>417</v>
      </c>
      <c r="W335" s="13"/>
      <c r="X335" s="13"/>
      <c r="Y335" s="13"/>
      <c r="Z335" s="13"/>
    </row>
    <row r="336" spans="1:26">
      <c r="A336" s="26">
        <v>336</v>
      </c>
      <c r="B336" s="6"/>
      <c r="C336" s="6"/>
      <c r="D336" s="6"/>
      <c r="E336" s="6" t="s">
        <v>239</v>
      </c>
      <c r="F336" s="47" t="s">
        <v>916</v>
      </c>
      <c r="G336" s="17"/>
      <c r="H336" s="28">
        <v>1394463.8502362501</v>
      </c>
      <c r="I336" s="28">
        <v>506437.21004002757</v>
      </c>
      <c r="J336" s="28">
        <v>371255.26527665305</v>
      </c>
      <c r="K336" s="28">
        <v>110984.50200533035</v>
      </c>
      <c r="L336" s="28">
        <v>2504.591293751319</v>
      </c>
      <c r="M336" s="28">
        <v>241392.35456567412</v>
      </c>
      <c r="N336" s="28">
        <v>12463.202250708577</v>
      </c>
      <c r="O336" s="28">
        <v>344.86133846206161</v>
      </c>
      <c r="P336" s="28">
        <v>581.01883841143535</v>
      </c>
      <c r="Q336" s="28">
        <v>88284.880560962702</v>
      </c>
      <c r="R336" s="28">
        <v>28159.315330911017</v>
      </c>
      <c r="S336" s="28">
        <v>32056.648735358056</v>
      </c>
      <c r="T336" s="11">
        <v>0</v>
      </c>
      <c r="U336" s="13"/>
      <c r="V336" s="13">
        <v>418</v>
      </c>
      <c r="W336" s="13"/>
      <c r="X336" s="13"/>
      <c r="Y336" s="13"/>
      <c r="Z336" s="13"/>
    </row>
    <row r="337" spans="1:26">
      <c r="A337" s="26">
        <v>337</v>
      </c>
      <c r="B337" s="6"/>
      <c r="C337" s="6"/>
      <c r="D337" s="6"/>
      <c r="E337" s="6"/>
      <c r="F337" s="47">
        <v>0</v>
      </c>
      <c r="G337" s="17"/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11">
        <v>0</v>
      </c>
      <c r="U337" s="13"/>
      <c r="V337" s="13"/>
      <c r="W337" s="13"/>
      <c r="X337" s="13"/>
      <c r="Y337" s="13"/>
      <c r="Z337" s="13"/>
    </row>
    <row r="338" spans="1:26">
      <c r="A338" s="26">
        <v>338</v>
      </c>
      <c r="B338" s="6"/>
      <c r="C338" s="65" t="s">
        <v>240</v>
      </c>
      <c r="D338" s="6" t="s">
        <v>177</v>
      </c>
      <c r="E338" s="6"/>
      <c r="F338" s="47">
        <v>0</v>
      </c>
      <c r="G338" s="17"/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11">
        <v>0</v>
      </c>
      <c r="U338" s="13"/>
      <c r="V338" s="13"/>
      <c r="W338" s="13"/>
      <c r="X338" s="13"/>
      <c r="Y338" s="13"/>
      <c r="Z338" s="13"/>
    </row>
    <row r="339" spans="1:26">
      <c r="A339" s="26">
        <v>339</v>
      </c>
      <c r="B339" s="6"/>
      <c r="C339" s="3"/>
      <c r="D339" s="6"/>
      <c r="E339" s="64" t="s">
        <v>241</v>
      </c>
      <c r="F339" s="47" t="s">
        <v>916</v>
      </c>
      <c r="G339" s="17"/>
      <c r="H339" s="28">
        <v>17663.558803096752</v>
      </c>
      <c r="I339" s="28">
        <v>6414.9984512705323</v>
      </c>
      <c r="J339" s="28">
        <v>4702.6598847022397</v>
      </c>
      <c r="K339" s="28">
        <v>1405.831551008966</v>
      </c>
      <c r="L339" s="28">
        <v>31.725451747928389</v>
      </c>
      <c r="M339" s="28">
        <v>3057.6970846296117</v>
      </c>
      <c r="N339" s="28">
        <v>157.8703569784056</v>
      </c>
      <c r="O339" s="28">
        <v>4.3683301864062365</v>
      </c>
      <c r="P339" s="28">
        <v>7.359717798527817</v>
      </c>
      <c r="Q339" s="28">
        <v>1118.2973147340751</v>
      </c>
      <c r="R339" s="28">
        <v>356.6917293110339</v>
      </c>
      <c r="S339" s="28">
        <v>406.05893072902728</v>
      </c>
      <c r="T339" s="11">
        <v>0</v>
      </c>
      <c r="U339" s="13"/>
      <c r="V339" s="13">
        <v>423</v>
      </c>
      <c r="W339" s="13"/>
      <c r="X339" s="13"/>
      <c r="Y339" s="13"/>
      <c r="Z339" s="13"/>
    </row>
    <row r="340" spans="1:26">
      <c r="A340" s="26">
        <v>340</v>
      </c>
      <c r="B340" s="6"/>
      <c r="C340" s="3"/>
      <c r="D340" s="6"/>
      <c r="E340" s="64" t="s">
        <v>242</v>
      </c>
      <c r="F340" s="47" t="s">
        <v>916</v>
      </c>
      <c r="G340" s="17"/>
      <c r="H340" s="28">
        <v>1306160.4899420373</v>
      </c>
      <c r="I340" s="28">
        <v>474367.45977939229</v>
      </c>
      <c r="J340" s="28">
        <v>347745.80861680937</v>
      </c>
      <c r="K340" s="28">
        <v>103956.49302109594</v>
      </c>
      <c r="L340" s="28">
        <v>2345.9899593643413</v>
      </c>
      <c r="M340" s="28">
        <v>226106.36773003847</v>
      </c>
      <c r="N340" s="28">
        <v>11673.979469079988</v>
      </c>
      <c r="O340" s="28">
        <v>323.02325709724124</v>
      </c>
      <c r="P340" s="28">
        <v>544.22626338894349</v>
      </c>
      <c r="Q340" s="28">
        <v>82694.307800409981</v>
      </c>
      <c r="R340" s="28">
        <v>26376.148153875547</v>
      </c>
      <c r="S340" s="28">
        <v>30026.685891485293</v>
      </c>
      <c r="T340" s="11">
        <v>0</v>
      </c>
      <c r="U340" s="13"/>
      <c r="V340" s="13">
        <v>424</v>
      </c>
      <c r="W340" s="13"/>
      <c r="X340" s="13"/>
      <c r="Y340" s="13"/>
      <c r="Z340" s="13"/>
    </row>
    <row r="341" spans="1:26">
      <c r="A341" s="26">
        <v>341</v>
      </c>
      <c r="B341" s="6"/>
      <c r="C341" s="3"/>
      <c r="D341" s="6"/>
      <c r="E341" s="6" t="s">
        <v>243</v>
      </c>
      <c r="F341" s="47">
        <v>0</v>
      </c>
      <c r="G341" s="17"/>
      <c r="H341" s="28">
        <v>1323824.0487451341</v>
      </c>
      <c r="I341" s="28">
        <v>480782.4582306628</v>
      </c>
      <c r="J341" s="28">
        <v>352448.46850151161</v>
      </c>
      <c r="K341" s="28">
        <v>105362.3245721049</v>
      </c>
      <c r="L341" s="28">
        <v>2377.7154111122695</v>
      </c>
      <c r="M341" s="28">
        <v>229164.06481466809</v>
      </c>
      <c r="N341" s="28">
        <v>11831.849826058393</v>
      </c>
      <c r="O341" s="28">
        <v>327.39158728364748</v>
      </c>
      <c r="P341" s="28">
        <v>551.58598118747136</v>
      </c>
      <c r="Q341" s="28">
        <v>83812.605115144062</v>
      </c>
      <c r="R341" s="28">
        <v>26732.839883186582</v>
      </c>
      <c r="S341" s="28">
        <v>30432.744822214321</v>
      </c>
      <c r="T341" s="11">
        <v>0</v>
      </c>
      <c r="U341" s="13"/>
      <c r="V341" s="13"/>
      <c r="W341" s="13"/>
      <c r="X341" s="13"/>
      <c r="Y341" s="13"/>
      <c r="Z341" s="13"/>
    </row>
    <row r="342" spans="1:26">
      <c r="A342" s="26">
        <v>342</v>
      </c>
      <c r="B342" s="6"/>
      <c r="C342" s="6"/>
      <c r="D342" s="6"/>
      <c r="E342" s="6"/>
      <c r="F342" s="47">
        <v>0</v>
      </c>
      <c r="G342" s="17"/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11">
        <v>0</v>
      </c>
    </row>
    <row r="343" spans="1:26">
      <c r="A343" s="26">
        <v>343</v>
      </c>
      <c r="B343" s="6"/>
      <c r="C343" s="6" t="s">
        <v>244</v>
      </c>
      <c r="D343" s="6" t="s">
        <v>177</v>
      </c>
      <c r="E343" s="6"/>
      <c r="F343" s="47" t="s">
        <v>916</v>
      </c>
      <c r="G343" s="17"/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11">
        <v>0</v>
      </c>
      <c r="U343" s="13"/>
      <c r="V343" s="13">
        <v>428</v>
      </c>
      <c r="W343" s="13"/>
      <c r="X343" s="13"/>
      <c r="Y343" s="13"/>
      <c r="Z343" s="13"/>
    </row>
    <row r="344" spans="1:26">
      <c r="A344" s="26">
        <v>344</v>
      </c>
      <c r="B344" s="6"/>
      <c r="C344" s="6"/>
      <c r="D344" s="6"/>
      <c r="E344" s="6"/>
      <c r="F344" s="47">
        <v>0</v>
      </c>
      <c r="G344" s="17"/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11">
        <v>0</v>
      </c>
    </row>
    <row r="345" spans="1:26">
      <c r="A345" s="26">
        <v>345</v>
      </c>
      <c r="B345" s="6"/>
      <c r="C345" s="6" t="s">
        <v>245</v>
      </c>
      <c r="D345" s="6" t="s">
        <v>180</v>
      </c>
      <c r="E345" s="6"/>
      <c r="F345" s="47" t="s">
        <v>916</v>
      </c>
      <c r="G345" s="17"/>
      <c r="H345" s="28">
        <v>1852075.9987406819</v>
      </c>
      <c r="I345" s="28">
        <v>672631.42133474408</v>
      </c>
      <c r="J345" s="28">
        <v>493087.69539526029</v>
      </c>
      <c r="K345" s="28">
        <v>147405.56548772121</v>
      </c>
      <c r="L345" s="28">
        <v>3326.5067581535391</v>
      </c>
      <c r="M345" s="28">
        <v>320608.51638057298</v>
      </c>
      <c r="N345" s="28">
        <v>16553.170418923026</v>
      </c>
      <c r="O345" s="28">
        <v>458.032244974268</v>
      </c>
      <c r="P345" s="28">
        <v>771.68801848516807</v>
      </c>
      <c r="Q345" s="28">
        <v>117256.75664589289</v>
      </c>
      <c r="R345" s="28">
        <v>37400.175025343982</v>
      </c>
      <c r="S345" s="28">
        <v>42576.47103061065</v>
      </c>
      <c r="T345" s="11">
        <v>0</v>
      </c>
      <c r="U345" s="13"/>
      <c r="V345" s="13">
        <v>434</v>
      </c>
      <c r="W345" s="13"/>
      <c r="X345" s="13"/>
      <c r="Y345" s="13"/>
      <c r="Z345" s="13"/>
    </row>
    <row r="346" spans="1:26">
      <c r="A346" s="26">
        <v>346</v>
      </c>
      <c r="B346" s="6"/>
      <c r="C346" s="6"/>
      <c r="D346" s="6"/>
      <c r="E346" s="6"/>
      <c r="F346" s="47">
        <v>0</v>
      </c>
      <c r="G346" s="17"/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11">
        <v>0</v>
      </c>
    </row>
    <row r="347" spans="1:26">
      <c r="A347" s="26">
        <v>347</v>
      </c>
      <c r="B347" s="6"/>
      <c r="C347" s="6" t="s">
        <v>246</v>
      </c>
      <c r="D347" s="6" t="s">
        <v>247</v>
      </c>
      <c r="E347" s="6"/>
      <c r="F347" s="47" t="s">
        <v>916</v>
      </c>
      <c r="G347" s="17"/>
      <c r="H347" s="28">
        <v>4164576.1714034099</v>
      </c>
      <c r="I347" s="28">
        <v>1512478.3169441067</v>
      </c>
      <c r="J347" s="28">
        <v>1108756.4808634208</v>
      </c>
      <c r="K347" s="28">
        <v>331456.00179464405</v>
      </c>
      <c r="L347" s="28">
        <v>7479.9796490199687</v>
      </c>
      <c r="M347" s="28">
        <v>720919.97767661896</v>
      </c>
      <c r="N347" s="28">
        <v>37221.441849416689</v>
      </c>
      <c r="O347" s="28">
        <v>1029.9308313758486</v>
      </c>
      <c r="P347" s="28">
        <v>1735.2168786410682</v>
      </c>
      <c r="Q347" s="28">
        <v>263663.42147707223</v>
      </c>
      <c r="R347" s="28">
        <v>84097.994803005175</v>
      </c>
      <c r="S347" s="28">
        <v>95737.408636088658</v>
      </c>
      <c r="T347" s="11">
        <v>0</v>
      </c>
      <c r="U347" s="13"/>
      <c r="V347" s="13">
        <v>438</v>
      </c>
      <c r="W347" s="13"/>
      <c r="X347" s="13"/>
      <c r="Y347" s="13"/>
      <c r="Z347" s="13"/>
    </row>
    <row r="348" spans="1:26">
      <c r="A348" s="26">
        <v>348</v>
      </c>
      <c r="B348" s="6"/>
      <c r="C348" s="6"/>
      <c r="D348" s="6"/>
      <c r="E348" s="64" t="s">
        <v>232</v>
      </c>
      <c r="F348" s="47" t="s">
        <v>916</v>
      </c>
      <c r="G348" s="17"/>
      <c r="H348" s="28">
        <v>6270330.0175274061</v>
      </c>
      <c r="I348" s="28">
        <v>2277239.7000960754</v>
      </c>
      <c r="J348" s="28">
        <v>1669382.131085654</v>
      </c>
      <c r="K348" s="28">
        <v>499051.6278255994</v>
      </c>
      <c r="L348" s="28">
        <v>11262.116237854441</v>
      </c>
      <c r="M348" s="28">
        <v>1085442.0690635541</v>
      </c>
      <c r="N348" s="28">
        <v>56041.891063646588</v>
      </c>
      <c r="O348" s="28">
        <v>1550.6995051015417</v>
      </c>
      <c r="P348" s="28">
        <v>2612.6025874553152</v>
      </c>
      <c r="Q348" s="28">
        <v>396980.77263275016</v>
      </c>
      <c r="R348" s="28">
        <v>126620.8515642172</v>
      </c>
      <c r="S348" s="28">
        <v>144145.55586549855</v>
      </c>
      <c r="T348" s="11">
        <v>0</v>
      </c>
      <c r="U348" s="13"/>
      <c r="V348" s="13">
        <v>439</v>
      </c>
      <c r="W348" s="13"/>
      <c r="X348" s="13"/>
      <c r="Y348" s="13"/>
      <c r="Z348" s="13"/>
    </row>
    <row r="349" spans="1:26">
      <c r="A349" s="26">
        <v>349</v>
      </c>
      <c r="B349" s="6"/>
      <c r="C349" s="6"/>
      <c r="D349" s="6"/>
      <c r="E349" s="64" t="s">
        <v>242</v>
      </c>
      <c r="F349" s="47" t="s">
        <v>916</v>
      </c>
      <c r="G349" s="17"/>
      <c r="H349" s="28">
        <v>291022.8343593707</v>
      </c>
      <c r="I349" s="28">
        <v>105692.8024817071</v>
      </c>
      <c r="J349" s="28">
        <v>77480.502311585093</v>
      </c>
      <c r="K349" s="28">
        <v>23162.324601015938</v>
      </c>
      <c r="L349" s="28">
        <v>522.70502178727895</v>
      </c>
      <c r="M349" s="28">
        <v>50378.277792201487</v>
      </c>
      <c r="N349" s="28">
        <v>2601.0544795268797</v>
      </c>
      <c r="O349" s="28">
        <v>71.972123309752348</v>
      </c>
      <c r="P349" s="28">
        <v>121.2578935926076</v>
      </c>
      <c r="Q349" s="28">
        <v>18424.94243760925</v>
      </c>
      <c r="R349" s="28">
        <v>5876.813342871962</v>
      </c>
      <c r="S349" s="28">
        <v>6690.1818741633797</v>
      </c>
      <c r="T349" s="11">
        <v>0</v>
      </c>
      <c r="U349" s="13"/>
      <c r="V349" s="13">
        <v>440</v>
      </c>
      <c r="W349" s="13"/>
      <c r="X349" s="13"/>
      <c r="Y349" s="13"/>
      <c r="Z349" s="13"/>
    </row>
    <row r="350" spans="1:26">
      <c r="A350" s="26">
        <v>350</v>
      </c>
      <c r="B350" s="6"/>
      <c r="C350" s="6"/>
      <c r="D350" s="6"/>
      <c r="E350" s="6" t="s">
        <v>248</v>
      </c>
      <c r="F350" s="47">
        <v>0</v>
      </c>
      <c r="G350" s="17"/>
      <c r="H350" s="28">
        <v>10725929.023290187</v>
      </c>
      <c r="I350" s="28">
        <v>3895410.8195218891</v>
      </c>
      <c r="J350" s="28">
        <v>2855619.11426066</v>
      </c>
      <c r="K350" s="28">
        <v>853669.95422125934</v>
      </c>
      <c r="L350" s="28">
        <v>19264.800908661688</v>
      </c>
      <c r="M350" s="28">
        <v>1856740.3245323743</v>
      </c>
      <c r="N350" s="28">
        <v>95864.387392590157</v>
      </c>
      <c r="O350" s="28">
        <v>2652.6024597871428</v>
      </c>
      <c r="P350" s="28">
        <v>4469.0773596889912</v>
      </c>
      <c r="Q350" s="28">
        <v>679069.13654743158</v>
      </c>
      <c r="R350" s="28">
        <v>216595.65971009433</v>
      </c>
      <c r="S350" s="28">
        <v>246573.1463757506</v>
      </c>
      <c r="T350" s="11">
        <v>0</v>
      </c>
      <c r="U350" s="13"/>
      <c r="V350" s="13"/>
      <c r="W350" s="13"/>
      <c r="X350" s="13"/>
      <c r="Y350" s="13"/>
      <c r="Z350" s="13"/>
    </row>
    <row r="351" spans="1:26">
      <c r="A351" s="26">
        <v>351</v>
      </c>
      <c r="B351" s="6"/>
      <c r="C351" s="6"/>
      <c r="D351" s="6"/>
      <c r="E351" s="6"/>
      <c r="F351" s="47">
        <v>0</v>
      </c>
      <c r="G351" s="17"/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11">
        <v>0</v>
      </c>
    </row>
    <row r="352" spans="1:26">
      <c r="A352" s="26">
        <v>352</v>
      </c>
      <c r="B352" s="6"/>
      <c r="C352" s="6" t="s">
        <v>249</v>
      </c>
      <c r="D352" s="6" t="s">
        <v>250</v>
      </c>
      <c r="E352" s="6"/>
      <c r="F352" s="47" t="s">
        <v>916</v>
      </c>
      <c r="G352" s="17"/>
      <c r="H352" s="28">
        <v>25248.262496594107</v>
      </c>
      <c r="I352" s="28">
        <v>9169.5884514805202</v>
      </c>
      <c r="J352" s="28">
        <v>6721.9744630594387</v>
      </c>
      <c r="K352" s="28">
        <v>2009.4933541730843</v>
      </c>
      <c r="L352" s="28">
        <v>45.348309617781766</v>
      </c>
      <c r="M352" s="28">
        <v>4370.6672867227689</v>
      </c>
      <c r="N352" s="28">
        <v>225.65963393079033</v>
      </c>
      <c r="O352" s="28">
        <v>6.2440841309308599</v>
      </c>
      <c r="P352" s="28">
        <v>10.519968764477309</v>
      </c>
      <c r="Q352" s="28">
        <v>1598.4923800685121</v>
      </c>
      <c r="R352" s="28">
        <v>509.85458323552444</v>
      </c>
      <c r="S352" s="28">
        <v>580.41998141028</v>
      </c>
      <c r="T352" s="11">
        <v>0</v>
      </c>
      <c r="U352" s="13"/>
      <c r="V352" s="13">
        <v>444</v>
      </c>
      <c r="W352" s="13"/>
      <c r="X352" s="13"/>
      <c r="Y352" s="13"/>
      <c r="Z352" s="13"/>
    </row>
    <row r="353" spans="1:26">
      <c r="A353" s="26">
        <v>353</v>
      </c>
      <c r="B353" s="6"/>
      <c r="C353" s="6"/>
      <c r="D353" s="6"/>
      <c r="E353" s="64" t="s">
        <v>232</v>
      </c>
      <c r="F353" s="47" t="s">
        <v>916</v>
      </c>
      <c r="G353" s="17"/>
      <c r="H353" s="28">
        <v>551925.19343778305</v>
      </c>
      <c r="I353" s="28">
        <v>200446.54084656111</v>
      </c>
      <c r="J353" s="28">
        <v>146941.8759531824</v>
      </c>
      <c r="K353" s="28">
        <v>43927.379492491054</v>
      </c>
      <c r="L353" s="28">
        <v>991.31077084005199</v>
      </c>
      <c r="M353" s="28">
        <v>95542.471011700793</v>
      </c>
      <c r="N353" s="28">
        <v>4932.903288895689</v>
      </c>
      <c r="O353" s="28">
        <v>136.49522783085348</v>
      </c>
      <c r="P353" s="28">
        <v>229.96575689423432</v>
      </c>
      <c r="Q353" s="28">
        <v>34942.927902351599</v>
      </c>
      <c r="R353" s="28">
        <v>11145.384341412289</v>
      </c>
      <c r="S353" s="28">
        <v>12687.938845623021</v>
      </c>
      <c r="T353" s="11">
        <v>0</v>
      </c>
      <c r="U353" s="13"/>
      <c r="V353" s="13">
        <v>445</v>
      </c>
      <c r="W353" s="13"/>
      <c r="X353" s="13"/>
      <c r="Y353" s="13"/>
      <c r="Z353" s="13"/>
    </row>
    <row r="354" spans="1:26">
      <c r="A354" s="26">
        <v>354</v>
      </c>
      <c r="B354" s="6"/>
      <c r="C354" s="6"/>
      <c r="D354" s="6"/>
      <c r="E354" s="64" t="s">
        <v>242</v>
      </c>
      <c r="F354" s="47" t="s">
        <v>916</v>
      </c>
      <c r="G354" s="17"/>
      <c r="H354" s="28">
        <v>71913.955210710687</v>
      </c>
      <c r="I354" s="28">
        <v>26117.495146027315</v>
      </c>
      <c r="J354" s="28">
        <v>19146.021257074892</v>
      </c>
      <c r="K354" s="28">
        <v>5723.586527497403</v>
      </c>
      <c r="L354" s="28">
        <v>129.16438535818133</v>
      </c>
      <c r="M354" s="28">
        <v>12448.855502064709</v>
      </c>
      <c r="N354" s="28">
        <v>642.74033944131122</v>
      </c>
      <c r="O354" s="28">
        <v>17.784858921846386</v>
      </c>
      <c r="P354" s="28">
        <v>29.963747511289139</v>
      </c>
      <c r="Q354" s="28">
        <v>4552.9433734466338</v>
      </c>
      <c r="R354" s="28">
        <v>1452.2052623510676</v>
      </c>
      <c r="S354" s="28">
        <v>1653.1948110160456</v>
      </c>
      <c r="T354" s="11">
        <v>0</v>
      </c>
      <c r="U354" s="13"/>
      <c r="V354" s="13">
        <v>446</v>
      </c>
      <c r="W354" s="13"/>
      <c r="X354" s="13"/>
      <c r="Y354" s="13"/>
      <c r="Z354" s="13"/>
    </row>
    <row r="355" spans="1:26">
      <c r="A355" s="26">
        <v>355</v>
      </c>
      <c r="B355" s="6"/>
      <c r="C355" s="6"/>
      <c r="D355" s="6"/>
      <c r="E355" s="6" t="s">
        <v>251</v>
      </c>
      <c r="F355" s="47">
        <v>0</v>
      </c>
      <c r="G355" s="17"/>
      <c r="H355" s="28">
        <v>649087.41114508791</v>
      </c>
      <c r="I355" s="28">
        <v>235733.62444406893</v>
      </c>
      <c r="J355" s="28">
        <v>172809.87167331675</v>
      </c>
      <c r="K355" s="28">
        <v>51660.459374161546</v>
      </c>
      <c r="L355" s="28">
        <v>1165.8234658160152</v>
      </c>
      <c r="M355" s="28">
        <v>112361.99380048827</v>
      </c>
      <c r="N355" s="28">
        <v>5801.3032622677911</v>
      </c>
      <c r="O355" s="28">
        <v>160.52417088363075</v>
      </c>
      <c r="P355" s="28">
        <v>270.44947317000077</v>
      </c>
      <c r="Q355" s="28">
        <v>41094.363655866749</v>
      </c>
      <c r="R355" s="28">
        <v>13107.444186998882</v>
      </c>
      <c r="S355" s="28">
        <v>14921.553638049347</v>
      </c>
      <c r="T355" s="11">
        <v>0</v>
      </c>
      <c r="U355" s="13"/>
      <c r="V355" s="13"/>
      <c r="W355" s="13"/>
      <c r="X355" s="13"/>
      <c r="Y355" s="13"/>
      <c r="Z355" s="13"/>
    </row>
    <row r="356" spans="1:26">
      <c r="A356" s="26">
        <v>356</v>
      </c>
      <c r="B356" s="6"/>
      <c r="C356" s="6"/>
      <c r="D356" s="6"/>
      <c r="E356" s="6"/>
      <c r="F356" s="47">
        <v>0</v>
      </c>
      <c r="G356" s="17"/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11">
        <v>0</v>
      </c>
    </row>
    <row r="357" spans="1:26">
      <c r="A357" s="26">
        <v>357</v>
      </c>
      <c r="B357" s="6"/>
      <c r="C357" s="6" t="s">
        <v>252</v>
      </c>
      <c r="D357" s="6"/>
      <c r="E357" s="6"/>
      <c r="F357" s="47">
        <v>0</v>
      </c>
      <c r="G357" s="17"/>
      <c r="H357" s="28">
        <v>143290066.64290205</v>
      </c>
      <c r="I357" s="28">
        <v>43550874.202938542</v>
      </c>
      <c r="J357" s="28">
        <v>39057078.069493219</v>
      </c>
      <c r="K357" s="28">
        <v>12650489.452526359</v>
      </c>
      <c r="L357" s="28">
        <v>477020.63083113951</v>
      </c>
      <c r="M357" s="28">
        <v>28880273.438407987</v>
      </c>
      <c r="N357" s="28">
        <v>1449139.3093770647</v>
      </c>
      <c r="O357" s="28">
        <v>42110.016203951178</v>
      </c>
      <c r="P357" s="28">
        <v>105605.62883760284</v>
      </c>
      <c r="Q357" s="28">
        <v>8692246.7505537514</v>
      </c>
      <c r="R357" s="28">
        <v>3296621.7682508267</v>
      </c>
      <c r="S357" s="28">
        <v>5088607.3754816111</v>
      </c>
      <c r="T357" s="11">
        <v>0</v>
      </c>
      <c r="U357" s="13"/>
      <c r="V357" s="13"/>
      <c r="W357" s="13"/>
      <c r="X357" s="13"/>
      <c r="Y357" s="13"/>
      <c r="Z357" s="13"/>
    </row>
    <row r="358" spans="1:26">
      <c r="A358" s="26">
        <v>358</v>
      </c>
      <c r="B358" s="6"/>
      <c r="C358" s="6"/>
      <c r="D358" s="6"/>
      <c r="E358" s="6"/>
      <c r="F358" s="47">
        <v>0</v>
      </c>
      <c r="G358" s="17"/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11">
        <v>0</v>
      </c>
    </row>
    <row r="359" spans="1:26">
      <c r="A359" s="26">
        <v>359</v>
      </c>
      <c r="B359" s="6"/>
      <c r="C359" s="6"/>
      <c r="D359" s="6"/>
      <c r="E359" s="6"/>
      <c r="F359" s="47">
        <v>0</v>
      </c>
      <c r="G359" s="17"/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11">
        <v>0</v>
      </c>
    </row>
    <row r="360" spans="1:26">
      <c r="A360" s="26">
        <v>360</v>
      </c>
      <c r="B360" s="6"/>
      <c r="D360" s="7"/>
      <c r="E360" s="36"/>
      <c r="F360" s="47">
        <v>0</v>
      </c>
      <c r="H360" s="61" t="s">
        <v>927</v>
      </c>
      <c r="I360" s="61">
        <v>0</v>
      </c>
      <c r="J360" s="61">
        <v>0</v>
      </c>
      <c r="K360" s="61">
        <v>0</v>
      </c>
      <c r="L360" s="61">
        <v>0</v>
      </c>
      <c r="M360" s="61">
        <v>0</v>
      </c>
      <c r="N360" s="61">
        <v>0</v>
      </c>
      <c r="O360" s="61">
        <v>0</v>
      </c>
      <c r="P360" s="61">
        <v>0</v>
      </c>
      <c r="Q360" s="61">
        <v>0</v>
      </c>
      <c r="R360" s="61">
        <v>0</v>
      </c>
      <c r="S360" s="61">
        <v>0</v>
      </c>
      <c r="T360" s="11">
        <v>0</v>
      </c>
    </row>
    <row r="361" spans="1:26">
      <c r="A361" s="26">
        <v>361</v>
      </c>
      <c r="B361" s="6"/>
      <c r="C361" s="6"/>
      <c r="D361" s="6"/>
      <c r="E361" s="6"/>
      <c r="F361" s="47">
        <v>0</v>
      </c>
      <c r="G361" s="17"/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11">
        <v>0</v>
      </c>
    </row>
    <row r="362" spans="1:26">
      <c r="A362" s="26">
        <v>362</v>
      </c>
      <c r="B362" s="6"/>
      <c r="C362" s="6"/>
      <c r="D362" s="6"/>
      <c r="E362" s="6"/>
      <c r="F362" s="47">
        <v>0</v>
      </c>
      <c r="G362" s="17"/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11">
        <v>0</v>
      </c>
    </row>
    <row r="363" spans="1:26">
      <c r="A363" s="26">
        <v>363</v>
      </c>
      <c r="B363" s="6"/>
      <c r="C363" s="6" t="s">
        <v>253</v>
      </c>
      <c r="D363" s="6" t="s">
        <v>254</v>
      </c>
      <c r="E363" s="6"/>
      <c r="F363" s="47" t="s">
        <v>916</v>
      </c>
      <c r="G363" s="17"/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11">
        <v>0</v>
      </c>
      <c r="U363" s="13"/>
      <c r="V363" s="13">
        <v>452</v>
      </c>
      <c r="W363" s="13"/>
      <c r="X363" s="13"/>
      <c r="Y363" s="13"/>
      <c r="Z363" s="13"/>
    </row>
    <row r="364" spans="1:26">
      <c r="A364" s="26">
        <v>364</v>
      </c>
      <c r="B364" s="6"/>
      <c r="C364" s="6"/>
      <c r="D364" s="6"/>
      <c r="E364" s="6" t="s">
        <v>102</v>
      </c>
      <c r="F364" s="47" t="s">
        <v>916</v>
      </c>
      <c r="G364" s="17"/>
      <c r="H364" s="28">
        <v>236655508.87671933</v>
      </c>
      <c r="I364" s="28">
        <v>85947839.835233822</v>
      </c>
      <c r="J364" s="28">
        <v>63006010.311649583</v>
      </c>
      <c r="K364" s="28">
        <v>18835263.312886093</v>
      </c>
      <c r="L364" s="28">
        <v>425056.07230370271</v>
      </c>
      <c r="M364" s="28">
        <v>40966878.057836093</v>
      </c>
      <c r="N364" s="28">
        <v>2115139.4282291434</v>
      </c>
      <c r="O364" s="28">
        <v>58526.677139618063</v>
      </c>
      <c r="P364" s="28">
        <v>98605.14408309912</v>
      </c>
      <c r="Q364" s="28">
        <v>14982893.483925957</v>
      </c>
      <c r="R364" s="28">
        <v>4778938.5849821251</v>
      </c>
      <c r="S364" s="28">
        <v>5440357.9684501085</v>
      </c>
      <c r="T364" s="11">
        <v>0</v>
      </c>
      <c r="U364" s="13"/>
      <c r="V364" s="13">
        <v>453</v>
      </c>
      <c r="W364" s="13"/>
      <c r="X364" s="13"/>
      <c r="Y364" s="13"/>
      <c r="Z364" s="13"/>
    </row>
    <row r="365" spans="1:26">
      <c r="A365" s="26">
        <v>365</v>
      </c>
      <c r="B365" s="6"/>
      <c r="C365" s="6"/>
      <c r="D365" s="6"/>
      <c r="E365" s="6" t="s">
        <v>106</v>
      </c>
      <c r="F365" s="47" t="s">
        <v>917</v>
      </c>
      <c r="G365" s="17"/>
      <c r="H365" s="28">
        <v>5028847.5780110303</v>
      </c>
      <c r="I365" s="28">
        <v>1462092.2689981312</v>
      </c>
      <c r="J365" s="28">
        <v>1377829.6706800405</v>
      </c>
      <c r="K365" s="28">
        <v>453716.28657603607</v>
      </c>
      <c r="L365" s="28">
        <v>18458.223974791803</v>
      </c>
      <c r="M365" s="28">
        <v>1045426.459521289</v>
      </c>
      <c r="N365" s="28">
        <v>52175.156909392055</v>
      </c>
      <c r="O365" s="28">
        <v>1530.0358537260745</v>
      </c>
      <c r="P365" s="28">
        <v>4065.0756409553514</v>
      </c>
      <c r="Q365" s="28">
        <v>302092.4414426313</v>
      </c>
      <c r="R365" s="28">
        <v>118847.37308199581</v>
      </c>
      <c r="S365" s="28">
        <v>192614.58533204178</v>
      </c>
      <c r="T365" s="11">
        <v>0</v>
      </c>
      <c r="U365" s="13"/>
      <c r="V365" s="13">
        <v>454</v>
      </c>
      <c r="W365" s="13"/>
      <c r="X365" s="13"/>
      <c r="Y365" s="13"/>
      <c r="Z365" s="13"/>
    </row>
    <row r="366" spans="1:26">
      <c r="A366" s="26">
        <v>366</v>
      </c>
      <c r="B366" s="6"/>
      <c r="C366" s="6"/>
      <c r="D366" s="6"/>
      <c r="E366" s="64" t="s">
        <v>255</v>
      </c>
      <c r="F366" s="47" t="s">
        <v>916</v>
      </c>
      <c r="G366" s="17"/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11">
        <v>0</v>
      </c>
      <c r="U366" s="13"/>
      <c r="V366" s="13">
        <v>455</v>
      </c>
      <c r="W366" s="13"/>
      <c r="X366" s="13"/>
      <c r="Y366" s="13"/>
      <c r="Z366" s="13"/>
    </row>
    <row r="367" spans="1:26">
      <c r="A367" s="26">
        <v>367</v>
      </c>
      <c r="B367" s="6"/>
      <c r="C367" s="6"/>
      <c r="D367" s="6"/>
      <c r="E367" s="6" t="s">
        <v>102</v>
      </c>
      <c r="F367" s="47" t="s">
        <v>916</v>
      </c>
      <c r="G367" s="17"/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11">
        <v>0</v>
      </c>
      <c r="U367" s="13"/>
      <c r="V367" s="13">
        <v>456</v>
      </c>
      <c r="W367" s="13"/>
      <c r="X367" s="13"/>
      <c r="Y367" s="13"/>
      <c r="Z367" s="13"/>
    </row>
    <row r="368" spans="1:26">
      <c r="A368" s="26">
        <v>368</v>
      </c>
      <c r="B368" s="6"/>
      <c r="C368" s="6"/>
      <c r="D368" s="6"/>
      <c r="E368" s="6" t="s">
        <v>256</v>
      </c>
      <c r="F368" s="47">
        <v>0</v>
      </c>
      <c r="G368" s="17"/>
      <c r="H368" s="28">
        <v>241684356.45473033</v>
      </c>
      <c r="I368" s="28">
        <v>87409932.104231954</v>
      </c>
      <c r="J368" s="28">
        <v>64383839.982329622</v>
      </c>
      <c r="K368" s="28">
        <v>19288979.599462129</v>
      </c>
      <c r="L368" s="28">
        <v>443514.29627849453</v>
      </c>
      <c r="M368" s="28">
        <v>42012304.517357379</v>
      </c>
      <c r="N368" s="28">
        <v>2167314.5851385356</v>
      </c>
      <c r="O368" s="28">
        <v>60056.712993344139</v>
      </c>
      <c r="P368" s="28">
        <v>102670.21972405448</v>
      </c>
      <c r="Q368" s="28">
        <v>15284985.925368588</v>
      </c>
      <c r="R368" s="28">
        <v>4897785.9580641212</v>
      </c>
      <c r="S368" s="28">
        <v>5632972.5537821501</v>
      </c>
      <c r="T368" s="11">
        <v>0</v>
      </c>
      <c r="U368" s="13"/>
      <c r="V368" s="13"/>
      <c r="W368" s="13"/>
      <c r="X368" s="13"/>
      <c r="Y368" s="13"/>
      <c r="Z368" s="13"/>
    </row>
    <row r="369" spans="1:26">
      <c r="A369" s="26">
        <v>369</v>
      </c>
      <c r="B369" s="6"/>
      <c r="C369" s="6"/>
      <c r="D369" s="6"/>
      <c r="E369" s="64"/>
      <c r="F369" s="47">
        <v>0</v>
      </c>
      <c r="G369" s="17"/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11">
        <v>0</v>
      </c>
      <c r="U369" s="13"/>
      <c r="V369" s="13"/>
      <c r="W369" s="13"/>
      <c r="X369" s="13"/>
      <c r="Y369" s="13"/>
      <c r="Z369" s="13"/>
    </row>
    <row r="370" spans="1:26">
      <c r="A370" s="26">
        <v>370</v>
      </c>
      <c r="B370" s="6"/>
      <c r="C370" s="6"/>
      <c r="D370" s="6"/>
      <c r="E370" s="6"/>
      <c r="F370" s="47">
        <v>0</v>
      </c>
      <c r="G370" s="17"/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11">
        <v>0</v>
      </c>
    </row>
    <row r="371" spans="1:26">
      <c r="A371" s="26">
        <v>371</v>
      </c>
      <c r="B371" s="6"/>
      <c r="C371" s="6" t="s">
        <v>257</v>
      </c>
      <c r="D371" s="6" t="s">
        <v>258</v>
      </c>
      <c r="E371" s="6"/>
      <c r="F371" s="47" t="s">
        <v>916</v>
      </c>
      <c r="G371" s="17"/>
      <c r="H371" s="28">
        <v>624939.83488331526</v>
      </c>
      <c r="I371" s="28">
        <v>226963.77992700311</v>
      </c>
      <c r="J371" s="28">
        <v>166380.93855372834</v>
      </c>
      <c r="K371" s="28">
        <v>49738.5689460988</v>
      </c>
      <c r="L371" s="28">
        <v>1122.4520946182711</v>
      </c>
      <c r="M371" s="28">
        <v>108181.86371687519</v>
      </c>
      <c r="N371" s="28">
        <v>5585.4811548937687</v>
      </c>
      <c r="O371" s="28">
        <v>154.55229468989597</v>
      </c>
      <c r="P371" s="28">
        <v>260.38811754024408</v>
      </c>
      <c r="Q371" s="28">
        <v>39565.55680601822</v>
      </c>
      <c r="R371" s="28">
        <v>12619.816476666143</v>
      </c>
      <c r="S371" s="28">
        <v>14366.436795183345</v>
      </c>
      <c r="T371" s="11">
        <v>0</v>
      </c>
      <c r="U371" s="13"/>
      <c r="V371" s="13">
        <v>460</v>
      </c>
      <c r="W371" s="13"/>
      <c r="X371" s="13"/>
      <c r="Y371" s="13"/>
      <c r="Z371" s="13"/>
    </row>
    <row r="372" spans="1:26">
      <c r="A372" s="26">
        <v>372</v>
      </c>
      <c r="B372" s="6"/>
      <c r="C372" s="6"/>
      <c r="D372" s="6"/>
      <c r="E372" s="6"/>
      <c r="F372" s="47">
        <v>0</v>
      </c>
      <c r="G372" s="17"/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11">
        <v>0</v>
      </c>
    </row>
    <row r="373" spans="1:26">
      <c r="A373" s="26">
        <v>373</v>
      </c>
      <c r="B373" s="6"/>
      <c r="C373" s="6" t="s">
        <v>259</v>
      </c>
      <c r="D373" s="6" t="s">
        <v>260</v>
      </c>
      <c r="E373" s="6"/>
      <c r="F373" s="47" t="s">
        <v>916</v>
      </c>
      <c r="G373" s="17"/>
      <c r="H373" s="28">
        <v>18704338.520631675</v>
      </c>
      <c r="I373" s="28">
        <v>6792985.7159280814</v>
      </c>
      <c r="J373" s="28">
        <v>4979752.0087200291</v>
      </c>
      <c r="K373" s="28">
        <v>1488666.5550345576</v>
      </c>
      <c r="L373" s="28">
        <v>33594.792296849242</v>
      </c>
      <c r="M373" s="28">
        <v>3237864.0115509424</v>
      </c>
      <c r="N373" s="28">
        <v>167172.46123580565</v>
      </c>
      <c r="O373" s="28">
        <v>4625.7227938750148</v>
      </c>
      <c r="P373" s="28">
        <v>7793.3702180020628</v>
      </c>
      <c r="Q373" s="28">
        <v>1184190.10430856</v>
      </c>
      <c r="R373" s="28">
        <v>377708.87095376424</v>
      </c>
      <c r="S373" s="28">
        <v>429984.90759120963</v>
      </c>
      <c r="T373" s="11">
        <v>0</v>
      </c>
      <c r="U373" s="13"/>
      <c r="V373" s="13">
        <v>470</v>
      </c>
      <c r="W373" s="13"/>
      <c r="X373" s="13"/>
      <c r="Y373" s="13"/>
      <c r="Z373" s="13"/>
    </row>
    <row r="374" spans="1:26">
      <c r="A374" s="26">
        <v>374</v>
      </c>
      <c r="B374" s="6"/>
      <c r="C374" s="6"/>
      <c r="D374" s="6"/>
      <c r="E374" s="6"/>
      <c r="F374" s="47">
        <v>0</v>
      </c>
      <c r="G374" s="17"/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11">
        <v>0</v>
      </c>
      <c r="U374" s="13"/>
      <c r="V374" s="13"/>
      <c r="W374" s="13"/>
      <c r="X374" s="13"/>
      <c r="Y374" s="13"/>
      <c r="Z374" s="13"/>
    </row>
    <row r="375" spans="1:26">
      <c r="A375" s="26">
        <v>375</v>
      </c>
      <c r="B375" s="6"/>
      <c r="C375" s="6"/>
      <c r="D375" s="6"/>
      <c r="E375" s="6"/>
      <c r="F375" s="47">
        <v>0</v>
      </c>
      <c r="G375" s="17"/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11">
        <v>0</v>
      </c>
      <c r="U375" s="13"/>
      <c r="V375" s="13"/>
      <c r="W375" s="13"/>
      <c r="X375" s="13"/>
      <c r="Y375" s="13"/>
      <c r="Z375" s="13"/>
    </row>
    <row r="376" spans="1:26">
      <c r="A376" s="26">
        <v>376</v>
      </c>
      <c r="B376" s="6"/>
      <c r="C376" s="66" t="s">
        <v>261</v>
      </c>
      <c r="D376" s="6"/>
      <c r="E376" s="6" t="s">
        <v>262</v>
      </c>
      <c r="F376" s="47">
        <v>0</v>
      </c>
      <c r="G376" s="17"/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11">
        <v>0</v>
      </c>
      <c r="U376" s="13"/>
      <c r="V376" s="13"/>
      <c r="W376" s="13"/>
      <c r="X376" s="13"/>
      <c r="Y376" s="13"/>
      <c r="Z376" s="13"/>
    </row>
    <row r="377" spans="1:26">
      <c r="A377" s="26">
        <v>377</v>
      </c>
      <c r="B377" s="6"/>
      <c r="C377" s="6"/>
      <c r="D377" s="6"/>
      <c r="E377" s="67" t="s">
        <v>263</v>
      </c>
      <c r="F377" s="47" t="s">
        <v>916</v>
      </c>
      <c r="G377" s="17"/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11">
        <v>0</v>
      </c>
      <c r="U377" s="13"/>
      <c r="V377" s="13">
        <v>473</v>
      </c>
      <c r="W377" s="13"/>
      <c r="X377" s="13"/>
      <c r="Y377" s="13"/>
      <c r="Z377" s="13"/>
    </row>
    <row r="378" spans="1:26">
      <c r="A378" s="26">
        <v>378</v>
      </c>
      <c r="B378" s="6"/>
      <c r="C378" s="6"/>
      <c r="D378" s="6"/>
      <c r="E378" s="67" t="s">
        <v>263</v>
      </c>
      <c r="F378" s="47" t="s">
        <v>916</v>
      </c>
      <c r="G378" s="17"/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11">
        <v>0</v>
      </c>
      <c r="U378" s="13"/>
      <c r="V378" s="13">
        <v>474</v>
      </c>
      <c r="W378" s="13"/>
      <c r="X378" s="13"/>
      <c r="Y378" s="13"/>
      <c r="Z378" s="13"/>
    </row>
    <row r="379" spans="1:26">
      <c r="A379" s="26">
        <v>379</v>
      </c>
      <c r="B379" s="6"/>
      <c r="C379" s="6"/>
      <c r="D379" s="6"/>
      <c r="E379" s="67" t="s">
        <v>264</v>
      </c>
      <c r="F379" s="47" t="s">
        <v>916</v>
      </c>
      <c r="G379" s="17"/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11">
        <v>0</v>
      </c>
      <c r="U379" s="13"/>
      <c r="V379" s="13">
        <v>475</v>
      </c>
      <c r="W379" s="13"/>
      <c r="X379" s="13"/>
      <c r="Y379" s="13"/>
      <c r="Z379" s="13"/>
    </row>
    <row r="380" spans="1:26">
      <c r="A380" s="26">
        <v>380</v>
      </c>
      <c r="B380" s="6"/>
      <c r="C380" s="6"/>
      <c r="D380" s="6"/>
      <c r="E380" s="67" t="s">
        <v>264</v>
      </c>
      <c r="F380" s="47" t="s">
        <v>916</v>
      </c>
      <c r="G380" s="17"/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11">
        <v>0</v>
      </c>
      <c r="U380" s="13"/>
      <c r="V380" s="13">
        <v>476</v>
      </c>
      <c r="W380" s="13"/>
      <c r="X380" s="13"/>
      <c r="Y380" s="13"/>
      <c r="Z380" s="13"/>
    </row>
    <row r="381" spans="1:26">
      <c r="A381" s="26">
        <v>381</v>
      </c>
      <c r="B381" s="6"/>
      <c r="C381" s="6"/>
      <c r="D381" s="6"/>
      <c r="E381" s="67" t="s">
        <v>265</v>
      </c>
      <c r="F381" s="47" t="s">
        <v>916</v>
      </c>
      <c r="G381" s="17"/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11">
        <v>0</v>
      </c>
      <c r="U381" s="13"/>
      <c r="V381" s="13">
        <v>477</v>
      </c>
      <c r="W381" s="13"/>
      <c r="X381" s="13"/>
      <c r="Y381" s="13"/>
      <c r="Z381" s="13"/>
    </row>
    <row r="382" spans="1:26">
      <c r="A382" s="26">
        <v>382</v>
      </c>
      <c r="B382" s="6"/>
      <c r="C382" s="6"/>
      <c r="D382" s="6"/>
      <c r="E382" s="67"/>
      <c r="F382" s="47">
        <v>0</v>
      </c>
      <c r="G382" s="17"/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11">
        <v>0</v>
      </c>
      <c r="U382" s="13"/>
      <c r="V382" s="13"/>
      <c r="W382" s="13"/>
      <c r="X382" s="13"/>
      <c r="Y382" s="13"/>
      <c r="Z382" s="13"/>
    </row>
    <row r="383" spans="1:26">
      <c r="A383" s="26">
        <v>383</v>
      </c>
      <c r="B383" s="6"/>
      <c r="C383" s="6"/>
      <c r="D383" s="6"/>
      <c r="E383" s="6"/>
      <c r="F383" s="47">
        <v>0</v>
      </c>
      <c r="G383" s="17"/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11">
        <v>0</v>
      </c>
    </row>
    <row r="384" spans="1:26">
      <c r="A384" s="26">
        <v>384</v>
      </c>
      <c r="B384" s="6"/>
      <c r="C384" s="6" t="s">
        <v>266</v>
      </c>
      <c r="D384" s="6"/>
      <c r="E384" s="6"/>
      <c r="F384" s="47">
        <v>0</v>
      </c>
      <c r="G384" s="17"/>
      <c r="H384" s="28">
        <v>404303701.45314741</v>
      </c>
      <c r="I384" s="28">
        <v>137980755.80302557</v>
      </c>
      <c r="J384" s="28">
        <v>108587050.9990966</v>
      </c>
      <c r="K384" s="28">
        <v>33477874.175969146</v>
      </c>
      <c r="L384" s="28">
        <v>955252.17150110146</v>
      </c>
      <c r="M384" s="28">
        <v>74238623.831033185</v>
      </c>
      <c r="N384" s="28">
        <v>3789211.8369062999</v>
      </c>
      <c r="O384" s="28">
        <v>106947.00428586024</v>
      </c>
      <c r="P384" s="28">
        <v>216329.60689719961</v>
      </c>
      <c r="Q384" s="28">
        <v>25200988.337036919</v>
      </c>
      <c r="R384" s="28">
        <v>8584736.4137453791</v>
      </c>
      <c r="S384" s="28">
        <v>11165931.273650153</v>
      </c>
      <c r="T384" s="11">
        <v>0</v>
      </c>
      <c r="U384" s="13"/>
      <c r="V384" s="13"/>
      <c r="W384" s="13"/>
      <c r="X384" s="13"/>
      <c r="Y384" s="13"/>
      <c r="Z384" s="13"/>
    </row>
    <row r="385" spans="1:26">
      <c r="A385" s="26">
        <v>385</v>
      </c>
      <c r="B385" s="6"/>
      <c r="C385" s="6"/>
      <c r="D385" s="6"/>
      <c r="E385" s="6"/>
      <c r="F385" s="47">
        <v>0</v>
      </c>
      <c r="G385" s="17"/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11">
        <v>0</v>
      </c>
    </row>
    <row r="386" spans="1:26">
      <c r="A386" s="26">
        <v>386</v>
      </c>
      <c r="B386" s="6"/>
      <c r="C386" s="6" t="s">
        <v>267</v>
      </c>
      <c r="D386" s="6"/>
      <c r="E386" s="6"/>
      <c r="F386" s="47">
        <v>0</v>
      </c>
      <c r="G386" s="17"/>
      <c r="H386" s="28">
        <v>918584142.63387001</v>
      </c>
      <c r="I386" s="28">
        <v>298450094.04381078</v>
      </c>
      <c r="J386" s="28">
        <v>248321038.08769009</v>
      </c>
      <c r="K386" s="28">
        <v>78270683.851120651</v>
      </c>
      <c r="L386" s="28">
        <v>2559636.8629700472</v>
      </c>
      <c r="M386" s="28">
        <v>175894395.0052439</v>
      </c>
      <c r="N386" s="28">
        <v>8907710.6573170703</v>
      </c>
      <c r="O386" s="28">
        <v>254812.01487463678</v>
      </c>
      <c r="P386" s="28">
        <v>572854.53907624376</v>
      </c>
      <c r="Q386" s="28">
        <v>56584300.606124416</v>
      </c>
      <c r="R386" s="28">
        <v>20218997.589239568</v>
      </c>
      <c r="S386" s="28">
        <v>28549619.376402825</v>
      </c>
      <c r="T386" s="11">
        <v>0</v>
      </c>
      <c r="U386" s="13"/>
      <c r="V386" s="13"/>
      <c r="W386" s="13"/>
      <c r="X386" s="13"/>
      <c r="Y386" s="13"/>
      <c r="Z386" s="13"/>
    </row>
    <row r="387" spans="1:26">
      <c r="A387" s="26">
        <v>387</v>
      </c>
      <c r="B387" s="6"/>
      <c r="C387" s="6"/>
      <c r="D387" s="6"/>
      <c r="E387" s="6"/>
      <c r="F387" s="47">
        <v>0</v>
      </c>
      <c r="H387" s="61">
        <v>0</v>
      </c>
      <c r="I387" s="61">
        <v>0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56">
        <v>0</v>
      </c>
      <c r="S387" s="56">
        <v>0</v>
      </c>
      <c r="T387" s="11">
        <v>0</v>
      </c>
    </row>
    <row r="388" spans="1:26">
      <c r="A388" s="26">
        <v>388</v>
      </c>
      <c r="B388" s="6"/>
      <c r="C388" s="20" t="s">
        <v>150</v>
      </c>
      <c r="D388" s="6"/>
      <c r="E388" s="6"/>
      <c r="F388" s="47">
        <v>0</v>
      </c>
      <c r="G388" s="17"/>
      <c r="H388" s="61" t="s">
        <v>928</v>
      </c>
      <c r="I388" s="61">
        <v>0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3">
        <v>0</v>
      </c>
      <c r="S388" s="63">
        <v>0</v>
      </c>
      <c r="T388" s="11">
        <v>0</v>
      </c>
    </row>
    <row r="389" spans="1:26">
      <c r="A389" s="26">
        <v>389</v>
      </c>
      <c r="B389" s="6"/>
      <c r="C389" s="6"/>
      <c r="D389" s="6"/>
      <c r="E389" s="6"/>
      <c r="F389" s="47">
        <v>0</v>
      </c>
      <c r="G389" s="17"/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6">
        <v>0</v>
      </c>
      <c r="S389" s="56">
        <v>0</v>
      </c>
      <c r="T389" s="11">
        <v>0</v>
      </c>
    </row>
    <row r="390" spans="1:26">
      <c r="A390" s="26">
        <v>390</v>
      </c>
      <c r="B390" s="6"/>
      <c r="C390" s="6"/>
      <c r="D390" s="6"/>
      <c r="E390" s="6"/>
      <c r="F390" s="47">
        <v>0</v>
      </c>
      <c r="G390" s="17"/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6">
        <v>0</v>
      </c>
      <c r="S390" s="56">
        <v>0</v>
      </c>
      <c r="T390" s="11">
        <v>0</v>
      </c>
    </row>
    <row r="391" spans="1:26">
      <c r="A391" s="26">
        <v>391</v>
      </c>
      <c r="B391" s="6"/>
      <c r="C391" s="16" t="s">
        <v>4</v>
      </c>
      <c r="D391" s="6"/>
      <c r="E391" s="16" t="s">
        <v>5</v>
      </c>
      <c r="F391" s="47" t="s">
        <v>6</v>
      </c>
      <c r="G391" s="17"/>
      <c r="H391" s="16" t="s">
        <v>7</v>
      </c>
      <c r="I391" s="16" t="s">
        <v>8</v>
      </c>
      <c r="J391" s="16" t="s">
        <v>9</v>
      </c>
      <c r="K391" s="16" t="s">
        <v>10</v>
      </c>
      <c r="L391" s="16" t="s">
        <v>11</v>
      </c>
      <c r="M391" s="16" t="s">
        <v>12</v>
      </c>
      <c r="N391" s="16" t="s">
        <v>13</v>
      </c>
      <c r="O391" s="16" t="s">
        <v>14</v>
      </c>
      <c r="P391" s="16" t="s">
        <v>15</v>
      </c>
      <c r="Q391" s="16" t="s">
        <v>16</v>
      </c>
      <c r="R391" s="16" t="s">
        <v>17</v>
      </c>
      <c r="S391" s="16" t="s">
        <v>18</v>
      </c>
      <c r="T391" s="11">
        <v>0</v>
      </c>
    </row>
    <row r="392" spans="1:26" ht="38.25">
      <c r="A392" s="26">
        <v>392</v>
      </c>
      <c r="B392" s="6"/>
      <c r="C392" s="49" t="s">
        <v>904</v>
      </c>
      <c r="D392" s="20"/>
      <c r="E392" s="21" t="s">
        <v>20</v>
      </c>
      <c r="F392" s="47" t="s">
        <v>829</v>
      </c>
      <c r="G392" s="22"/>
      <c r="H392" s="23" t="s">
        <v>21</v>
      </c>
      <c r="I392" s="23" t="s">
        <v>22</v>
      </c>
      <c r="J392" s="23" t="s">
        <v>23</v>
      </c>
      <c r="K392" s="23" t="s">
        <v>24</v>
      </c>
      <c r="L392" s="23" t="s">
        <v>25</v>
      </c>
      <c r="M392" s="23" t="s">
        <v>26</v>
      </c>
      <c r="N392" s="23" t="s">
        <v>27</v>
      </c>
      <c r="O392" s="23" t="s">
        <v>28</v>
      </c>
      <c r="P392" s="23" t="s">
        <v>29</v>
      </c>
      <c r="Q392" s="23" t="s">
        <v>30</v>
      </c>
      <c r="R392" s="23" t="s">
        <v>31</v>
      </c>
      <c r="S392" s="23" t="s">
        <v>32</v>
      </c>
      <c r="T392" s="11">
        <v>0</v>
      </c>
    </row>
    <row r="393" spans="1:26">
      <c r="A393" s="26">
        <v>393</v>
      </c>
      <c r="B393" s="6"/>
      <c r="C393" s="6" t="s">
        <v>268</v>
      </c>
      <c r="D393" s="6" t="s">
        <v>269</v>
      </c>
      <c r="E393" s="6"/>
      <c r="F393" s="47" t="s">
        <v>929</v>
      </c>
      <c r="G393" s="17"/>
      <c r="H393" s="28">
        <v>4065391.6521443962</v>
      </c>
      <c r="I393" s="28">
        <v>1470392.5545520326</v>
      </c>
      <c r="J393" s="28">
        <v>1077904.5596943491</v>
      </c>
      <c r="K393" s="28">
        <v>322233.00773338648</v>
      </c>
      <c r="L393" s="28">
        <v>7271.8440065584991</v>
      </c>
      <c r="M393" s="28">
        <v>716995.89455936651</v>
      </c>
      <c r="N393" s="28">
        <v>36185.72931058838</v>
      </c>
      <c r="O393" s="28">
        <v>1001.2722887944694</v>
      </c>
      <c r="P393" s="28">
        <v>1686.9332606644784</v>
      </c>
      <c r="Q393" s="28">
        <v>256326.80317091016</v>
      </c>
      <c r="R393" s="28">
        <v>82319.604994258712</v>
      </c>
      <c r="S393" s="28">
        <v>93073.448573486181</v>
      </c>
      <c r="T393" s="11">
        <v>0</v>
      </c>
      <c r="U393" s="13"/>
      <c r="V393" s="13">
        <v>494</v>
      </c>
      <c r="W393" s="13"/>
      <c r="X393" s="13"/>
      <c r="Y393" s="13"/>
      <c r="Z393" s="13"/>
    </row>
    <row r="394" spans="1:26">
      <c r="A394" s="26">
        <v>394</v>
      </c>
      <c r="B394" s="6"/>
      <c r="C394" s="6"/>
      <c r="D394" s="6"/>
      <c r="E394" s="6"/>
      <c r="F394" s="47">
        <v>0</v>
      </c>
      <c r="G394" s="17"/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11">
        <v>0</v>
      </c>
    </row>
    <row r="395" spans="1:26">
      <c r="A395" s="26">
        <v>395</v>
      </c>
      <c r="B395" s="6"/>
      <c r="C395" s="6" t="s">
        <v>270</v>
      </c>
      <c r="D395" s="6" t="s">
        <v>271</v>
      </c>
      <c r="E395" s="6"/>
      <c r="F395" s="47" t="s">
        <v>929</v>
      </c>
      <c r="G395" s="17"/>
      <c r="H395" s="28">
        <v>8217410.9073532103</v>
      </c>
      <c r="I395" s="28">
        <v>2972117.0430143983</v>
      </c>
      <c r="J395" s="28">
        <v>2178777.7030648305</v>
      </c>
      <c r="K395" s="28">
        <v>651332.33376441034</v>
      </c>
      <c r="L395" s="28">
        <v>14698.640467898134</v>
      </c>
      <c r="M395" s="28">
        <v>1449269.9323008158</v>
      </c>
      <c r="N395" s="28">
        <v>73142.524059278061</v>
      </c>
      <c r="O395" s="28">
        <v>2023.8802386555267</v>
      </c>
      <c r="P395" s="28">
        <v>3409.8126237970732</v>
      </c>
      <c r="Q395" s="28">
        <v>518115.5589554506</v>
      </c>
      <c r="R395" s="28">
        <v>166393.32144346193</v>
      </c>
      <c r="S395" s="28">
        <v>188130.15742021261</v>
      </c>
      <c r="T395" s="11">
        <v>0</v>
      </c>
      <c r="U395" s="13"/>
      <c r="V395" s="13">
        <v>498</v>
      </c>
      <c r="W395" s="13"/>
      <c r="X395" s="13"/>
      <c r="Y395" s="13"/>
      <c r="Z395" s="13"/>
    </row>
    <row r="396" spans="1:26">
      <c r="A396" s="26">
        <v>396</v>
      </c>
      <c r="B396" s="6"/>
      <c r="C396" s="6"/>
      <c r="D396" s="6"/>
      <c r="E396" s="6"/>
      <c r="F396" s="47">
        <v>0</v>
      </c>
      <c r="G396" s="17"/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11">
        <v>0</v>
      </c>
    </row>
    <row r="397" spans="1:26">
      <c r="A397" s="26">
        <v>397</v>
      </c>
      <c r="B397" s="6"/>
      <c r="C397" s="6" t="s">
        <v>272</v>
      </c>
      <c r="D397" s="6" t="s">
        <v>273</v>
      </c>
      <c r="E397" s="6"/>
      <c r="F397" s="47" t="s">
        <v>929</v>
      </c>
      <c r="G397" s="17"/>
      <c r="H397" s="28">
        <v>1346113.2144005296</v>
      </c>
      <c r="I397" s="28">
        <v>486869.41318300826</v>
      </c>
      <c r="J397" s="28">
        <v>356910.64867066126</v>
      </c>
      <c r="K397" s="28">
        <v>106696.26617576698</v>
      </c>
      <c r="L397" s="28">
        <v>2407.8185198034662</v>
      </c>
      <c r="M397" s="28">
        <v>237408.28213394756</v>
      </c>
      <c r="N397" s="28">
        <v>11981.647173405834</v>
      </c>
      <c r="O397" s="28">
        <v>331.53653435785282</v>
      </c>
      <c r="P397" s="28">
        <v>558.5693454145885</v>
      </c>
      <c r="Q397" s="28">
        <v>84873.71610836139</v>
      </c>
      <c r="R397" s="28">
        <v>27257.277420873601</v>
      </c>
      <c r="S397" s="28">
        <v>30818.03913492856</v>
      </c>
      <c r="T397" s="11">
        <v>0</v>
      </c>
      <c r="U397" s="13"/>
      <c r="V397" s="13">
        <v>502</v>
      </c>
      <c r="W397" s="13"/>
      <c r="X397" s="13"/>
      <c r="Y397" s="13"/>
      <c r="Z397" s="13"/>
    </row>
    <row r="398" spans="1:26">
      <c r="A398" s="26">
        <v>398</v>
      </c>
      <c r="B398" s="6"/>
      <c r="C398" s="6"/>
      <c r="D398" s="6"/>
      <c r="E398" s="6"/>
      <c r="F398" s="47">
        <v>0</v>
      </c>
      <c r="G398" s="17"/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11">
        <v>0</v>
      </c>
    </row>
    <row r="399" spans="1:26">
      <c r="A399" s="26">
        <v>399</v>
      </c>
      <c r="B399" s="6"/>
      <c r="C399" s="6" t="s">
        <v>274</v>
      </c>
      <c r="D399" s="6" t="s">
        <v>275</v>
      </c>
      <c r="E399" s="6"/>
      <c r="F399" s="47" t="s">
        <v>929</v>
      </c>
      <c r="G399" s="17"/>
      <c r="H399" s="28">
        <v>179385.26668922277</v>
      </c>
      <c r="I399" s="28">
        <v>64881.020847532185</v>
      </c>
      <c r="J399" s="28">
        <v>47562.501586853803</v>
      </c>
      <c r="K399" s="28">
        <v>14218.520372528874</v>
      </c>
      <c r="L399" s="28">
        <v>320.86986643730881</v>
      </c>
      <c r="M399" s="28">
        <v>31637.419162989292</v>
      </c>
      <c r="N399" s="28">
        <v>1596.6940600421553</v>
      </c>
      <c r="O399" s="28">
        <v>44.181105271661238</v>
      </c>
      <c r="P399" s="28">
        <v>74.435872049768591</v>
      </c>
      <c r="Q399" s="28">
        <v>11310.411365201588</v>
      </c>
      <c r="R399" s="28">
        <v>3632.3497363058182</v>
      </c>
      <c r="S399" s="28">
        <v>4106.8627140102817</v>
      </c>
      <c r="T399" s="11">
        <v>0</v>
      </c>
      <c r="U399" s="13"/>
      <c r="V399" s="13">
        <v>506</v>
      </c>
      <c r="W399" s="13"/>
      <c r="X399" s="13"/>
      <c r="Y399" s="13"/>
      <c r="Z399" s="13"/>
    </row>
    <row r="400" spans="1:26">
      <c r="A400" s="26">
        <v>400</v>
      </c>
      <c r="B400" s="6"/>
      <c r="C400" s="6"/>
      <c r="D400" s="6"/>
      <c r="E400" s="6"/>
      <c r="F400" s="47">
        <v>0</v>
      </c>
      <c r="G400" s="17"/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11">
        <v>0</v>
      </c>
    </row>
    <row r="401" spans="1:26">
      <c r="A401" s="26">
        <v>401</v>
      </c>
      <c r="B401" s="6"/>
      <c r="C401" s="6" t="s">
        <v>276</v>
      </c>
      <c r="D401" s="6" t="s">
        <v>277</v>
      </c>
      <c r="E401" s="6"/>
      <c r="F401" s="47" t="s">
        <v>929</v>
      </c>
      <c r="G401" s="17"/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11">
        <v>0</v>
      </c>
      <c r="U401" s="13"/>
      <c r="V401" s="13">
        <v>510</v>
      </c>
      <c r="W401" s="13"/>
      <c r="X401" s="13"/>
      <c r="Y401" s="13"/>
      <c r="Z401" s="13"/>
    </row>
    <row r="402" spans="1:26">
      <c r="A402" s="26">
        <v>402</v>
      </c>
      <c r="B402" s="6"/>
      <c r="C402" s="6"/>
      <c r="D402" s="6"/>
      <c r="E402" s="6"/>
      <c r="F402" s="47">
        <v>0</v>
      </c>
      <c r="G402" s="17"/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11">
        <v>0</v>
      </c>
    </row>
    <row r="403" spans="1:26">
      <c r="A403" s="26">
        <v>403</v>
      </c>
      <c r="B403" s="6"/>
      <c r="C403" s="6" t="s">
        <v>278</v>
      </c>
      <c r="D403" s="6" t="s">
        <v>279</v>
      </c>
      <c r="E403" s="6"/>
      <c r="F403" s="47" t="s">
        <v>916</v>
      </c>
      <c r="G403" s="17"/>
      <c r="H403" s="28">
        <v>63038219.985194787</v>
      </c>
      <c r="I403" s="28">
        <v>22894032.175723191</v>
      </c>
      <c r="J403" s="28">
        <v>16782988.730189398</v>
      </c>
      <c r="K403" s="28">
        <v>5017172.3355711224</v>
      </c>
      <c r="L403" s="28">
        <v>113222.71059357356</v>
      </c>
      <c r="M403" s="28">
        <v>10912397.870534291</v>
      </c>
      <c r="N403" s="28">
        <v>563412.30005140381</v>
      </c>
      <c r="O403" s="28">
        <v>15589.823224658752</v>
      </c>
      <c r="P403" s="28">
        <v>26265.573930164745</v>
      </c>
      <c r="Q403" s="28">
        <v>3991011.8295470597</v>
      </c>
      <c r="R403" s="28">
        <v>1272971.7691582304</v>
      </c>
      <c r="S403" s="28">
        <v>1449154.8666716993</v>
      </c>
      <c r="T403" s="11">
        <v>0</v>
      </c>
      <c r="U403" s="13"/>
      <c r="V403" s="13">
        <v>514</v>
      </c>
      <c r="W403" s="13"/>
      <c r="X403" s="13"/>
      <c r="Y403" s="13"/>
      <c r="Z403" s="13"/>
    </row>
    <row r="404" spans="1:26">
      <c r="A404" s="26">
        <v>404</v>
      </c>
      <c r="B404" s="6"/>
      <c r="C404" s="6"/>
      <c r="D404" s="6" t="s">
        <v>106</v>
      </c>
      <c r="F404" s="47" t="s">
        <v>917</v>
      </c>
      <c r="G404" s="17"/>
      <c r="H404" s="28">
        <v>1943511.1185539132</v>
      </c>
      <c r="I404" s="28">
        <v>565058.40295789414</v>
      </c>
      <c r="J404" s="28">
        <v>532493.22889584349</v>
      </c>
      <c r="K404" s="28">
        <v>175348.85159082178</v>
      </c>
      <c r="L404" s="28">
        <v>7133.595315281912</v>
      </c>
      <c r="M404" s="28">
        <v>404028.54057344055</v>
      </c>
      <c r="N404" s="28">
        <v>20164.261491855475</v>
      </c>
      <c r="O404" s="28">
        <v>591.31672761473226</v>
      </c>
      <c r="P404" s="28">
        <v>1571.039802539442</v>
      </c>
      <c r="Q404" s="28">
        <v>116750.4104403705</v>
      </c>
      <c r="R404" s="28">
        <v>45931.237209448242</v>
      </c>
      <c r="S404" s="28">
        <v>74440.233548803255</v>
      </c>
      <c r="T404" s="11">
        <v>0</v>
      </c>
      <c r="U404" s="13"/>
      <c r="V404" s="13">
        <v>515</v>
      </c>
      <c r="W404" s="13"/>
      <c r="X404" s="13"/>
      <c r="Y404" s="13"/>
      <c r="Z404" s="13"/>
    </row>
    <row r="405" spans="1:26">
      <c r="A405" s="26">
        <v>405</v>
      </c>
      <c r="B405" s="6"/>
      <c r="C405" s="6"/>
      <c r="D405" s="6"/>
      <c r="F405" s="47">
        <v>0</v>
      </c>
      <c r="G405" s="17"/>
      <c r="H405" s="28">
        <v>64981731.103748702</v>
      </c>
      <c r="I405" s="28">
        <v>23459090.578681085</v>
      </c>
      <c r="J405" s="28">
        <v>17315481.959085241</v>
      </c>
      <c r="K405" s="28">
        <v>5192521.1871619439</v>
      </c>
      <c r="L405" s="28">
        <v>120356.30590885547</v>
      </c>
      <c r="M405" s="28">
        <v>11316426.411107732</v>
      </c>
      <c r="N405" s="28">
        <v>583576.5615432593</v>
      </c>
      <c r="O405" s="28">
        <v>16181.139952273485</v>
      </c>
      <c r="P405" s="28">
        <v>27836.613732704187</v>
      </c>
      <c r="Q405" s="28">
        <v>4107762.2399874302</v>
      </c>
      <c r="R405" s="28">
        <v>1318903.0063676788</v>
      </c>
      <c r="S405" s="28">
        <v>1523595.1002205026</v>
      </c>
      <c r="T405" s="11">
        <v>0</v>
      </c>
      <c r="U405" s="13"/>
      <c r="V405" s="13"/>
      <c r="W405" s="13"/>
      <c r="X405" s="13"/>
      <c r="Y405" s="13"/>
      <c r="Z405" s="13"/>
    </row>
    <row r="406" spans="1:26">
      <c r="A406" s="26">
        <v>406</v>
      </c>
      <c r="B406" s="6"/>
      <c r="C406" s="6"/>
      <c r="D406" s="6"/>
      <c r="E406" s="6"/>
      <c r="F406" s="47">
        <v>0</v>
      </c>
      <c r="G406" s="17"/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11">
        <v>0</v>
      </c>
    </row>
    <row r="407" spans="1:26">
      <c r="A407" s="26">
        <v>407</v>
      </c>
      <c r="B407" s="6"/>
      <c r="C407" s="6" t="s">
        <v>280</v>
      </c>
      <c r="D407" s="6" t="s">
        <v>281</v>
      </c>
      <c r="E407" s="6"/>
      <c r="F407" s="47" t="s">
        <v>929</v>
      </c>
      <c r="G407" s="17"/>
      <c r="H407" s="28">
        <v>1051545.6955196967</v>
      </c>
      <c r="I407" s="28">
        <v>380328.66049887845</v>
      </c>
      <c r="J407" s="28">
        <v>278808.53726104612</v>
      </c>
      <c r="K407" s="28">
        <v>83348.115318157914</v>
      </c>
      <c r="L407" s="28">
        <v>1880.9199501243274</v>
      </c>
      <c r="M407" s="28">
        <v>185456.65735095993</v>
      </c>
      <c r="N407" s="28">
        <v>9359.7250035477318</v>
      </c>
      <c r="O407" s="28">
        <v>258.98699446819796</v>
      </c>
      <c r="P407" s="28">
        <v>436.33862630309085</v>
      </c>
      <c r="Q407" s="28">
        <v>66300.954393537861</v>
      </c>
      <c r="R407" s="28">
        <v>21292.6167256074</v>
      </c>
      <c r="S407" s="28">
        <v>24074.183397065488</v>
      </c>
      <c r="T407" s="11">
        <v>0</v>
      </c>
      <c r="U407" s="13"/>
      <c r="V407" s="13">
        <v>519</v>
      </c>
      <c r="W407" s="13"/>
      <c r="X407" s="13"/>
      <c r="Y407" s="13"/>
      <c r="Z407" s="13"/>
    </row>
    <row r="408" spans="1:26">
      <c r="A408" s="26">
        <v>408</v>
      </c>
      <c r="B408" s="6"/>
      <c r="C408" s="6"/>
      <c r="D408" s="6"/>
      <c r="E408" s="6"/>
      <c r="F408" s="47">
        <v>0</v>
      </c>
      <c r="G408" s="17"/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11">
        <v>0</v>
      </c>
    </row>
    <row r="409" spans="1:26">
      <c r="A409" s="26">
        <v>409</v>
      </c>
      <c r="B409" s="6"/>
      <c r="C409" s="6" t="s">
        <v>282</v>
      </c>
      <c r="D409" s="6" t="s">
        <v>283</v>
      </c>
      <c r="E409" s="6"/>
      <c r="F409" s="47" t="s">
        <v>929</v>
      </c>
      <c r="G409" s="17"/>
      <c r="H409" s="28">
        <v>985070.45847419067</v>
      </c>
      <c r="I409" s="28">
        <v>356285.54190728208</v>
      </c>
      <c r="J409" s="28">
        <v>261183.18471221655</v>
      </c>
      <c r="K409" s="28">
        <v>78079.123445833771</v>
      </c>
      <c r="L409" s="28">
        <v>1762.0144188850586</v>
      </c>
      <c r="M409" s="28">
        <v>173732.70154799375</v>
      </c>
      <c r="N409" s="28">
        <v>8768.0341802743933</v>
      </c>
      <c r="O409" s="28">
        <v>242.61469422263616</v>
      </c>
      <c r="P409" s="28">
        <v>408.75474313073551</v>
      </c>
      <c r="Q409" s="28">
        <v>62109.627589165852</v>
      </c>
      <c r="R409" s="28">
        <v>19946.567999256691</v>
      </c>
      <c r="S409" s="28">
        <v>22552.293235928941</v>
      </c>
      <c r="T409" s="11">
        <v>0</v>
      </c>
      <c r="U409" s="13"/>
      <c r="V409" s="13">
        <v>523</v>
      </c>
      <c r="W409" s="13"/>
      <c r="X409" s="13"/>
      <c r="Y409" s="13"/>
      <c r="Z409" s="13"/>
    </row>
    <row r="410" spans="1:26">
      <c r="A410" s="26">
        <v>410</v>
      </c>
      <c r="B410" s="6"/>
      <c r="C410" s="6"/>
      <c r="D410" s="6"/>
      <c r="E410" s="6"/>
      <c r="F410" s="47">
        <v>0</v>
      </c>
      <c r="G410" s="17"/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11">
        <v>0</v>
      </c>
    </row>
    <row r="411" spans="1:26">
      <c r="A411" s="26">
        <v>411</v>
      </c>
      <c r="B411" s="6"/>
      <c r="C411" s="6" t="s">
        <v>284</v>
      </c>
      <c r="D411" s="6" t="s">
        <v>177</v>
      </c>
      <c r="E411" s="6"/>
      <c r="F411" s="47" t="s">
        <v>929</v>
      </c>
      <c r="G411" s="17"/>
      <c r="H411" s="28">
        <v>519746.50629972894</v>
      </c>
      <c r="I411" s="28">
        <v>187984.69090042994</v>
      </c>
      <c r="J411" s="28">
        <v>137806.4346469974</v>
      </c>
      <c r="K411" s="28">
        <v>41196.394914507131</v>
      </c>
      <c r="L411" s="28">
        <v>929.68054253070545</v>
      </c>
      <c r="M411" s="28">
        <v>91665.488374757799</v>
      </c>
      <c r="N411" s="28">
        <v>4626.2225134362034</v>
      </c>
      <c r="O411" s="28">
        <v>128.00925925086608</v>
      </c>
      <c r="P411" s="28">
        <v>215.66868425301496</v>
      </c>
      <c r="Q411" s="28">
        <v>32770.510646566094</v>
      </c>
      <c r="R411" s="28">
        <v>10524.281731422223</v>
      </c>
      <c r="S411" s="28">
        <v>11899.124085577461</v>
      </c>
      <c r="T411" s="11">
        <v>0</v>
      </c>
      <c r="U411" s="13"/>
      <c r="V411" s="13">
        <v>527</v>
      </c>
      <c r="W411" s="13"/>
      <c r="X411" s="13"/>
      <c r="Y411" s="13"/>
      <c r="Z411" s="13"/>
    </row>
    <row r="412" spans="1:26">
      <c r="A412" s="26">
        <v>412</v>
      </c>
      <c r="B412" s="6"/>
      <c r="C412" s="6"/>
      <c r="D412" s="6"/>
      <c r="E412" s="6"/>
      <c r="F412" s="47">
        <v>0</v>
      </c>
      <c r="G412" s="17"/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11">
        <v>0</v>
      </c>
    </row>
    <row r="413" spans="1:26">
      <c r="A413" s="26">
        <v>413</v>
      </c>
      <c r="B413" s="6"/>
      <c r="C413" s="6" t="s">
        <v>285</v>
      </c>
      <c r="D413" s="6" t="s">
        <v>180</v>
      </c>
      <c r="E413" s="6"/>
      <c r="F413" s="47" t="s">
        <v>929</v>
      </c>
      <c r="G413" s="17"/>
      <c r="H413" s="28">
        <v>1821002.7769542646</v>
      </c>
      <c r="I413" s="28">
        <v>658630.00521481433</v>
      </c>
      <c r="J413" s="28">
        <v>482823.64024133031</v>
      </c>
      <c r="K413" s="28">
        <v>144337.18866897011</v>
      </c>
      <c r="L413" s="28">
        <v>3257.2625868743521</v>
      </c>
      <c r="M413" s="28">
        <v>321162.5414660144</v>
      </c>
      <c r="N413" s="28">
        <v>16208.601581089757</v>
      </c>
      <c r="O413" s="28">
        <v>448.49789993058209</v>
      </c>
      <c r="P413" s="28">
        <v>755.62465195356242</v>
      </c>
      <c r="Q413" s="28">
        <v>114815.95386654217</v>
      </c>
      <c r="R413" s="28">
        <v>36873.256531938903</v>
      </c>
      <c r="S413" s="28">
        <v>41690.204244805776</v>
      </c>
      <c r="T413" s="11">
        <v>0</v>
      </c>
      <c r="U413" s="13"/>
      <c r="V413" s="13">
        <v>531</v>
      </c>
      <c r="W413" s="13"/>
      <c r="X413" s="13"/>
      <c r="Y413" s="13"/>
      <c r="Z413" s="13"/>
    </row>
    <row r="414" spans="1:26">
      <c r="A414" s="26">
        <v>414</v>
      </c>
      <c r="B414" s="6"/>
      <c r="C414" s="6"/>
      <c r="D414" s="6"/>
      <c r="E414" s="6"/>
      <c r="F414" s="47">
        <v>0</v>
      </c>
      <c r="G414" s="17"/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11">
        <v>0</v>
      </c>
    </row>
    <row r="415" spans="1:26">
      <c r="A415" s="26">
        <v>415</v>
      </c>
      <c r="B415" s="6"/>
      <c r="C415" s="6" t="s">
        <v>286</v>
      </c>
      <c r="D415" s="6" t="s">
        <v>287</v>
      </c>
      <c r="E415" s="6"/>
      <c r="F415" s="47" t="s">
        <v>929</v>
      </c>
      <c r="G415" s="17"/>
      <c r="H415" s="28">
        <v>3520736.0429442492</v>
      </c>
      <c r="I415" s="28">
        <v>1273398.6063452307</v>
      </c>
      <c r="J415" s="28">
        <v>933493.68496097182</v>
      </c>
      <c r="K415" s="28">
        <v>279062.25565127208</v>
      </c>
      <c r="L415" s="28">
        <v>6297.6080740103007</v>
      </c>
      <c r="M415" s="28">
        <v>620937.29328309139</v>
      </c>
      <c r="N415" s="28">
        <v>31337.792843848641</v>
      </c>
      <c r="O415" s="28">
        <v>867.12812383045696</v>
      </c>
      <c r="P415" s="28">
        <v>1460.9285503230878</v>
      </c>
      <c r="Q415" s="28">
        <v>221985.74993887104</v>
      </c>
      <c r="R415" s="28">
        <v>71290.941966524682</v>
      </c>
      <c r="S415" s="28">
        <v>80604.053206274431</v>
      </c>
      <c r="T415" s="11">
        <v>0</v>
      </c>
      <c r="U415" s="13"/>
      <c r="V415" s="13">
        <v>535</v>
      </c>
      <c r="W415" s="13"/>
      <c r="X415" s="13"/>
      <c r="Y415" s="13"/>
      <c r="Z415" s="13"/>
    </row>
    <row r="416" spans="1:26">
      <c r="A416" s="26">
        <v>416</v>
      </c>
      <c r="B416" s="6"/>
      <c r="C416" s="6"/>
      <c r="D416" s="6"/>
      <c r="E416" s="6"/>
      <c r="F416" s="47">
        <v>0</v>
      </c>
      <c r="G416" s="17"/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11">
        <v>0</v>
      </c>
    </row>
    <row r="417" spans="1:26">
      <c r="A417" s="26">
        <v>417</v>
      </c>
      <c r="B417" s="6"/>
      <c r="C417" s="6" t="s">
        <v>288</v>
      </c>
      <c r="D417" s="6" t="s">
        <v>289</v>
      </c>
      <c r="E417" s="6"/>
      <c r="F417" s="47" t="s">
        <v>929</v>
      </c>
      <c r="G417" s="17"/>
      <c r="H417" s="28">
        <v>7486853.6421689894</v>
      </c>
      <c r="I417" s="28">
        <v>2707885.1914942241</v>
      </c>
      <c r="J417" s="28">
        <v>1985076.5606805454</v>
      </c>
      <c r="K417" s="28">
        <v>593426.55616051925</v>
      </c>
      <c r="L417" s="28">
        <v>13391.878678421977</v>
      </c>
      <c r="M417" s="28">
        <v>1320424.6439012813</v>
      </c>
      <c r="N417" s="28">
        <v>66639.891667169984</v>
      </c>
      <c r="O417" s="28">
        <v>1843.9500357141715</v>
      </c>
      <c r="P417" s="28">
        <v>3106.6680672795528</v>
      </c>
      <c r="Q417" s="28">
        <v>472053.22982679744</v>
      </c>
      <c r="R417" s="28">
        <v>151600.35913097995</v>
      </c>
      <c r="S417" s="28">
        <v>171404.71252605479</v>
      </c>
      <c r="T417" s="11">
        <v>0</v>
      </c>
      <c r="U417" s="13"/>
      <c r="V417" s="13">
        <v>539</v>
      </c>
      <c r="W417" s="13"/>
      <c r="X417" s="13"/>
      <c r="Y417" s="13"/>
      <c r="Z417" s="13"/>
    </row>
    <row r="418" spans="1:26">
      <c r="A418" s="26">
        <v>418</v>
      </c>
      <c r="B418" s="6"/>
      <c r="C418" s="6"/>
      <c r="D418" s="6"/>
      <c r="E418" s="6"/>
      <c r="F418" s="47">
        <v>0</v>
      </c>
      <c r="G418" s="17"/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11">
        <v>0</v>
      </c>
    </row>
    <row r="419" spans="1:26">
      <c r="A419" s="26">
        <v>419</v>
      </c>
      <c r="B419" s="6"/>
      <c r="C419" s="6" t="s">
        <v>290</v>
      </c>
      <c r="D419" s="6" t="s">
        <v>291</v>
      </c>
      <c r="E419" s="6"/>
      <c r="F419" s="47" t="s">
        <v>929</v>
      </c>
      <c r="G419" s="17"/>
      <c r="H419" s="28">
        <v>22621.78517695608</v>
      </c>
      <c r="I419" s="28">
        <v>8181.9680220296541</v>
      </c>
      <c r="J419" s="28">
        <v>5997.9769422227637</v>
      </c>
      <c r="K419" s="28">
        <v>1793.058701742566</v>
      </c>
      <c r="L419" s="28">
        <v>40.464020943697044</v>
      </c>
      <c r="M419" s="28">
        <v>3989.7083694078838</v>
      </c>
      <c r="N419" s="28">
        <v>201.35471929348529</v>
      </c>
      <c r="O419" s="28">
        <v>5.5715583045485886</v>
      </c>
      <c r="P419" s="28">
        <v>9.3869041646909093</v>
      </c>
      <c r="Q419" s="28">
        <v>1426.3250315303885</v>
      </c>
      <c r="R419" s="28">
        <v>458.06568699223038</v>
      </c>
      <c r="S419" s="28">
        <v>517.9052203241672</v>
      </c>
      <c r="T419" s="11">
        <v>0</v>
      </c>
      <c r="U419" s="13"/>
      <c r="V419" s="13">
        <v>543</v>
      </c>
      <c r="W419" s="13"/>
      <c r="X419" s="13"/>
      <c r="Y419" s="13"/>
      <c r="Z419" s="13"/>
    </row>
    <row r="420" spans="1:26">
      <c r="A420" s="26">
        <v>420</v>
      </c>
      <c r="B420" s="6"/>
      <c r="C420" s="6"/>
      <c r="D420" s="6"/>
      <c r="E420" s="6"/>
      <c r="F420" s="47">
        <v>0</v>
      </c>
      <c r="G420" s="17"/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11">
        <v>0</v>
      </c>
    </row>
    <row r="421" spans="1:26">
      <c r="A421" s="26">
        <v>421</v>
      </c>
      <c r="B421" s="6"/>
      <c r="C421" s="6" t="s">
        <v>292</v>
      </c>
      <c r="D421" s="6" t="s">
        <v>293</v>
      </c>
      <c r="E421" s="6"/>
      <c r="F421" s="47" t="s">
        <v>929</v>
      </c>
      <c r="G421" s="17"/>
      <c r="H421" s="28">
        <v>238159.4191287201</v>
      </c>
      <c r="I421" s="28">
        <v>86138.770049028681</v>
      </c>
      <c r="J421" s="28">
        <v>63145.976028556797</v>
      </c>
      <c r="K421" s="28">
        <v>18877.105212090377</v>
      </c>
      <c r="L421" s="28">
        <v>426.00031996502065</v>
      </c>
      <c r="M421" s="28">
        <v>42003.167314977967</v>
      </c>
      <c r="N421" s="28">
        <v>2119.838138796063</v>
      </c>
      <c r="O421" s="28">
        <v>58.656692169668752</v>
      </c>
      <c r="P421" s="28">
        <v>98.824192069379521</v>
      </c>
      <c r="Q421" s="28">
        <v>15016.177474095295</v>
      </c>
      <c r="R421" s="28">
        <v>4822.4601676438906</v>
      </c>
      <c r="S421" s="28">
        <v>5452.4435393269114</v>
      </c>
      <c r="T421" s="11">
        <v>0</v>
      </c>
      <c r="U421" s="13"/>
      <c r="V421" s="13">
        <v>547</v>
      </c>
      <c r="W421" s="13"/>
      <c r="X421" s="13"/>
      <c r="Y421" s="13"/>
      <c r="Z421" s="13"/>
    </row>
    <row r="422" spans="1:26">
      <c r="A422" s="26">
        <v>422</v>
      </c>
      <c r="B422" s="6"/>
      <c r="C422" s="6"/>
      <c r="D422" s="6"/>
      <c r="E422" s="6"/>
      <c r="F422" s="47">
        <v>0</v>
      </c>
      <c r="G422" s="17"/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11">
        <v>0</v>
      </c>
    </row>
    <row r="423" spans="1:26">
      <c r="A423" s="26">
        <v>423</v>
      </c>
      <c r="B423" s="6"/>
      <c r="C423" s="6"/>
      <c r="D423" s="6"/>
      <c r="E423" s="6"/>
      <c r="F423" s="47">
        <v>0</v>
      </c>
      <c r="G423" s="17"/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11">
        <v>0</v>
      </c>
    </row>
    <row r="424" spans="1:26">
      <c r="A424" s="26">
        <v>424</v>
      </c>
      <c r="B424" s="6"/>
      <c r="C424" s="6" t="s">
        <v>294</v>
      </c>
      <c r="D424" s="6"/>
      <c r="E424" s="6"/>
      <c r="F424" s="47">
        <v>0</v>
      </c>
      <c r="G424" s="17"/>
      <c r="H424" s="28">
        <v>94435768.471002862</v>
      </c>
      <c r="I424" s="28">
        <v>34112184.044709973</v>
      </c>
      <c r="J424" s="28">
        <v>25124973.367575824</v>
      </c>
      <c r="K424" s="28">
        <v>7527121.1132811289</v>
      </c>
      <c r="L424" s="28">
        <v>173041.30736130834</v>
      </c>
      <c r="M424" s="28">
        <v>16511110.140873335</v>
      </c>
      <c r="N424" s="28">
        <v>845744.61679403007</v>
      </c>
      <c r="O424" s="28">
        <v>23435.42537724413</v>
      </c>
      <c r="P424" s="28">
        <v>40058.559254107211</v>
      </c>
      <c r="Q424" s="28">
        <v>5964867.2583544599</v>
      </c>
      <c r="R424" s="28">
        <v>1915314.1099029446</v>
      </c>
      <c r="S424" s="28">
        <v>2197918.5275184982</v>
      </c>
      <c r="T424" s="11">
        <v>0</v>
      </c>
      <c r="U424" s="13"/>
      <c r="V424" s="13"/>
      <c r="W424" s="13"/>
      <c r="X424" s="13"/>
      <c r="Y424" s="13"/>
      <c r="Z424" s="13"/>
    </row>
    <row r="425" spans="1:26">
      <c r="A425" s="26">
        <v>425</v>
      </c>
      <c r="B425" s="6"/>
      <c r="C425" s="6"/>
      <c r="D425" s="6"/>
      <c r="E425" s="6"/>
      <c r="F425" s="47">
        <v>0</v>
      </c>
      <c r="G425" s="17"/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11">
        <v>0</v>
      </c>
    </row>
    <row r="426" spans="1:26">
      <c r="A426" s="26">
        <v>426</v>
      </c>
      <c r="B426" s="6"/>
      <c r="C426" s="6"/>
      <c r="D426" s="6"/>
      <c r="E426" s="6"/>
      <c r="F426" s="47">
        <v>0</v>
      </c>
      <c r="G426" s="17"/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11">
        <v>0</v>
      </c>
    </row>
    <row r="427" spans="1:26">
      <c r="A427" s="26">
        <v>427</v>
      </c>
      <c r="B427" s="6"/>
      <c r="D427" s="6"/>
      <c r="E427" s="6"/>
      <c r="F427" s="47">
        <v>0</v>
      </c>
      <c r="G427" s="17"/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11">
        <v>0</v>
      </c>
    </row>
    <row r="428" spans="1:26">
      <c r="A428" s="26">
        <v>428</v>
      </c>
      <c r="B428" s="6"/>
      <c r="C428" s="6"/>
      <c r="D428" s="6"/>
      <c r="E428" s="6"/>
      <c r="F428" s="47">
        <v>0</v>
      </c>
      <c r="G428" s="17"/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11">
        <v>0</v>
      </c>
    </row>
    <row r="429" spans="1:26">
      <c r="A429" s="26">
        <v>429</v>
      </c>
      <c r="B429" s="6"/>
      <c r="C429" s="6"/>
      <c r="D429" s="6"/>
      <c r="E429" s="6"/>
      <c r="F429" s="47">
        <v>0</v>
      </c>
      <c r="G429" s="17"/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11">
        <v>0</v>
      </c>
    </row>
    <row r="430" spans="1:26">
      <c r="A430" s="26">
        <v>430</v>
      </c>
      <c r="B430" s="6"/>
      <c r="C430" s="6"/>
      <c r="D430" s="6"/>
      <c r="E430" s="6"/>
      <c r="F430" s="47">
        <v>0</v>
      </c>
      <c r="G430" s="17"/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11">
        <v>0</v>
      </c>
    </row>
    <row r="431" spans="1:26">
      <c r="A431" s="26">
        <v>431</v>
      </c>
      <c r="B431" s="6"/>
      <c r="C431" s="6"/>
      <c r="D431" s="6"/>
      <c r="E431" s="6"/>
      <c r="F431" s="47">
        <v>0</v>
      </c>
      <c r="G431" s="17"/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11">
        <v>0</v>
      </c>
    </row>
    <row r="432" spans="1:26">
      <c r="A432" s="26">
        <v>432</v>
      </c>
      <c r="B432" s="6"/>
      <c r="C432" s="6"/>
      <c r="D432" s="6"/>
      <c r="E432" s="6"/>
      <c r="F432" s="47">
        <v>0</v>
      </c>
      <c r="G432" s="17"/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11">
        <v>0</v>
      </c>
    </row>
    <row r="433" spans="1:26">
      <c r="A433" s="26">
        <v>433</v>
      </c>
      <c r="B433" s="6"/>
      <c r="C433" s="6"/>
      <c r="D433" s="6"/>
      <c r="E433" s="6"/>
      <c r="F433" s="47">
        <v>0</v>
      </c>
      <c r="G433" s="17"/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11">
        <v>0</v>
      </c>
    </row>
    <row r="434" spans="1:26">
      <c r="A434" s="26">
        <v>434</v>
      </c>
      <c r="B434" s="6"/>
      <c r="C434" s="6"/>
      <c r="D434" s="6"/>
      <c r="E434" s="6"/>
      <c r="F434" s="47">
        <v>0</v>
      </c>
      <c r="G434" s="17"/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11">
        <v>0</v>
      </c>
    </row>
    <row r="435" spans="1:26">
      <c r="A435" s="26">
        <v>435</v>
      </c>
      <c r="B435" s="6"/>
      <c r="C435" s="6"/>
      <c r="D435" s="6"/>
      <c r="E435" s="6"/>
      <c r="F435" s="47">
        <v>0</v>
      </c>
      <c r="H435" s="61">
        <v>0</v>
      </c>
      <c r="I435" s="61">
        <v>0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56">
        <v>0</v>
      </c>
      <c r="S435" s="56">
        <v>0</v>
      </c>
      <c r="T435" s="11">
        <v>0</v>
      </c>
    </row>
    <row r="436" spans="1:26">
      <c r="A436" s="26">
        <v>436</v>
      </c>
      <c r="B436" s="6"/>
      <c r="C436" s="20" t="s">
        <v>150</v>
      </c>
      <c r="D436" s="6"/>
      <c r="E436" s="6"/>
      <c r="F436" s="47">
        <v>0</v>
      </c>
      <c r="G436" s="17"/>
      <c r="H436" s="61" t="s">
        <v>930</v>
      </c>
      <c r="I436" s="61">
        <v>0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3">
        <v>0</v>
      </c>
      <c r="S436" s="63">
        <v>0</v>
      </c>
      <c r="T436" s="11">
        <v>0</v>
      </c>
    </row>
    <row r="437" spans="1:26">
      <c r="A437" s="26">
        <v>437</v>
      </c>
      <c r="B437" s="6"/>
      <c r="C437" s="6"/>
      <c r="D437" s="6"/>
      <c r="E437" s="6"/>
      <c r="F437" s="47">
        <v>0</v>
      </c>
      <c r="G437" s="17"/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6">
        <v>0</v>
      </c>
      <c r="S437" s="56">
        <v>0</v>
      </c>
      <c r="T437" s="11">
        <v>0</v>
      </c>
    </row>
    <row r="438" spans="1:26">
      <c r="A438" s="26">
        <v>438</v>
      </c>
      <c r="B438" s="6"/>
      <c r="C438" s="6"/>
      <c r="D438" s="6"/>
      <c r="E438" s="6"/>
      <c r="F438" s="47">
        <v>0</v>
      </c>
      <c r="G438" s="17"/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6">
        <v>0</v>
      </c>
      <c r="S438" s="56">
        <v>0</v>
      </c>
      <c r="T438" s="11">
        <v>0</v>
      </c>
    </row>
    <row r="439" spans="1:26">
      <c r="A439" s="26">
        <v>439</v>
      </c>
      <c r="B439" s="6"/>
      <c r="C439" s="16" t="s">
        <v>4</v>
      </c>
      <c r="D439" s="6"/>
      <c r="E439" s="16" t="s">
        <v>5</v>
      </c>
      <c r="F439" s="47" t="s">
        <v>6</v>
      </c>
      <c r="G439" s="17"/>
      <c r="H439" s="16" t="s">
        <v>7</v>
      </c>
      <c r="I439" s="16" t="s">
        <v>8</v>
      </c>
      <c r="J439" s="16" t="s">
        <v>9</v>
      </c>
      <c r="K439" s="16" t="s">
        <v>10</v>
      </c>
      <c r="L439" s="16" t="s">
        <v>11</v>
      </c>
      <c r="M439" s="16" t="s">
        <v>12</v>
      </c>
      <c r="N439" s="16" t="s">
        <v>13</v>
      </c>
      <c r="O439" s="16" t="s">
        <v>14</v>
      </c>
      <c r="P439" s="16" t="s">
        <v>15</v>
      </c>
      <c r="Q439" s="16" t="s">
        <v>16</v>
      </c>
      <c r="R439" s="16" t="s">
        <v>17</v>
      </c>
      <c r="S439" s="16" t="s">
        <v>18</v>
      </c>
      <c r="T439" s="11">
        <v>0</v>
      </c>
    </row>
    <row r="440" spans="1:26" ht="38.25">
      <c r="A440" s="26">
        <v>440</v>
      </c>
      <c r="B440" s="6"/>
      <c r="C440" s="49" t="s">
        <v>904</v>
      </c>
      <c r="D440" s="20"/>
      <c r="E440" s="21" t="s">
        <v>20</v>
      </c>
      <c r="F440" s="47" t="s">
        <v>829</v>
      </c>
      <c r="G440" s="22"/>
      <c r="H440" s="23" t="s">
        <v>21</v>
      </c>
      <c r="I440" s="23" t="s">
        <v>22</v>
      </c>
      <c r="J440" s="23" t="s">
        <v>23</v>
      </c>
      <c r="K440" s="23" t="s">
        <v>24</v>
      </c>
      <c r="L440" s="23" t="s">
        <v>25</v>
      </c>
      <c r="M440" s="23" t="s">
        <v>26</v>
      </c>
      <c r="N440" s="23" t="s">
        <v>27</v>
      </c>
      <c r="O440" s="23" t="s">
        <v>28</v>
      </c>
      <c r="P440" s="23" t="s">
        <v>29</v>
      </c>
      <c r="Q440" s="23" t="s">
        <v>30</v>
      </c>
      <c r="R440" s="23" t="s">
        <v>31</v>
      </c>
      <c r="S440" s="23" t="s">
        <v>32</v>
      </c>
      <c r="T440" s="11">
        <v>0</v>
      </c>
    </row>
    <row r="441" spans="1:26">
      <c r="A441" s="26">
        <v>441</v>
      </c>
      <c r="B441" s="6"/>
      <c r="C441" s="6" t="s">
        <v>295</v>
      </c>
      <c r="D441" s="6" t="s">
        <v>269</v>
      </c>
      <c r="E441" s="6"/>
      <c r="F441" s="47" t="s">
        <v>931</v>
      </c>
      <c r="G441" s="17"/>
      <c r="H441" s="28">
        <v>5254067.875778839</v>
      </c>
      <c r="I441" s="28">
        <v>3000832.9358992227</v>
      </c>
      <c r="J441" s="28">
        <v>1222176.3049139532</v>
      </c>
      <c r="K441" s="28">
        <v>307594.88651666464</v>
      </c>
      <c r="L441" s="28">
        <v>151391.95140251331</v>
      </c>
      <c r="M441" s="28">
        <v>12731.152490012666</v>
      </c>
      <c r="N441" s="28">
        <v>66552.686730714922</v>
      </c>
      <c r="O441" s="28">
        <v>3065.1855960357443</v>
      </c>
      <c r="P441" s="28">
        <v>941.23852591954324</v>
      </c>
      <c r="Q441" s="28">
        <v>487061.42564217502</v>
      </c>
      <c r="R441" s="28">
        <v>860.05403081367524</v>
      </c>
      <c r="S441" s="28">
        <v>860.05403081367524</v>
      </c>
      <c r="T441" s="11">
        <v>0</v>
      </c>
      <c r="U441" s="13"/>
      <c r="V441" s="13">
        <v>555</v>
      </c>
      <c r="W441" s="13"/>
      <c r="X441" s="13"/>
      <c r="Y441" s="13"/>
      <c r="Z441" s="13"/>
    </row>
    <row r="442" spans="1:26">
      <c r="A442" s="26">
        <v>442</v>
      </c>
      <c r="B442" s="6"/>
      <c r="C442" s="6"/>
      <c r="D442" s="6"/>
      <c r="E442" s="6"/>
      <c r="F442" s="47">
        <v>0</v>
      </c>
      <c r="G442" s="17"/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11">
        <v>0</v>
      </c>
    </row>
    <row r="443" spans="1:26">
      <c r="A443" s="26">
        <v>443</v>
      </c>
      <c r="B443" s="6"/>
      <c r="C443" s="6" t="s">
        <v>296</v>
      </c>
      <c r="D443" s="6" t="s">
        <v>271</v>
      </c>
      <c r="E443" s="6"/>
      <c r="F443" s="47" t="s">
        <v>932</v>
      </c>
      <c r="G443" s="17"/>
      <c r="H443" s="28">
        <v>5625124.1358626252</v>
      </c>
      <c r="I443" s="28">
        <v>2807774.3849158068</v>
      </c>
      <c r="J443" s="28">
        <v>1760897.7424585666</v>
      </c>
      <c r="K443" s="28">
        <v>458298.44787902036</v>
      </c>
      <c r="L443" s="28">
        <v>2679.8919478191688</v>
      </c>
      <c r="M443" s="28">
        <v>0</v>
      </c>
      <c r="N443" s="28">
        <v>95936.653680848598</v>
      </c>
      <c r="O443" s="28">
        <v>1306.3226231892961</v>
      </c>
      <c r="P443" s="28">
        <v>689.10820707911648</v>
      </c>
      <c r="Q443" s="28">
        <v>497541.58415029448</v>
      </c>
      <c r="R443" s="28">
        <v>0</v>
      </c>
      <c r="S443" s="28">
        <v>0</v>
      </c>
      <c r="T443" s="11">
        <v>0</v>
      </c>
      <c r="U443" s="13"/>
      <c r="V443" s="13">
        <v>560</v>
      </c>
      <c r="W443" s="13"/>
      <c r="X443" s="13"/>
      <c r="Y443" s="13"/>
      <c r="Z443" s="13"/>
    </row>
    <row r="444" spans="1:26">
      <c r="A444" s="26">
        <v>444</v>
      </c>
      <c r="B444" s="6"/>
      <c r="C444" s="6"/>
      <c r="D444" s="6"/>
      <c r="E444" s="6"/>
      <c r="F444" s="47">
        <v>0</v>
      </c>
      <c r="G444" s="17"/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11">
        <v>0</v>
      </c>
    </row>
    <row r="445" spans="1:26">
      <c r="A445" s="26">
        <v>445</v>
      </c>
      <c r="B445" s="6"/>
      <c r="C445" s="6" t="s">
        <v>297</v>
      </c>
      <c r="D445" s="6" t="s">
        <v>273</v>
      </c>
      <c r="E445" s="6"/>
      <c r="F445" s="47" t="s">
        <v>933</v>
      </c>
      <c r="G445" s="17"/>
      <c r="H445" s="28">
        <v>1758833.3046682687</v>
      </c>
      <c r="I445" s="28">
        <v>877919.66557677917</v>
      </c>
      <c r="J445" s="28">
        <v>550587.95517164958</v>
      </c>
      <c r="K445" s="28">
        <v>143298.27291603101</v>
      </c>
      <c r="L445" s="28">
        <v>837.93407876746346</v>
      </c>
      <c r="M445" s="28">
        <v>0</v>
      </c>
      <c r="N445" s="28">
        <v>29996.95252172885</v>
      </c>
      <c r="O445" s="28">
        <v>408.45387245033817</v>
      </c>
      <c r="P445" s="28">
        <v>215.46661653274279</v>
      </c>
      <c r="Q445" s="28">
        <v>155568.60391432955</v>
      </c>
      <c r="R445" s="28">
        <v>0</v>
      </c>
      <c r="S445" s="28">
        <v>0</v>
      </c>
      <c r="T445" s="11">
        <v>0</v>
      </c>
      <c r="U445" s="13"/>
      <c r="V445" s="13">
        <v>565</v>
      </c>
      <c r="W445" s="13"/>
      <c r="X445" s="13"/>
      <c r="Y445" s="13"/>
      <c r="Z445" s="13"/>
    </row>
    <row r="446" spans="1:26">
      <c r="A446" s="26">
        <v>446</v>
      </c>
      <c r="B446" s="6"/>
      <c r="C446" s="6"/>
      <c r="D446" s="6"/>
      <c r="E446" s="6"/>
      <c r="F446" s="47">
        <v>0</v>
      </c>
      <c r="G446" s="17"/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11">
        <v>0</v>
      </c>
    </row>
    <row r="447" spans="1:26">
      <c r="A447" s="26">
        <v>447</v>
      </c>
      <c r="B447" s="6"/>
      <c r="C447" s="6" t="s">
        <v>298</v>
      </c>
      <c r="D447" s="6" t="s">
        <v>299</v>
      </c>
      <c r="E447" s="6"/>
      <c r="F447" s="47" t="s">
        <v>934</v>
      </c>
      <c r="G447" s="17"/>
      <c r="H447" s="28">
        <v>4152038.3814168475</v>
      </c>
      <c r="I447" s="28">
        <v>2296280.2317047352</v>
      </c>
      <c r="J447" s="28">
        <v>1090415.8607743471</v>
      </c>
      <c r="K447" s="28">
        <v>283796.09132658533</v>
      </c>
      <c r="L447" s="28">
        <v>42882.239898101267</v>
      </c>
      <c r="M447" s="28">
        <v>0</v>
      </c>
      <c r="N447" s="28">
        <v>59407.679549384411</v>
      </c>
      <c r="O447" s="28">
        <v>808.92539826030008</v>
      </c>
      <c r="P447" s="28">
        <v>426.72240452742955</v>
      </c>
      <c r="Q447" s="28">
        <v>378020.63036090694</v>
      </c>
      <c r="R447" s="28">
        <v>0</v>
      </c>
      <c r="S447" s="28">
        <v>0</v>
      </c>
      <c r="T447" s="11">
        <v>0</v>
      </c>
      <c r="U447" s="13"/>
      <c r="V447" s="13">
        <v>570</v>
      </c>
      <c r="W447" s="13"/>
      <c r="X447" s="13"/>
      <c r="Y447" s="13"/>
      <c r="Z447" s="13"/>
    </row>
    <row r="448" spans="1:26">
      <c r="A448" s="26">
        <v>448</v>
      </c>
      <c r="B448" s="6"/>
      <c r="C448" s="6"/>
      <c r="D448" s="6"/>
      <c r="E448" s="6"/>
      <c r="F448" s="47">
        <v>0</v>
      </c>
      <c r="G448" s="17"/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11">
        <v>0</v>
      </c>
    </row>
    <row r="449" spans="1:26">
      <c r="A449" s="26">
        <v>449</v>
      </c>
      <c r="B449" s="6"/>
      <c r="C449" s="6" t="s">
        <v>300</v>
      </c>
      <c r="D449" s="6" t="s">
        <v>277</v>
      </c>
      <c r="E449" s="6"/>
      <c r="F449" s="47" t="s">
        <v>935</v>
      </c>
      <c r="G449" s="17"/>
      <c r="H449" s="28">
        <v>2991.3149989675358</v>
      </c>
      <c r="I449" s="28">
        <v>1883.870608673142</v>
      </c>
      <c r="J449" s="28">
        <v>618.22858877792078</v>
      </c>
      <c r="K449" s="28">
        <v>160.90270084381402</v>
      </c>
      <c r="L449" s="28">
        <v>6.6271308032593268</v>
      </c>
      <c r="M449" s="28">
        <v>0</v>
      </c>
      <c r="N449" s="28">
        <v>33.682127353049694</v>
      </c>
      <c r="O449" s="28">
        <v>0.45863310080425795</v>
      </c>
      <c r="P449" s="28">
        <v>0.24193704387569215</v>
      </c>
      <c r="Q449" s="28">
        <v>287.30327237166983</v>
      </c>
      <c r="R449" s="28">
        <v>0</v>
      </c>
      <c r="S449" s="28">
        <v>0</v>
      </c>
      <c r="T449" s="11">
        <v>0</v>
      </c>
      <c r="U449" s="13"/>
      <c r="V449" s="13">
        <v>575</v>
      </c>
      <c r="W449" s="13"/>
      <c r="X449" s="13"/>
      <c r="Y449" s="13"/>
      <c r="Z449" s="13"/>
    </row>
    <row r="450" spans="1:26">
      <c r="A450" s="26">
        <v>450</v>
      </c>
      <c r="B450" s="6"/>
      <c r="C450" s="6"/>
      <c r="D450" s="6"/>
      <c r="E450" s="6"/>
      <c r="F450" s="47">
        <v>0</v>
      </c>
      <c r="G450" s="17"/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11">
        <v>0</v>
      </c>
    </row>
    <row r="451" spans="1:26">
      <c r="A451" s="26">
        <v>451</v>
      </c>
      <c r="B451" s="6"/>
      <c r="C451" s="6" t="s">
        <v>301</v>
      </c>
      <c r="D451" s="6" t="s">
        <v>302</v>
      </c>
      <c r="E451" s="6"/>
      <c r="F451" s="47" t="s">
        <v>936</v>
      </c>
      <c r="G451" s="17"/>
      <c r="H451" s="28">
        <v>107247.68331535053</v>
      </c>
      <c r="I451" s="28">
        <v>0</v>
      </c>
      <c r="J451" s="28">
        <v>0</v>
      </c>
      <c r="K451" s="28">
        <v>0</v>
      </c>
      <c r="L451" s="28">
        <v>107247.68331535053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11">
        <v>0</v>
      </c>
      <c r="U451" s="13"/>
      <c r="V451" s="13">
        <v>580</v>
      </c>
      <c r="W451" s="13"/>
      <c r="X451" s="13"/>
      <c r="Y451" s="13"/>
      <c r="Z451" s="13"/>
    </row>
    <row r="452" spans="1:26">
      <c r="A452" s="26">
        <v>452</v>
      </c>
      <c r="B452" s="6"/>
      <c r="C452" s="6"/>
      <c r="D452" s="6"/>
      <c r="E452" s="6"/>
      <c r="F452" s="47">
        <v>0</v>
      </c>
      <c r="G452" s="17"/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11">
        <v>0</v>
      </c>
    </row>
    <row r="453" spans="1:26">
      <c r="A453" s="26">
        <v>453</v>
      </c>
      <c r="B453" s="6"/>
      <c r="C453" s="6" t="s">
        <v>303</v>
      </c>
      <c r="D453" s="6" t="s">
        <v>304</v>
      </c>
      <c r="E453" s="6"/>
      <c r="F453" s="47" t="s">
        <v>937</v>
      </c>
      <c r="G453" s="17"/>
      <c r="H453" s="28">
        <v>2197364.9335456835</v>
      </c>
      <c r="I453" s="28">
        <v>1530585.5770872571</v>
      </c>
      <c r="J453" s="28">
        <v>237413.74965419737</v>
      </c>
      <c r="K453" s="28">
        <v>29049.048775503052</v>
      </c>
      <c r="L453" s="28">
        <v>0</v>
      </c>
      <c r="M453" s="28">
        <v>95123.036483066258</v>
      </c>
      <c r="N453" s="28">
        <v>25785.315459247966</v>
      </c>
      <c r="O453" s="28">
        <v>5149.5997961282037</v>
      </c>
      <c r="P453" s="28">
        <v>1087.5437582227105</v>
      </c>
      <c r="Q453" s="28">
        <v>260318.97376559969</v>
      </c>
      <c r="R453" s="28">
        <v>6426.0443832305427</v>
      </c>
      <c r="S453" s="28">
        <v>6426.0443832305427</v>
      </c>
      <c r="T453" s="11">
        <v>0</v>
      </c>
      <c r="U453" s="13"/>
      <c r="V453" s="13">
        <v>585</v>
      </c>
      <c r="W453" s="13"/>
      <c r="X453" s="13"/>
      <c r="Y453" s="13"/>
      <c r="Z453" s="13"/>
    </row>
    <row r="454" spans="1:26">
      <c r="A454" s="26">
        <v>454</v>
      </c>
      <c r="B454" s="6"/>
      <c r="C454" s="6"/>
      <c r="D454" s="6"/>
      <c r="E454" s="6"/>
      <c r="F454" s="47">
        <v>0</v>
      </c>
      <c r="G454" s="17"/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11">
        <v>0</v>
      </c>
    </row>
    <row r="455" spans="1:26">
      <c r="A455" s="26">
        <v>455</v>
      </c>
      <c r="B455" s="6"/>
      <c r="C455" s="6" t="s">
        <v>305</v>
      </c>
      <c r="D455" s="6" t="s">
        <v>306</v>
      </c>
      <c r="E455" s="6"/>
      <c r="F455" s="47" t="s">
        <v>932</v>
      </c>
      <c r="G455" s="17"/>
      <c r="H455" s="28">
        <v>3746958.73</v>
      </c>
      <c r="I455" s="28">
        <v>1870290.2352602577</v>
      </c>
      <c r="J455" s="28">
        <v>1172953.8778846164</v>
      </c>
      <c r="K455" s="28">
        <v>305277.77320996043</v>
      </c>
      <c r="L455" s="28">
        <v>1785.1062993115372</v>
      </c>
      <c r="M455" s="28">
        <v>0</v>
      </c>
      <c r="N455" s="28">
        <v>63904.488746241092</v>
      </c>
      <c r="O455" s="28">
        <v>870.15625592145523</v>
      </c>
      <c r="P455" s="28">
        <v>459.02276110992506</v>
      </c>
      <c r="Q455" s="28">
        <v>331418.06958258105</v>
      </c>
      <c r="R455" s="28">
        <v>0</v>
      </c>
      <c r="S455" s="28">
        <v>0</v>
      </c>
      <c r="T455" s="11">
        <v>0</v>
      </c>
      <c r="U455" s="13"/>
      <c r="V455" s="13">
        <v>590</v>
      </c>
      <c r="W455" s="13"/>
      <c r="X455" s="13"/>
      <c r="Y455" s="13"/>
      <c r="Z455" s="13"/>
    </row>
    <row r="456" spans="1:26">
      <c r="A456" s="26">
        <v>456</v>
      </c>
      <c r="B456" s="6"/>
      <c r="C456" s="6"/>
      <c r="D456" s="6"/>
      <c r="E456" s="6"/>
      <c r="F456" s="47">
        <v>0</v>
      </c>
      <c r="G456" s="17"/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11">
        <v>0</v>
      </c>
    </row>
    <row r="457" spans="1:26">
      <c r="A457" s="26">
        <v>457</v>
      </c>
      <c r="B457" s="6"/>
      <c r="C457" s="6" t="s">
        <v>307</v>
      </c>
      <c r="D457" s="6" t="s">
        <v>308</v>
      </c>
      <c r="E457" s="6"/>
      <c r="F457" s="47" t="s">
        <v>931</v>
      </c>
      <c r="G457" s="17"/>
      <c r="H457" s="28">
        <v>2675246.5198899359</v>
      </c>
      <c r="I457" s="28">
        <v>1527952.8278544489</v>
      </c>
      <c r="J457" s="28">
        <v>622303.13420309976</v>
      </c>
      <c r="K457" s="28">
        <v>156620.00741999646</v>
      </c>
      <c r="L457" s="28">
        <v>77085.18441415891</v>
      </c>
      <c r="M457" s="28">
        <v>6482.4003416677842</v>
      </c>
      <c r="N457" s="28">
        <v>33887.04671792571</v>
      </c>
      <c r="O457" s="28">
        <v>1560.7196733056735</v>
      </c>
      <c r="P457" s="28">
        <v>479.25629253111384</v>
      </c>
      <c r="Q457" s="28">
        <v>248000.10481948851</v>
      </c>
      <c r="R457" s="28">
        <v>437.91907665649023</v>
      </c>
      <c r="S457" s="28">
        <v>437.91907665649023</v>
      </c>
      <c r="T457" s="11">
        <v>0</v>
      </c>
      <c r="U457" s="13"/>
      <c r="V457" s="13">
        <v>595</v>
      </c>
      <c r="W457" s="13"/>
      <c r="X457" s="13"/>
      <c r="Y457" s="13"/>
      <c r="Z457" s="13"/>
    </row>
    <row r="458" spans="1:26">
      <c r="A458" s="26">
        <v>458</v>
      </c>
      <c r="B458" s="6"/>
      <c r="C458" s="6"/>
      <c r="D458" s="6"/>
      <c r="E458" s="6"/>
      <c r="F458" s="47">
        <v>0</v>
      </c>
      <c r="G458" s="17"/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11">
        <v>0</v>
      </c>
    </row>
    <row r="459" spans="1:26">
      <c r="A459" s="26">
        <v>459</v>
      </c>
      <c r="B459" s="6"/>
      <c r="C459" s="6" t="s">
        <v>309</v>
      </c>
      <c r="D459" s="6" t="s">
        <v>174</v>
      </c>
      <c r="E459" s="6"/>
      <c r="F459" s="47" t="s">
        <v>931</v>
      </c>
      <c r="G459" s="17"/>
      <c r="H459" s="28">
        <v>641826.18338487227</v>
      </c>
      <c r="I459" s="28">
        <v>366575.61260346603</v>
      </c>
      <c r="J459" s="28">
        <v>149298.55718509704</v>
      </c>
      <c r="K459" s="28">
        <v>37575.162085706543</v>
      </c>
      <c r="L459" s="28">
        <v>18493.731078694815</v>
      </c>
      <c r="M459" s="28">
        <v>1555.2115438829162</v>
      </c>
      <c r="N459" s="28">
        <v>8129.9400632603883</v>
      </c>
      <c r="O459" s="28">
        <v>374.43680191860494</v>
      </c>
      <c r="P459" s="28">
        <v>114.9797728214908</v>
      </c>
      <c r="Q459" s="28">
        <v>59498.427368065211</v>
      </c>
      <c r="R459" s="28">
        <v>105.06244097961711</v>
      </c>
      <c r="S459" s="28">
        <v>105.06244097961711</v>
      </c>
      <c r="T459" s="11">
        <v>0</v>
      </c>
      <c r="U459" s="13"/>
      <c r="V459" s="13">
        <v>600</v>
      </c>
      <c r="W459" s="13"/>
      <c r="X459" s="13"/>
      <c r="Y459" s="13"/>
      <c r="Z459" s="13"/>
    </row>
    <row r="460" spans="1:26">
      <c r="A460" s="26">
        <v>460</v>
      </c>
      <c r="B460" s="6"/>
      <c r="C460" s="6"/>
      <c r="D460" s="6"/>
      <c r="E460" s="6"/>
      <c r="F460" s="47">
        <v>0</v>
      </c>
      <c r="G460" s="17"/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11">
        <v>0</v>
      </c>
    </row>
    <row r="461" spans="1:26">
      <c r="A461" s="26">
        <v>461</v>
      </c>
      <c r="B461" s="6"/>
      <c r="C461" s="6" t="s">
        <v>310</v>
      </c>
      <c r="D461" s="6" t="s">
        <v>177</v>
      </c>
      <c r="E461" s="6"/>
      <c r="F461" s="47" t="s">
        <v>931</v>
      </c>
      <c r="G461" s="17"/>
      <c r="H461" s="28">
        <v>2502149.0415189676</v>
      </c>
      <c r="I461" s="28">
        <v>1429089.123293018</v>
      </c>
      <c r="J461" s="28">
        <v>582038.02124545781</v>
      </c>
      <c r="K461" s="28">
        <v>146486.16437215684</v>
      </c>
      <c r="L461" s="28">
        <v>72097.512832251407</v>
      </c>
      <c r="M461" s="28">
        <v>6062.9671624854927</v>
      </c>
      <c r="N461" s="28">
        <v>31694.44043185026</v>
      </c>
      <c r="O461" s="28">
        <v>1459.7358432606247</v>
      </c>
      <c r="P461" s="28">
        <v>448.24679299012655</v>
      </c>
      <c r="Q461" s="28">
        <v>231953.66107651882</v>
      </c>
      <c r="R461" s="28">
        <v>409.58423448915988</v>
      </c>
      <c r="S461" s="28">
        <v>409.58423448915988</v>
      </c>
      <c r="T461" s="11">
        <v>0</v>
      </c>
      <c r="U461" s="13"/>
      <c r="V461" s="13">
        <v>605</v>
      </c>
      <c r="W461" s="13"/>
      <c r="X461" s="13"/>
      <c r="Y461" s="13"/>
      <c r="Z461" s="13"/>
    </row>
    <row r="462" spans="1:26">
      <c r="A462" s="26">
        <v>462</v>
      </c>
      <c r="B462" s="6"/>
      <c r="C462" s="6"/>
      <c r="D462" s="6"/>
      <c r="E462" s="6"/>
      <c r="F462" s="47">
        <v>0</v>
      </c>
      <c r="G462" s="17"/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11">
        <v>0</v>
      </c>
    </row>
    <row r="463" spans="1:26">
      <c r="A463" s="26">
        <v>463</v>
      </c>
      <c r="B463" s="6"/>
      <c r="C463" s="6" t="s">
        <v>311</v>
      </c>
      <c r="D463" s="6" t="s">
        <v>180</v>
      </c>
      <c r="E463" s="6"/>
      <c r="F463" s="47" t="s">
        <v>938</v>
      </c>
      <c r="G463" s="17"/>
      <c r="H463" s="28">
        <v>741712.25875587203</v>
      </c>
      <c r="I463" s="28">
        <v>370224.83963252441</v>
      </c>
      <c r="J463" s="28">
        <v>232186.77676288635</v>
      </c>
      <c r="K463" s="28">
        <v>60429.88007917627</v>
      </c>
      <c r="L463" s="28">
        <v>353.36263908668565</v>
      </c>
      <c r="M463" s="28">
        <v>0</v>
      </c>
      <c r="N463" s="28">
        <v>12649.923873758196</v>
      </c>
      <c r="O463" s="28">
        <v>172.2478437999917</v>
      </c>
      <c r="P463" s="28">
        <v>90.863773395016707</v>
      </c>
      <c r="Q463" s="28">
        <v>65604.364151245129</v>
      </c>
      <c r="R463" s="28">
        <v>0</v>
      </c>
      <c r="S463" s="28">
        <v>0</v>
      </c>
      <c r="T463" s="11">
        <v>0</v>
      </c>
      <c r="U463" s="13"/>
      <c r="V463" s="13">
        <v>610</v>
      </c>
      <c r="W463" s="13"/>
      <c r="X463" s="13"/>
      <c r="Y463" s="13"/>
      <c r="Z463" s="13"/>
    </row>
    <row r="464" spans="1:26">
      <c r="A464" s="26">
        <v>464</v>
      </c>
      <c r="B464" s="6"/>
      <c r="C464" s="6"/>
      <c r="D464" s="6"/>
      <c r="E464" s="6"/>
      <c r="F464" s="47">
        <v>0</v>
      </c>
      <c r="G464" s="17"/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11">
        <v>0</v>
      </c>
    </row>
    <row r="465" spans="1:26">
      <c r="A465" s="26">
        <v>465</v>
      </c>
      <c r="B465" s="6"/>
      <c r="C465" s="6" t="s">
        <v>312</v>
      </c>
      <c r="D465" s="6" t="s">
        <v>287</v>
      </c>
      <c r="E465" s="6"/>
      <c r="F465" s="47" t="s">
        <v>933</v>
      </c>
      <c r="G465" s="17"/>
      <c r="H465" s="28">
        <v>4133669.3103188113</v>
      </c>
      <c r="I465" s="28">
        <v>2063316.3864295559</v>
      </c>
      <c r="J465" s="28">
        <v>1294010.3686252979</v>
      </c>
      <c r="K465" s="28">
        <v>336784.43056683458</v>
      </c>
      <c r="L465" s="28">
        <v>1969.3409126822403</v>
      </c>
      <c r="M465" s="28">
        <v>0</v>
      </c>
      <c r="N465" s="28">
        <v>70499.848799228886</v>
      </c>
      <c r="O465" s="28">
        <v>959.96205709061587</v>
      </c>
      <c r="P465" s="28">
        <v>506.39690401337856</v>
      </c>
      <c r="Q465" s="28">
        <v>365622.57602410793</v>
      </c>
      <c r="R465" s="28">
        <v>0</v>
      </c>
      <c r="S465" s="28">
        <v>0</v>
      </c>
      <c r="T465" s="11">
        <v>0</v>
      </c>
      <c r="U465" s="13"/>
      <c r="V465" s="13">
        <v>615</v>
      </c>
      <c r="W465" s="13"/>
      <c r="X465" s="13"/>
      <c r="Y465" s="13"/>
      <c r="Z465" s="13"/>
    </row>
    <row r="466" spans="1:26">
      <c r="A466" s="26">
        <v>466</v>
      </c>
      <c r="B466" s="6"/>
      <c r="C466" s="6"/>
      <c r="D466" s="6"/>
      <c r="E466" s="6"/>
      <c r="F466" s="47">
        <v>0</v>
      </c>
      <c r="G466" s="17"/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11">
        <v>0</v>
      </c>
    </row>
    <row r="467" spans="1:26">
      <c r="A467" s="26">
        <v>467</v>
      </c>
      <c r="B467" s="6"/>
      <c r="C467" s="6" t="s">
        <v>313</v>
      </c>
      <c r="D467" s="6" t="s">
        <v>289</v>
      </c>
      <c r="E467" s="6"/>
      <c r="F467" s="47" t="s">
        <v>939</v>
      </c>
      <c r="G467" s="17"/>
      <c r="H467" s="28">
        <v>33255817.268688608</v>
      </c>
      <c r="I467" s="28">
        <v>19497455.810140308</v>
      </c>
      <c r="J467" s="28">
        <v>7891408.9137036419</v>
      </c>
      <c r="K467" s="28">
        <v>2000622.6240995333</v>
      </c>
      <c r="L467" s="28">
        <v>298077.24442660419</v>
      </c>
      <c r="M467" s="28">
        <v>0</v>
      </c>
      <c r="N467" s="28">
        <v>412946.65250551206</v>
      </c>
      <c r="O467" s="28">
        <v>18837.558273241266</v>
      </c>
      <c r="P467" s="28">
        <v>5756.979798438223</v>
      </c>
      <c r="Q467" s="28">
        <v>3130711.4857413331</v>
      </c>
      <c r="R467" s="28">
        <v>0</v>
      </c>
      <c r="S467" s="28">
        <v>0</v>
      </c>
      <c r="T467" s="11">
        <v>0</v>
      </c>
      <c r="U467" s="13"/>
      <c r="V467" s="13">
        <v>620</v>
      </c>
      <c r="W467" s="13"/>
      <c r="X467" s="13"/>
      <c r="Y467" s="13"/>
      <c r="Z467" s="13"/>
    </row>
    <row r="468" spans="1:26">
      <c r="A468" s="26">
        <v>468</v>
      </c>
      <c r="B468" s="6"/>
      <c r="C468" s="6"/>
      <c r="D468" s="6"/>
      <c r="E468" s="6"/>
      <c r="F468" s="47">
        <v>0</v>
      </c>
      <c r="G468" s="17"/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11">
        <v>0</v>
      </c>
    </row>
    <row r="469" spans="1:26">
      <c r="A469" s="26">
        <v>469</v>
      </c>
      <c r="B469" s="6"/>
      <c r="C469" s="6" t="s">
        <v>314</v>
      </c>
      <c r="D469" s="6" t="s">
        <v>291</v>
      </c>
      <c r="E469" s="6"/>
      <c r="F469" s="47" t="s">
        <v>940</v>
      </c>
      <c r="G469" s="17"/>
      <c r="H469" s="28">
        <v>12484373.383536067</v>
      </c>
      <c r="I469" s="28">
        <v>8307023.8973248163</v>
      </c>
      <c r="J469" s="28">
        <v>2234986.4630260319</v>
      </c>
      <c r="K469" s="28">
        <v>550877.89092363429</v>
      </c>
      <c r="L469" s="28">
        <v>22023.095328111529</v>
      </c>
      <c r="M469" s="28">
        <v>0</v>
      </c>
      <c r="N469" s="28">
        <v>111931.50151570648</v>
      </c>
      <c r="O469" s="28">
        <v>9172.9173896602424</v>
      </c>
      <c r="P469" s="28">
        <v>2419.3482969442452</v>
      </c>
      <c r="Q469" s="28">
        <v>1245938.2697311628</v>
      </c>
      <c r="R469" s="28">
        <v>0</v>
      </c>
      <c r="S469" s="28">
        <v>0</v>
      </c>
      <c r="T469" s="11">
        <v>0</v>
      </c>
      <c r="U469" s="13"/>
      <c r="V469" s="13">
        <v>625</v>
      </c>
      <c r="W469" s="13"/>
      <c r="X469" s="13"/>
      <c r="Y469" s="13"/>
      <c r="Z469" s="13"/>
    </row>
    <row r="470" spans="1:26">
      <c r="A470" s="26">
        <v>470</v>
      </c>
      <c r="B470" s="6"/>
      <c r="C470" s="6"/>
      <c r="D470" s="6"/>
      <c r="E470" s="6"/>
      <c r="F470" s="47">
        <v>0</v>
      </c>
      <c r="G470" s="17"/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11">
        <v>0</v>
      </c>
    </row>
    <row r="471" spans="1:26">
      <c r="A471" s="26">
        <v>471</v>
      </c>
      <c r="B471" s="6"/>
      <c r="C471" s="6" t="s">
        <v>315</v>
      </c>
      <c r="D471" s="6" t="s">
        <v>316</v>
      </c>
      <c r="E471" s="6"/>
      <c r="F471" s="47" t="s">
        <v>941</v>
      </c>
      <c r="G471" s="17"/>
      <c r="H471" s="28">
        <v>441696.12422890618</v>
      </c>
      <c r="I471" s="28">
        <v>267044.67079403787</v>
      </c>
      <c r="J471" s="28">
        <v>103535.66403714818</v>
      </c>
      <c r="K471" s="28">
        <v>27134.653236725531</v>
      </c>
      <c r="L471" s="28">
        <v>1671.7343491789081</v>
      </c>
      <c r="M471" s="28">
        <v>0</v>
      </c>
      <c r="N471" s="28">
        <v>8409.5251162708246</v>
      </c>
      <c r="O471" s="28">
        <v>59.896809491641335</v>
      </c>
      <c r="P471" s="28">
        <v>352.1507567082312</v>
      </c>
      <c r="Q471" s="28">
        <v>33487.829129344915</v>
      </c>
      <c r="R471" s="28">
        <v>0</v>
      </c>
      <c r="S471" s="28">
        <v>0</v>
      </c>
      <c r="T471" s="11">
        <v>0</v>
      </c>
      <c r="U471" s="13"/>
      <c r="V471" s="13">
        <v>630</v>
      </c>
      <c r="W471" s="13"/>
      <c r="X471" s="13"/>
      <c r="Y471" s="13"/>
      <c r="Z471" s="13"/>
    </row>
    <row r="472" spans="1:26">
      <c r="A472" s="26">
        <v>472</v>
      </c>
      <c r="B472" s="6"/>
      <c r="C472" s="6"/>
      <c r="D472" s="6"/>
      <c r="E472" s="6"/>
      <c r="F472" s="47">
        <v>0</v>
      </c>
      <c r="G472" s="17"/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11">
        <v>0</v>
      </c>
    </row>
    <row r="473" spans="1:26">
      <c r="A473" s="26">
        <v>473</v>
      </c>
      <c r="B473" s="6"/>
      <c r="C473" s="6" t="s">
        <v>317</v>
      </c>
      <c r="D473" s="6" t="s">
        <v>318</v>
      </c>
      <c r="E473" s="6"/>
      <c r="F473" s="47" t="s">
        <v>936</v>
      </c>
      <c r="G473" s="17"/>
      <c r="H473" s="28">
        <v>1597474.07</v>
      </c>
      <c r="I473" s="28">
        <v>0</v>
      </c>
      <c r="J473" s="28">
        <v>0</v>
      </c>
      <c r="K473" s="28">
        <v>0</v>
      </c>
      <c r="L473" s="28">
        <v>1597474.07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11">
        <v>0</v>
      </c>
      <c r="U473" s="13"/>
      <c r="V473" s="13">
        <v>635</v>
      </c>
      <c r="W473" s="13"/>
      <c r="X473" s="13"/>
      <c r="Y473" s="13"/>
      <c r="Z473" s="13"/>
    </row>
    <row r="474" spans="1:26">
      <c r="A474" s="26">
        <v>474</v>
      </c>
      <c r="B474" s="6"/>
      <c r="C474" s="6"/>
      <c r="D474" s="6"/>
      <c r="E474" s="6"/>
      <c r="F474" s="47">
        <v>0</v>
      </c>
      <c r="G474" s="17"/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11">
        <v>0</v>
      </c>
    </row>
    <row r="475" spans="1:26">
      <c r="A475" s="26">
        <v>475</v>
      </c>
      <c r="B475" s="6"/>
      <c r="C475" s="6" t="s">
        <v>319</v>
      </c>
      <c r="D475" s="6" t="s">
        <v>320</v>
      </c>
      <c r="E475" s="6"/>
      <c r="F475" s="47" t="s">
        <v>937</v>
      </c>
      <c r="G475" s="17"/>
      <c r="H475" s="28">
        <v>1837413.1749126695</v>
      </c>
      <c r="I475" s="28">
        <v>1279859.3723498906</v>
      </c>
      <c r="J475" s="28">
        <v>198522.85110245264</v>
      </c>
      <c r="K475" s="28">
        <v>24290.505470415246</v>
      </c>
      <c r="L475" s="28">
        <v>0</v>
      </c>
      <c r="M475" s="28">
        <v>79540.870887412282</v>
      </c>
      <c r="N475" s="28">
        <v>21561.406401280656</v>
      </c>
      <c r="O475" s="28">
        <v>4306.0405517920508</v>
      </c>
      <c r="P475" s="28">
        <v>909.39251789552725</v>
      </c>
      <c r="Q475" s="28">
        <v>217675.955766186</v>
      </c>
      <c r="R475" s="28">
        <v>5373.3899326722294</v>
      </c>
      <c r="S475" s="28">
        <v>5373.3899326722294</v>
      </c>
      <c r="T475" s="11">
        <v>0</v>
      </c>
      <c r="U475" s="13"/>
      <c r="V475" s="13">
        <v>640</v>
      </c>
      <c r="W475" s="13"/>
      <c r="X475" s="13"/>
      <c r="Y475" s="13"/>
      <c r="Z475" s="13"/>
    </row>
    <row r="476" spans="1:26">
      <c r="A476" s="26">
        <v>476</v>
      </c>
      <c r="B476" s="6"/>
      <c r="C476" s="6"/>
      <c r="D476" s="6"/>
      <c r="E476" s="6"/>
      <c r="F476" s="47">
        <v>0</v>
      </c>
      <c r="G476" s="17"/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11">
        <v>0</v>
      </c>
    </row>
    <row r="477" spans="1:26">
      <c r="A477" s="26">
        <v>477</v>
      </c>
      <c r="B477" s="6"/>
      <c r="C477" s="6" t="s">
        <v>321</v>
      </c>
      <c r="D477" s="6" t="s">
        <v>322</v>
      </c>
      <c r="E477" s="6"/>
      <c r="F477" s="47" t="s">
        <v>931</v>
      </c>
      <c r="G477" s="17"/>
      <c r="H477" s="52">
        <v>2431232.0175430472</v>
      </c>
      <c r="I477" s="52">
        <v>1388585.2420538836</v>
      </c>
      <c r="J477" s="52">
        <v>565541.64008564327</v>
      </c>
      <c r="K477" s="52">
        <v>142334.3881755581</v>
      </c>
      <c r="L477" s="52">
        <v>70054.092971448437</v>
      </c>
      <c r="M477" s="52">
        <v>5891.1278433671632</v>
      </c>
      <c r="N477" s="52">
        <v>30796.142466895937</v>
      </c>
      <c r="O477" s="52">
        <v>1418.363359017168</v>
      </c>
      <c r="P477" s="52">
        <v>435.54238248614126</v>
      </c>
      <c r="Q477" s="52">
        <v>225379.5269738276</v>
      </c>
      <c r="R477" s="52">
        <v>397.97561545989788</v>
      </c>
      <c r="S477" s="52">
        <v>397.97561545989788</v>
      </c>
      <c r="T477" s="11">
        <v>0</v>
      </c>
      <c r="U477" s="13"/>
      <c r="V477" s="13">
        <v>645</v>
      </c>
      <c r="W477" s="13"/>
      <c r="X477" s="13"/>
      <c r="Y477" s="13"/>
      <c r="Z477" s="13"/>
    </row>
    <row r="478" spans="1:26">
      <c r="A478" s="26">
        <v>478</v>
      </c>
      <c r="B478" s="6"/>
      <c r="C478" s="6"/>
      <c r="D478" s="6"/>
      <c r="E478" s="6"/>
      <c r="F478" s="47">
        <v>0</v>
      </c>
      <c r="G478" s="17"/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11">
        <v>0</v>
      </c>
    </row>
    <row r="479" spans="1:26">
      <c r="A479" s="26">
        <v>479</v>
      </c>
      <c r="B479" s="6"/>
      <c r="C479" s="6" t="s">
        <v>323</v>
      </c>
      <c r="D479" s="6"/>
      <c r="E479" s="6"/>
      <c r="F479" s="47">
        <v>0</v>
      </c>
      <c r="G479" s="17"/>
      <c r="H479" s="28">
        <v>85587235.712364346</v>
      </c>
      <c r="I479" s="28">
        <v>48882694.683528677</v>
      </c>
      <c r="J479" s="28">
        <v>19908896.109422866</v>
      </c>
      <c r="K479" s="28">
        <v>5010631.1297543459</v>
      </c>
      <c r="L479" s="28">
        <v>2466130.8030248838</v>
      </c>
      <c r="M479" s="28">
        <v>207386.76675189458</v>
      </c>
      <c r="N479" s="28">
        <v>1084123.8867072084</v>
      </c>
      <c r="O479" s="28">
        <v>49930.980777664023</v>
      </c>
      <c r="P479" s="28">
        <v>15332.501498658838</v>
      </c>
      <c r="Q479" s="28">
        <v>7934088.7914695395</v>
      </c>
      <c r="R479" s="28">
        <v>14010.029714301612</v>
      </c>
      <c r="S479" s="28">
        <v>14010.029714301612</v>
      </c>
      <c r="T479" s="11">
        <v>0</v>
      </c>
      <c r="U479" s="13"/>
      <c r="V479" s="13"/>
      <c r="W479" s="13"/>
      <c r="X479" s="13"/>
      <c r="Y479" s="13"/>
      <c r="Z479" s="13"/>
    </row>
    <row r="480" spans="1:26">
      <c r="A480" s="26">
        <v>480</v>
      </c>
      <c r="B480" s="6"/>
      <c r="C480" s="6"/>
      <c r="D480" s="6"/>
      <c r="E480" s="6"/>
      <c r="F480" s="47">
        <v>0</v>
      </c>
      <c r="G480" s="17"/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11">
        <v>0</v>
      </c>
    </row>
    <row r="481" spans="1:26">
      <c r="A481" s="26">
        <v>481</v>
      </c>
      <c r="B481" s="6"/>
      <c r="C481" s="6"/>
      <c r="D481" s="6"/>
      <c r="E481" s="6"/>
      <c r="F481" s="47">
        <v>0</v>
      </c>
      <c r="G481" s="17"/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11">
        <v>0</v>
      </c>
    </row>
    <row r="482" spans="1:26">
      <c r="A482" s="26">
        <v>482</v>
      </c>
      <c r="B482" s="6"/>
      <c r="D482" s="36"/>
      <c r="E482" s="36"/>
      <c r="F482" s="47">
        <v>0</v>
      </c>
      <c r="H482" s="61" t="s">
        <v>942</v>
      </c>
      <c r="I482" s="61">
        <v>0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11">
        <v>0</v>
      </c>
    </row>
    <row r="483" spans="1:26">
      <c r="A483" s="26">
        <v>483</v>
      </c>
      <c r="B483" s="6"/>
      <c r="C483" s="6"/>
      <c r="D483" s="6"/>
      <c r="E483" s="6"/>
      <c r="F483" s="47">
        <v>0</v>
      </c>
      <c r="G483" s="17"/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11">
        <v>0</v>
      </c>
    </row>
    <row r="484" spans="1:26">
      <c r="A484" s="26">
        <v>484</v>
      </c>
      <c r="B484" s="6"/>
      <c r="C484" s="6"/>
      <c r="D484" s="6"/>
      <c r="E484" s="6"/>
      <c r="F484" s="47">
        <v>0</v>
      </c>
      <c r="G484" s="17"/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11">
        <v>0</v>
      </c>
    </row>
    <row r="485" spans="1:26">
      <c r="A485" s="26">
        <v>485</v>
      </c>
      <c r="B485" s="6"/>
      <c r="C485" s="6" t="s">
        <v>324</v>
      </c>
      <c r="D485" s="6" t="s">
        <v>325</v>
      </c>
      <c r="E485" s="6"/>
      <c r="F485" s="47" t="s">
        <v>943</v>
      </c>
      <c r="G485" s="17"/>
      <c r="H485" s="28">
        <v>811718.78012903396</v>
      </c>
      <c r="I485" s="28">
        <v>707852.91295431287</v>
      </c>
      <c r="J485" s="28">
        <v>18253.875575904167</v>
      </c>
      <c r="K485" s="28">
        <v>3789.44184282179</v>
      </c>
      <c r="L485" s="28">
        <v>5845.7833466159445</v>
      </c>
      <c r="M485" s="28">
        <v>4140.5222257876931</v>
      </c>
      <c r="N485" s="28">
        <v>1681.2658913261569</v>
      </c>
      <c r="O485" s="28">
        <v>1972.4349792040412</v>
      </c>
      <c r="P485" s="28">
        <v>416.55845794974726</v>
      </c>
      <c r="Q485" s="28">
        <v>67740.011577747369</v>
      </c>
      <c r="R485" s="28">
        <v>12.986638682106125</v>
      </c>
      <c r="S485" s="28">
        <v>12.986638682106125</v>
      </c>
      <c r="T485" s="11">
        <v>0</v>
      </c>
      <c r="U485" s="13"/>
      <c r="V485" s="13">
        <v>652</v>
      </c>
      <c r="W485" s="13"/>
      <c r="X485" s="13"/>
      <c r="Y485" s="13"/>
      <c r="Z485" s="13"/>
    </row>
    <row r="486" spans="1:26">
      <c r="A486" s="26">
        <v>486</v>
      </c>
      <c r="B486" s="6"/>
      <c r="C486" s="6"/>
      <c r="D486" s="6"/>
      <c r="E486" s="6"/>
      <c r="F486" s="47">
        <v>0</v>
      </c>
      <c r="G486" s="17"/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11">
        <v>0</v>
      </c>
    </row>
    <row r="487" spans="1:26">
      <c r="A487" s="26">
        <v>487</v>
      </c>
      <c r="B487" s="6"/>
      <c r="C487" s="6" t="s">
        <v>326</v>
      </c>
      <c r="D487" s="6" t="s">
        <v>327</v>
      </c>
      <c r="E487" s="6"/>
      <c r="F487" s="47" t="s">
        <v>944</v>
      </c>
      <c r="G487" s="17"/>
      <c r="H487" s="28">
        <v>4266524.6669493606</v>
      </c>
      <c r="I487" s="28">
        <v>3611048.4326130701</v>
      </c>
      <c r="J487" s="28">
        <v>78584.64560934453</v>
      </c>
      <c r="K487" s="28">
        <v>89559.226682337961</v>
      </c>
      <c r="L487" s="28">
        <v>0</v>
      </c>
      <c r="M487" s="28">
        <v>56187.431848252963</v>
      </c>
      <c r="N487" s="28">
        <v>9204.905208614804</v>
      </c>
      <c r="O487" s="28">
        <v>12470.3027518042</v>
      </c>
      <c r="P487" s="28">
        <v>2633.6026988095123</v>
      </c>
      <c r="Q487" s="28">
        <v>406019.03527817759</v>
      </c>
      <c r="R487" s="28">
        <v>408.54212947475418</v>
      </c>
      <c r="S487" s="28">
        <v>408.54212947475418</v>
      </c>
      <c r="T487" s="11">
        <v>0</v>
      </c>
      <c r="U487" s="13"/>
      <c r="V487" s="13">
        <v>657</v>
      </c>
      <c r="W487" s="13"/>
      <c r="X487" s="13"/>
      <c r="Y487" s="13"/>
      <c r="Z487" s="13"/>
    </row>
    <row r="488" spans="1:26">
      <c r="A488" s="26">
        <v>488</v>
      </c>
      <c r="B488" s="6"/>
      <c r="C488" s="6"/>
      <c r="D488" s="6"/>
      <c r="E488" s="6"/>
      <c r="F488" s="47">
        <v>0</v>
      </c>
      <c r="G488" s="17"/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11">
        <v>0</v>
      </c>
    </row>
    <row r="489" spans="1:26">
      <c r="A489" s="26">
        <v>489</v>
      </c>
      <c r="B489" s="6"/>
      <c r="C489" s="6" t="s">
        <v>328</v>
      </c>
      <c r="D489" s="6" t="s">
        <v>329</v>
      </c>
      <c r="E489" s="6"/>
      <c r="F489" s="47" t="s">
        <v>945</v>
      </c>
      <c r="G489" s="17"/>
      <c r="H489" s="28">
        <v>23514227.520271402</v>
      </c>
      <c r="I489" s="28">
        <v>20507469.737588957</v>
      </c>
      <c r="J489" s="28">
        <v>456348.94982997386</v>
      </c>
      <c r="K489" s="28">
        <v>7312.0971315479483</v>
      </c>
      <c r="L489" s="28">
        <v>226760.9465486602</v>
      </c>
      <c r="M489" s="28">
        <v>15335.809059571995</v>
      </c>
      <c r="N489" s="28">
        <v>45911.020406645781</v>
      </c>
      <c r="O489" s="28">
        <v>64041.465880352742</v>
      </c>
      <c r="P489" s="28">
        <v>13524.91440946072</v>
      </c>
      <c r="Q489" s="28">
        <v>2177332.146870187</v>
      </c>
      <c r="R489" s="28">
        <v>95.216273023103767</v>
      </c>
      <c r="S489" s="28">
        <v>95.216273023103767</v>
      </c>
      <c r="T489" s="11">
        <v>0</v>
      </c>
      <c r="U489" s="13"/>
      <c r="V489" s="13">
        <v>662</v>
      </c>
      <c r="W489" s="13"/>
      <c r="X489" s="13"/>
      <c r="Y489" s="13"/>
      <c r="Z489" s="13"/>
    </row>
    <row r="490" spans="1:26">
      <c r="A490" s="26">
        <v>490</v>
      </c>
      <c r="B490" s="6"/>
      <c r="C490" s="6"/>
      <c r="D490" s="6"/>
      <c r="E490" s="6"/>
      <c r="F490" s="47">
        <v>0</v>
      </c>
      <c r="G490" s="17"/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11">
        <v>0</v>
      </c>
    </row>
    <row r="491" spans="1:26">
      <c r="A491" s="26">
        <v>491</v>
      </c>
      <c r="B491" s="6"/>
      <c r="C491" s="6" t="s">
        <v>330</v>
      </c>
      <c r="D491" s="6" t="s">
        <v>331</v>
      </c>
      <c r="E491" s="6"/>
      <c r="F491" s="47" t="s">
        <v>911</v>
      </c>
      <c r="G491" s="17"/>
      <c r="H491" s="28">
        <v>3706237.3229083209</v>
      </c>
      <c r="I491" s="28">
        <v>3339460.8620975008</v>
      </c>
      <c r="J491" s="28">
        <v>173143.63875542337</v>
      </c>
      <c r="K491" s="28">
        <v>50123.076802552539</v>
      </c>
      <c r="L491" s="28">
        <v>0</v>
      </c>
      <c r="M491" s="28">
        <v>89089.748567555769</v>
      </c>
      <c r="N491" s="28">
        <v>10101.244148274141</v>
      </c>
      <c r="O491" s="28">
        <v>0</v>
      </c>
      <c r="P491" s="28">
        <v>0</v>
      </c>
      <c r="Q491" s="28">
        <v>44318.75253701445</v>
      </c>
      <c r="R491" s="28">
        <v>0</v>
      </c>
      <c r="S491" s="28">
        <v>0</v>
      </c>
      <c r="T491" s="11">
        <v>0</v>
      </c>
      <c r="U491" s="13"/>
      <c r="V491" s="13">
        <v>668</v>
      </c>
      <c r="W491" s="13"/>
      <c r="X491" s="13"/>
      <c r="Y491" s="13"/>
      <c r="Z491" s="13"/>
    </row>
    <row r="492" spans="1:26">
      <c r="A492" s="26">
        <v>492</v>
      </c>
      <c r="B492" s="6"/>
      <c r="C492" s="6"/>
      <c r="D492" s="6"/>
      <c r="E492" s="6"/>
      <c r="F492" s="47">
        <v>0</v>
      </c>
      <c r="G492" s="17"/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11">
        <v>0</v>
      </c>
    </row>
    <row r="493" spans="1:26">
      <c r="A493" s="26">
        <v>493</v>
      </c>
      <c r="B493" s="6"/>
      <c r="C493" s="6" t="s">
        <v>332</v>
      </c>
      <c r="D493" s="6" t="s">
        <v>333</v>
      </c>
      <c r="E493" s="6"/>
      <c r="F493" s="47" t="s">
        <v>943</v>
      </c>
      <c r="G493" s="17"/>
      <c r="H493" s="52">
        <v>15350.659529357376</v>
      </c>
      <c r="I493" s="52">
        <v>13386.420678721019</v>
      </c>
      <c r="J493" s="52">
        <v>345.20456581331536</v>
      </c>
      <c r="K493" s="52">
        <v>71.66328161855624</v>
      </c>
      <c r="L493" s="52">
        <v>110.55137817807272</v>
      </c>
      <c r="M493" s="52">
        <v>78.302669000340444</v>
      </c>
      <c r="N493" s="52">
        <v>31.794928130117633</v>
      </c>
      <c r="O493" s="52">
        <v>37.301314877479115</v>
      </c>
      <c r="P493" s="52">
        <v>7.8776630756827073</v>
      </c>
      <c r="Q493" s="52">
        <v>1281.0518614333739</v>
      </c>
      <c r="R493" s="52">
        <v>0.24559425470986823</v>
      </c>
      <c r="S493" s="52">
        <v>0.24559425470986823</v>
      </c>
      <c r="T493" s="11">
        <v>0</v>
      </c>
      <c r="U493" s="13"/>
      <c r="V493" s="13">
        <v>673</v>
      </c>
      <c r="W493" s="13"/>
      <c r="X493" s="13"/>
      <c r="Y493" s="13"/>
      <c r="Z493" s="13"/>
    </row>
    <row r="494" spans="1:26">
      <c r="A494" s="26">
        <v>494</v>
      </c>
      <c r="B494" s="6"/>
      <c r="C494" s="6"/>
      <c r="D494" s="6"/>
      <c r="E494" s="6"/>
      <c r="F494" s="47">
        <v>0</v>
      </c>
      <c r="G494" s="17"/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11">
        <v>0</v>
      </c>
    </row>
    <row r="495" spans="1:26">
      <c r="A495" s="26">
        <v>495</v>
      </c>
      <c r="B495" s="6"/>
      <c r="C495" s="6" t="s">
        <v>334</v>
      </c>
      <c r="D495" s="6"/>
      <c r="E495" s="6"/>
      <c r="F495" s="47">
        <v>0</v>
      </c>
      <c r="G495" s="17"/>
      <c r="H495" s="52">
        <v>32314058.949787479</v>
      </c>
      <c r="I495" s="52">
        <v>28179218.365932561</v>
      </c>
      <c r="J495" s="52">
        <v>726676.31433645927</v>
      </c>
      <c r="K495" s="52">
        <v>150855.50574087881</v>
      </c>
      <c r="L495" s="52">
        <v>232717.28127345419</v>
      </c>
      <c r="M495" s="52">
        <v>164831.81437016878</v>
      </c>
      <c r="N495" s="52">
        <v>66930.230582991004</v>
      </c>
      <c r="O495" s="52">
        <v>78521.504926238456</v>
      </c>
      <c r="P495" s="52">
        <v>16582.953229295665</v>
      </c>
      <c r="Q495" s="52">
        <v>2696690.9981245599</v>
      </c>
      <c r="R495" s="52">
        <v>516.99063543467389</v>
      </c>
      <c r="S495" s="52">
        <v>516.99063543467389</v>
      </c>
      <c r="T495" s="11">
        <v>0</v>
      </c>
      <c r="U495" s="13"/>
      <c r="V495" s="13"/>
      <c r="W495" s="13"/>
      <c r="X495" s="13"/>
      <c r="Y495" s="13"/>
      <c r="Z495" s="13"/>
    </row>
    <row r="496" spans="1:26">
      <c r="A496" s="26">
        <v>496</v>
      </c>
      <c r="B496" s="6"/>
      <c r="C496" s="6"/>
      <c r="D496" s="6"/>
      <c r="E496" s="6"/>
      <c r="F496" s="47">
        <v>0</v>
      </c>
      <c r="H496" s="61">
        <v>0</v>
      </c>
      <c r="I496" s="61">
        <v>0</v>
      </c>
      <c r="J496" s="61">
        <v>0</v>
      </c>
      <c r="K496" s="61">
        <v>0</v>
      </c>
      <c r="L496" s="61">
        <v>0</v>
      </c>
      <c r="M496" s="61">
        <v>0</v>
      </c>
      <c r="N496" s="61">
        <v>0</v>
      </c>
      <c r="O496" s="61">
        <v>0</v>
      </c>
      <c r="P496" s="61">
        <v>0</v>
      </c>
      <c r="Q496" s="61">
        <v>0</v>
      </c>
      <c r="R496" s="61">
        <v>0</v>
      </c>
      <c r="S496" s="61">
        <v>0</v>
      </c>
      <c r="T496" s="11">
        <v>0</v>
      </c>
    </row>
    <row r="497" spans="1:26">
      <c r="A497" s="26">
        <v>497</v>
      </c>
      <c r="B497" s="6"/>
      <c r="C497" s="20" t="s">
        <v>150</v>
      </c>
      <c r="D497" s="6"/>
      <c r="E497" s="6"/>
      <c r="F497" s="47">
        <v>0</v>
      </c>
      <c r="G497" s="17"/>
      <c r="H497" s="61" t="s">
        <v>946</v>
      </c>
      <c r="I497" s="61">
        <v>0</v>
      </c>
      <c r="J497" s="61">
        <v>0</v>
      </c>
      <c r="K497" s="61">
        <v>0</v>
      </c>
      <c r="L497" s="61">
        <v>0</v>
      </c>
      <c r="M497" s="61">
        <v>0</v>
      </c>
      <c r="N497" s="61">
        <v>0</v>
      </c>
      <c r="O497" s="61">
        <v>0</v>
      </c>
      <c r="P497" s="61">
        <v>0</v>
      </c>
      <c r="Q497" s="61">
        <v>0</v>
      </c>
      <c r="R497" s="63">
        <v>0</v>
      </c>
      <c r="S497" s="63">
        <v>0</v>
      </c>
      <c r="T497" s="11">
        <v>0</v>
      </c>
    </row>
    <row r="498" spans="1:26">
      <c r="A498" s="26">
        <v>498</v>
      </c>
      <c r="B498" s="6"/>
      <c r="C498" s="6"/>
      <c r="D498" s="6"/>
      <c r="E498" s="6"/>
      <c r="F498" s="47">
        <v>0</v>
      </c>
      <c r="G498" s="17"/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6">
        <v>0</v>
      </c>
      <c r="S498" s="56">
        <v>0</v>
      </c>
      <c r="T498" s="11">
        <v>0</v>
      </c>
    </row>
    <row r="499" spans="1:26">
      <c r="A499" s="26">
        <v>499</v>
      </c>
      <c r="B499" s="6"/>
      <c r="C499" s="16" t="s">
        <v>4</v>
      </c>
      <c r="D499" s="6"/>
      <c r="E499" s="16" t="s">
        <v>5</v>
      </c>
      <c r="F499" s="47" t="s">
        <v>6</v>
      </c>
      <c r="G499" s="17"/>
      <c r="H499" s="16" t="s">
        <v>7</v>
      </c>
      <c r="I499" s="16" t="s">
        <v>8</v>
      </c>
      <c r="J499" s="16" t="s">
        <v>9</v>
      </c>
      <c r="K499" s="16" t="s">
        <v>10</v>
      </c>
      <c r="L499" s="16" t="s">
        <v>11</v>
      </c>
      <c r="M499" s="16" t="s">
        <v>12</v>
      </c>
      <c r="N499" s="16" t="s">
        <v>13</v>
      </c>
      <c r="O499" s="16" t="s">
        <v>14</v>
      </c>
      <c r="P499" s="16" t="s">
        <v>15</v>
      </c>
      <c r="Q499" s="16" t="s">
        <v>16</v>
      </c>
      <c r="R499" s="16" t="s">
        <v>17</v>
      </c>
      <c r="S499" s="16" t="s">
        <v>18</v>
      </c>
      <c r="T499" s="11">
        <v>0</v>
      </c>
    </row>
    <row r="500" spans="1:26" ht="38.25">
      <c r="A500" s="26">
        <v>500</v>
      </c>
      <c r="B500" s="6"/>
      <c r="C500" s="49" t="s">
        <v>904</v>
      </c>
      <c r="D500" s="20"/>
      <c r="E500" s="21" t="s">
        <v>20</v>
      </c>
      <c r="F500" s="47" t="s">
        <v>829</v>
      </c>
      <c r="G500" s="22"/>
      <c r="H500" s="23" t="s">
        <v>21</v>
      </c>
      <c r="I500" s="23" t="s">
        <v>22</v>
      </c>
      <c r="J500" s="23" t="s">
        <v>23</v>
      </c>
      <c r="K500" s="23" t="s">
        <v>24</v>
      </c>
      <c r="L500" s="23" t="s">
        <v>25</v>
      </c>
      <c r="M500" s="23" t="s">
        <v>26</v>
      </c>
      <c r="N500" s="23" t="s">
        <v>27</v>
      </c>
      <c r="O500" s="23" t="s">
        <v>28</v>
      </c>
      <c r="P500" s="23" t="s">
        <v>29</v>
      </c>
      <c r="Q500" s="23" t="s">
        <v>30</v>
      </c>
      <c r="R500" s="23" t="s">
        <v>31</v>
      </c>
      <c r="S500" s="23" t="s">
        <v>32</v>
      </c>
      <c r="T500" s="11">
        <v>0</v>
      </c>
    </row>
    <row r="501" spans="1:26">
      <c r="A501" s="26">
        <v>501</v>
      </c>
      <c r="B501" s="6"/>
      <c r="C501" s="6" t="s">
        <v>335</v>
      </c>
      <c r="D501" s="6" t="s">
        <v>325</v>
      </c>
      <c r="E501" s="6"/>
      <c r="F501" s="47" t="s">
        <v>920</v>
      </c>
      <c r="G501" s="17"/>
      <c r="H501" s="28">
        <v>126916.00645677498</v>
      </c>
      <c r="I501" s="28">
        <v>109928.20754359679</v>
      </c>
      <c r="J501" s="28">
        <v>2273.8246275831434</v>
      </c>
      <c r="K501" s="28">
        <v>36.433581239068133</v>
      </c>
      <c r="L501" s="28">
        <v>1344.9163286426126</v>
      </c>
      <c r="M501" s="28">
        <v>23.479937941234095</v>
      </c>
      <c r="N501" s="28">
        <v>488.95004286276293</v>
      </c>
      <c r="O501" s="28">
        <v>379.6232741303433</v>
      </c>
      <c r="P501" s="28">
        <v>80.172622844776384</v>
      </c>
      <c r="Q501" s="28">
        <v>12360.106935595049</v>
      </c>
      <c r="R501" s="28">
        <v>0.14578116960726384</v>
      </c>
      <c r="S501" s="28">
        <v>0.14578116960726384</v>
      </c>
      <c r="T501" s="11">
        <v>0</v>
      </c>
      <c r="U501" s="13"/>
      <c r="V501" s="13">
        <v>680</v>
      </c>
      <c r="W501" s="13"/>
      <c r="X501" s="13"/>
      <c r="Y501" s="13"/>
      <c r="Z501" s="13"/>
    </row>
    <row r="502" spans="1:26">
      <c r="A502" s="26">
        <v>502</v>
      </c>
      <c r="B502" s="6"/>
      <c r="C502" s="6"/>
      <c r="D502" s="6"/>
      <c r="E502" s="6"/>
      <c r="F502" s="47">
        <v>0</v>
      </c>
      <c r="G502" s="17"/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11">
        <v>0</v>
      </c>
    </row>
    <row r="503" spans="1:26">
      <c r="A503" s="26">
        <v>503</v>
      </c>
      <c r="B503" s="6"/>
      <c r="C503" s="6" t="s">
        <v>336</v>
      </c>
      <c r="D503" s="6" t="s">
        <v>337</v>
      </c>
      <c r="E503" s="6"/>
      <c r="F503" s="47" t="s">
        <v>920</v>
      </c>
      <c r="G503" s="17"/>
      <c r="H503" s="28">
        <v>3065527.3128142497</v>
      </c>
      <c r="I503" s="28">
        <v>2655204.2731377673</v>
      </c>
      <c r="J503" s="28">
        <v>54921.92588631298</v>
      </c>
      <c r="K503" s="28">
        <v>880.01617376795514</v>
      </c>
      <c r="L503" s="28">
        <v>32485.08879223176</v>
      </c>
      <c r="M503" s="28">
        <v>567.1340682040061</v>
      </c>
      <c r="N503" s="28">
        <v>11810.091987947866</v>
      </c>
      <c r="O503" s="28">
        <v>9169.4148588175649</v>
      </c>
      <c r="P503" s="28">
        <v>1936.488327453972</v>
      </c>
      <c r="Q503" s="28">
        <v>298545.83718938642</v>
      </c>
      <c r="R503" s="28">
        <v>3.5211961800679386</v>
      </c>
      <c r="S503" s="28">
        <v>3.5211961800679386</v>
      </c>
      <c r="T503" s="11">
        <v>0</v>
      </c>
      <c r="U503" s="13"/>
      <c r="V503" s="13">
        <v>685</v>
      </c>
      <c r="W503" s="13"/>
      <c r="X503" s="13"/>
      <c r="Y503" s="13"/>
      <c r="Z503" s="13"/>
    </row>
    <row r="504" spans="1:26">
      <c r="A504" s="26">
        <v>504</v>
      </c>
      <c r="B504" s="6"/>
      <c r="C504" s="6"/>
      <c r="D504" s="6"/>
      <c r="E504" s="6"/>
      <c r="F504" s="47">
        <v>0</v>
      </c>
      <c r="G504" s="17"/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11">
        <v>0</v>
      </c>
    </row>
    <row r="505" spans="1:26">
      <c r="A505" s="26">
        <v>505</v>
      </c>
      <c r="B505" s="6"/>
      <c r="C505" s="6" t="s">
        <v>338</v>
      </c>
      <c r="D505" s="6" t="s">
        <v>339</v>
      </c>
      <c r="E505" s="6"/>
      <c r="F505" s="47" t="s">
        <v>920</v>
      </c>
      <c r="G505" s="17"/>
      <c r="H505" s="28">
        <v>1170788.5155571189</v>
      </c>
      <c r="I505" s="28">
        <v>1014077.6291417276</v>
      </c>
      <c r="J505" s="28">
        <v>20975.823575665119</v>
      </c>
      <c r="K505" s="28">
        <v>336.09644430346975</v>
      </c>
      <c r="L505" s="28">
        <v>12406.729741345083</v>
      </c>
      <c r="M505" s="28">
        <v>216.60027332291841</v>
      </c>
      <c r="N505" s="28">
        <v>4510.5192863112279</v>
      </c>
      <c r="O505" s="28">
        <v>3501.9898750231432</v>
      </c>
      <c r="P505" s="28">
        <v>739.58509024411421</v>
      </c>
      <c r="Q505" s="28">
        <v>114020.8524933467</v>
      </c>
      <c r="R505" s="28">
        <v>1.3448179148214752</v>
      </c>
      <c r="S505" s="28">
        <v>1.3448179148214752</v>
      </c>
      <c r="T505" s="11">
        <v>0</v>
      </c>
      <c r="U505" s="13"/>
      <c r="V505" s="13">
        <v>690</v>
      </c>
      <c r="W505" s="13"/>
      <c r="X505" s="13"/>
      <c r="Y505" s="13"/>
      <c r="Z505" s="13"/>
    </row>
    <row r="506" spans="1:26">
      <c r="A506" s="26">
        <v>506</v>
      </c>
      <c r="B506" s="6"/>
      <c r="C506" s="6"/>
      <c r="D506" s="6"/>
      <c r="E506" s="6"/>
      <c r="F506" s="47">
        <v>0</v>
      </c>
      <c r="G506" s="17"/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11">
        <v>0</v>
      </c>
    </row>
    <row r="507" spans="1:26">
      <c r="A507" s="26">
        <v>507</v>
      </c>
      <c r="B507" s="6"/>
      <c r="C507" s="6" t="s">
        <v>340</v>
      </c>
      <c r="D507" s="6" t="s">
        <v>341</v>
      </c>
      <c r="E507" s="6"/>
      <c r="F507" s="47" t="s">
        <v>920</v>
      </c>
      <c r="G507" s="17"/>
      <c r="H507" s="52">
        <v>7635.294035811432</v>
      </c>
      <c r="I507" s="52">
        <v>6613.3044275303919</v>
      </c>
      <c r="J507" s="52">
        <v>136.79377489221298</v>
      </c>
      <c r="K507" s="52">
        <v>2.1918520232721872</v>
      </c>
      <c r="L507" s="52">
        <v>80.91045337333162</v>
      </c>
      <c r="M507" s="52">
        <v>1.4125580778101861</v>
      </c>
      <c r="N507" s="52">
        <v>29.415338934031748</v>
      </c>
      <c r="O507" s="52">
        <v>22.838217193745383</v>
      </c>
      <c r="P507" s="52">
        <v>4.8232021013879249</v>
      </c>
      <c r="Q507" s="52">
        <v>743.5866712326939</v>
      </c>
      <c r="R507" s="52">
        <v>8.7702262772903234E-3</v>
      </c>
      <c r="S507" s="52">
        <v>8.7702262772903234E-3</v>
      </c>
      <c r="T507" s="11">
        <v>0</v>
      </c>
      <c r="U507" s="13"/>
      <c r="V507" s="13">
        <v>695</v>
      </c>
      <c r="W507" s="13"/>
      <c r="X507" s="13"/>
      <c r="Y507" s="13"/>
      <c r="Z507" s="13"/>
    </row>
    <row r="508" spans="1:26">
      <c r="A508" s="26">
        <v>508</v>
      </c>
      <c r="B508" s="6"/>
      <c r="C508" s="6"/>
      <c r="D508" s="6"/>
      <c r="E508" s="6"/>
      <c r="F508" s="47">
        <v>0</v>
      </c>
      <c r="G508" s="17"/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11">
        <v>0</v>
      </c>
    </row>
    <row r="509" spans="1:26">
      <c r="A509" s="26">
        <v>509</v>
      </c>
      <c r="B509" s="6"/>
      <c r="C509" s="6" t="s">
        <v>342</v>
      </c>
      <c r="D509" s="6"/>
      <c r="E509" s="6"/>
      <c r="F509" s="47">
        <v>0</v>
      </c>
      <c r="G509" s="17"/>
      <c r="H509" s="28">
        <v>4370867.1288639558</v>
      </c>
      <c r="I509" s="28">
        <v>3785823.414250622</v>
      </c>
      <c r="J509" s="28">
        <v>78308.367864453452</v>
      </c>
      <c r="K509" s="28">
        <v>1254.738051333765</v>
      </c>
      <c r="L509" s="28">
        <v>46317.645315592788</v>
      </c>
      <c r="M509" s="28">
        <v>808.62683754596878</v>
      </c>
      <c r="N509" s="28">
        <v>16838.976656055889</v>
      </c>
      <c r="O509" s="28">
        <v>13073.866225164795</v>
      </c>
      <c r="P509" s="28">
        <v>2761.0692426442506</v>
      </c>
      <c r="Q509" s="28">
        <v>425670.38328956091</v>
      </c>
      <c r="R509" s="28">
        <v>5.0205654907739676</v>
      </c>
      <c r="S509" s="28">
        <v>5.0205654907739676</v>
      </c>
      <c r="T509" s="11">
        <v>0</v>
      </c>
      <c r="U509" s="13"/>
      <c r="V509" s="13"/>
      <c r="W509" s="13"/>
      <c r="X509" s="13"/>
      <c r="Y509" s="13"/>
      <c r="Z509" s="13"/>
    </row>
    <row r="510" spans="1:26">
      <c r="A510" s="26">
        <v>510</v>
      </c>
      <c r="B510" s="6"/>
      <c r="C510" s="6"/>
      <c r="D510" s="6"/>
      <c r="E510" s="6"/>
      <c r="F510" s="47">
        <v>0</v>
      </c>
      <c r="G510" s="17"/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11">
        <v>0</v>
      </c>
    </row>
    <row r="511" spans="1:26">
      <c r="A511" s="26">
        <v>511</v>
      </c>
      <c r="B511" s="6"/>
      <c r="C511" s="6"/>
      <c r="D511" s="6"/>
      <c r="E511" s="6"/>
      <c r="F511" s="47">
        <v>0</v>
      </c>
      <c r="G511" s="17"/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11">
        <v>0</v>
      </c>
    </row>
    <row r="512" spans="1:26">
      <c r="A512" s="26">
        <v>512</v>
      </c>
      <c r="B512" s="6"/>
      <c r="D512" s="7"/>
      <c r="E512" s="36"/>
      <c r="F512" s="47">
        <v>0</v>
      </c>
      <c r="H512" s="61" t="s">
        <v>947</v>
      </c>
      <c r="I512" s="61">
        <v>0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11">
        <v>0</v>
      </c>
    </row>
    <row r="513" spans="1:26">
      <c r="A513" s="26">
        <v>513</v>
      </c>
      <c r="B513" s="6"/>
      <c r="C513" s="6"/>
      <c r="D513" s="6"/>
      <c r="E513" s="6"/>
      <c r="F513" s="47">
        <v>0</v>
      </c>
      <c r="G513" s="17"/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11">
        <v>0</v>
      </c>
    </row>
    <row r="514" spans="1:26">
      <c r="A514" s="26">
        <v>514</v>
      </c>
      <c r="B514" s="6"/>
      <c r="C514" s="6"/>
      <c r="D514" s="6"/>
      <c r="E514" s="6"/>
      <c r="F514" s="47">
        <v>0</v>
      </c>
      <c r="G514" s="17"/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11">
        <v>0</v>
      </c>
    </row>
    <row r="515" spans="1:26">
      <c r="A515" s="26">
        <v>515</v>
      </c>
      <c r="B515" s="6"/>
      <c r="C515" s="6" t="s">
        <v>343</v>
      </c>
      <c r="D515" s="6" t="s">
        <v>325</v>
      </c>
      <c r="E515" s="6"/>
      <c r="F515" s="47" t="s">
        <v>920</v>
      </c>
      <c r="G515" s="17"/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11">
        <v>0</v>
      </c>
      <c r="U515" s="13"/>
      <c r="V515" s="13">
        <v>702</v>
      </c>
      <c r="W515" s="13"/>
      <c r="X515" s="13"/>
      <c r="Y515" s="13"/>
      <c r="Z515" s="13"/>
    </row>
    <row r="516" spans="1:26">
      <c r="A516" s="26">
        <v>516</v>
      </c>
      <c r="B516" s="6"/>
      <c r="C516" s="6"/>
      <c r="D516" s="6"/>
      <c r="E516" s="6"/>
      <c r="F516" s="47">
        <v>0</v>
      </c>
      <c r="G516" s="17"/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11">
        <v>0</v>
      </c>
    </row>
    <row r="517" spans="1:26">
      <c r="A517" s="26">
        <v>517</v>
      </c>
      <c r="B517" s="6"/>
      <c r="C517" s="6" t="s">
        <v>344</v>
      </c>
      <c r="D517" s="6" t="s">
        <v>345</v>
      </c>
      <c r="E517" s="6"/>
      <c r="F517" s="47" t="s">
        <v>920</v>
      </c>
      <c r="G517" s="17"/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11">
        <v>0</v>
      </c>
      <c r="U517" s="13"/>
      <c r="V517" s="13">
        <v>707</v>
      </c>
      <c r="W517" s="13"/>
      <c r="X517" s="13"/>
      <c r="Y517" s="13"/>
      <c r="Z517" s="13"/>
    </row>
    <row r="518" spans="1:26">
      <c r="A518" s="26">
        <v>518</v>
      </c>
      <c r="B518" s="6"/>
      <c r="C518" s="6"/>
      <c r="D518" s="6"/>
      <c r="E518" s="6"/>
      <c r="F518" s="47">
        <v>0</v>
      </c>
      <c r="G518" s="17"/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11">
        <v>0</v>
      </c>
    </row>
    <row r="519" spans="1:26">
      <c r="A519" s="26">
        <v>519</v>
      </c>
      <c r="B519" s="6"/>
      <c r="C519" s="6" t="s">
        <v>346</v>
      </c>
      <c r="D519" s="6" t="s">
        <v>347</v>
      </c>
      <c r="E519" s="6"/>
      <c r="F519" s="47" t="s">
        <v>920</v>
      </c>
      <c r="G519" s="17"/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11">
        <v>0</v>
      </c>
      <c r="U519" s="13"/>
      <c r="V519" s="13">
        <v>712</v>
      </c>
      <c r="W519" s="13"/>
      <c r="X519" s="13"/>
      <c r="Y519" s="13"/>
      <c r="Z519" s="13"/>
    </row>
    <row r="520" spans="1:26">
      <c r="A520" s="26">
        <v>520</v>
      </c>
      <c r="B520" s="6"/>
      <c r="C520" s="6"/>
      <c r="D520" s="6"/>
      <c r="E520" s="6"/>
      <c r="F520" s="47">
        <v>0</v>
      </c>
      <c r="G520" s="17"/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11">
        <v>0</v>
      </c>
    </row>
    <row r="521" spans="1:26">
      <c r="A521" s="26">
        <v>521</v>
      </c>
      <c r="B521" s="6"/>
      <c r="C521" s="6" t="s">
        <v>348</v>
      </c>
      <c r="D521" s="6" t="s">
        <v>349</v>
      </c>
      <c r="E521" s="6"/>
      <c r="F521" s="47" t="s">
        <v>920</v>
      </c>
      <c r="G521" s="17"/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0</v>
      </c>
      <c r="S521" s="52">
        <v>0</v>
      </c>
      <c r="T521" s="11">
        <v>0</v>
      </c>
      <c r="U521" s="13"/>
      <c r="V521" s="13">
        <v>717</v>
      </c>
      <c r="W521" s="13"/>
      <c r="X521" s="13"/>
      <c r="Y521" s="13"/>
      <c r="Z521" s="13"/>
    </row>
    <row r="522" spans="1:26">
      <c r="A522" s="26">
        <v>522</v>
      </c>
      <c r="B522" s="6"/>
      <c r="C522" s="6"/>
      <c r="D522" s="6"/>
      <c r="E522" s="6"/>
      <c r="F522" s="47">
        <v>0</v>
      </c>
      <c r="G522" s="17"/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11">
        <v>0</v>
      </c>
    </row>
    <row r="523" spans="1:26">
      <c r="A523" s="26">
        <v>523</v>
      </c>
      <c r="B523" s="6"/>
      <c r="C523" s="6" t="s">
        <v>350</v>
      </c>
      <c r="D523" s="6"/>
      <c r="E523" s="6"/>
      <c r="F523" s="47">
        <v>0</v>
      </c>
      <c r="G523" s="17"/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11">
        <v>0</v>
      </c>
      <c r="U523" s="13"/>
      <c r="V523" s="13"/>
      <c r="W523" s="13"/>
      <c r="X523" s="13"/>
      <c r="Y523" s="13"/>
      <c r="Z523" s="13"/>
    </row>
    <row r="524" spans="1:26">
      <c r="A524" s="26">
        <v>524</v>
      </c>
      <c r="B524" s="6"/>
      <c r="F524" s="47">
        <v>0</v>
      </c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6">
        <v>0</v>
      </c>
      <c r="N524" s="56">
        <v>0</v>
      </c>
      <c r="O524" s="56">
        <v>0</v>
      </c>
      <c r="P524" s="56">
        <v>0</v>
      </c>
      <c r="Q524" s="56">
        <v>0</v>
      </c>
      <c r="R524" s="56">
        <v>0</v>
      </c>
      <c r="S524" s="56">
        <v>0</v>
      </c>
      <c r="T524" s="11">
        <v>0</v>
      </c>
    </row>
    <row r="525" spans="1:26">
      <c r="A525" s="26">
        <v>525</v>
      </c>
      <c r="B525" s="6"/>
      <c r="F525" s="47">
        <v>0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6">
        <v>0</v>
      </c>
      <c r="N525" s="56">
        <v>0</v>
      </c>
      <c r="O525" s="56">
        <v>0</v>
      </c>
      <c r="P525" s="56">
        <v>0</v>
      </c>
      <c r="Q525" s="56">
        <v>0</v>
      </c>
      <c r="R525" s="56">
        <v>0</v>
      </c>
      <c r="S525" s="56">
        <v>0</v>
      </c>
      <c r="T525" s="11">
        <v>0</v>
      </c>
    </row>
    <row r="526" spans="1:26">
      <c r="A526" s="26">
        <v>526</v>
      </c>
      <c r="B526" s="6"/>
      <c r="D526" s="8"/>
      <c r="E526" s="8"/>
      <c r="F526" s="47">
        <v>0</v>
      </c>
      <c r="H526" s="61" t="s">
        <v>948</v>
      </c>
      <c r="I526" s="61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11">
        <v>0</v>
      </c>
    </row>
    <row r="527" spans="1:26">
      <c r="A527" s="26">
        <v>527</v>
      </c>
      <c r="B527" s="6"/>
      <c r="F527" s="47">
        <v>0</v>
      </c>
      <c r="H527" s="56">
        <v>0</v>
      </c>
      <c r="I527" s="56">
        <v>0</v>
      </c>
      <c r="J527" s="56">
        <v>0</v>
      </c>
      <c r="K527" s="56">
        <v>0</v>
      </c>
      <c r="L527" s="56">
        <v>0</v>
      </c>
      <c r="M527" s="56">
        <v>0</v>
      </c>
      <c r="N527" s="56">
        <v>0</v>
      </c>
      <c r="O527" s="56">
        <v>0</v>
      </c>
      <c r="P527" s="56">
        <v>0</v>
      </c>
      <c r="Q527" s="56">
        <v>0</v>
      </c>
      <c r="R527" s="56">
        <v>0</v>
      </c>
      <c r="S527" s="56">
        <v>0</v>
      </c>
      <c r="T527" s="11">
        <v>0</v>
      </c>
    </row>
    <row r="528" spans="1:26">
      <c r="A528" s="26">
        <v>528</v>
      </c>
      <c r="B528" s="6"/>
      <c r="F528" s="47">
        <v>0</v>
      </c>
      <c r="H528" s="56">
        <v>0</v>
      </c>
      <c r="I528" s="56">
        <v>0</v>
      </c>
      <c r="J528" s="56">
        <v>0</v>
      </c>
      <c r="K528" s="56">
        <v>0</v>
      </c>
      <c r="L528" s="56">
        <v>0</v>
      </c>
      <c r="M528" s="56">
        <v>0</v>
      </c>
      <c r="N528" s="56">
        <v>0</v>
      </c>
      <c r="O528" s="56">
        <v>0</v>
      </c>
      <c r="P528" s="56">
        <v>0</v>
      </c>
      <c r="Q528" s="56">
        <v>0</v>
      </c>
      <c r="R528" s="56">
        <v>0</v>
      </c>
      <c r="S528" s="56">
        <v>0</v>
      </c>
      <c r="T528" s="11">
        <v>0</v>
      </c>
    </row>
    <row r="529" spans="1:26">
      <c r="A529" s="26">
        <v>529</v>
      </c>
      <c r="B529" s="6"/>
      <c r="C529" s="6" t="s">
        <v>351</v>
      </c>
      <c r="D529" s="6" t="s">
        <v>352</v>
      </c>
      <c r="E529" s="6"/>
      <c r="F529" s="47" t="s">
        <v>921</v>
      </c>
      <c r="G529" s="17"/>
      <c r="H529" s="58">
        <v>561824</v>
      </c>
      <c r="I529" s="58">
        <v>237535.7206682461</v>
      </c>
      <c r="J529" s="58">
        <v>143593.25281800723</v>
      </c>
      <c r="K529" s="58">
        <v>41442.943279859814</v>
      </c>
      <c r="L529" s="58">
        <v>2689.7419107325841</v>
      </c>
      <c r="M529" s="58">
        <v>72899.541753941186</v>
      </c>
      <c r="N529" s="58">
        <v>5633.2035867161321</v>
      </c>
      <c r="O529" s="58">
        <v>177.8530791064963</v>
      </c>
      <c r="P529" s="58">
        <v>215.35291929784387</v>
      </c>
      <c r="Q529" s="58">
        <v>39586.411413658672</v>
      </c>
      <c r="R529" s="58">
        <v>8451.5411965021522</v>
      </c>
      <c r="S529" s="58">
        <v>9598.4373739316106</v>
      </c>
      <c r="T529" s="11">
        <v>0</v>
      </c>
      <c r="U529" s="13"/>
      <c r="V529" s="13">
        <v>723</v>
      </c>
      <c r="W529" s="13"/>
      <c r="X529" s="13"/>
      <c r="Y529" s="13"/>
      <c r="Z529" s="13"/>
    </row>
    <row r="530" spans="1:26">
      <c r="A530" s="26">
        <v>530</v>
      </c>
      <c r="B530" s="6"/>
      <c r="C530" s="6"/>
      <c r="D530" s="6"/>
      <c r="E530" s="6" t="s">
        <v>353</v>
      </c>
      <c r="F530" s="47" t="s">
        <v>949</v>
      </c>
      <c r="G530" s="17"/>
      <c r="H530" s="58">
        <v>0</v>
      </c>
      <c r="I530" s="58">
        <v>0</v>
      </c>
      <c r="J530" s="58">
        <v>0</v>
      </c>
      <c r="K530" s="58">
        <v>0</v>
      </c>
      <c r="L530" s="58">
        <v>0</v>
      </c>
      <c r="M530" s="58">
        <v>0</v>
      </c>
      <c r="N530" s="58">
        <v>0</v>
      </c>
      <c r="O530" s="58">
        <v>0</v>
      </c>
      <c r="P530" s="58">
        <v>0</v>
      </c>
      <c r="Q530" s="58">
        <v>0</v>
      </c>
      <c r="R530" s="58">
        <v>0</v>
      </c>
      <c r="S530" s="58">
        <v>0</v>
      </c>
      <c r="T530" s="11">
        <v>0</v>
      </c>
      <c r="V530" s="2">
        <v>724</v>
      </c>
    </row>
    <row r="531" spans="1:26">
      <c r="A531" s="26">
        <v>531</v>
      </c>
      <c r="B531" s="6"/>
      <c r="C531" s="6"/>
      <c r="D531" s="6"/>
      <c r="E531" s="6" t="s">
        <v>354</v>
      </c>
      <c r="F531" s="47" t="s">
        <v>921</v>
      </c>
      <c r="G531" s="17"/>
      <c r="H531" s="52">
        <v>33960365.349395141</v>
      </c>
      <c r="I531" s="52">
        <v>14358232.929574935</v>
      </c>
      <c r="J531" s="52">
        <v>8679727.6859080233</v>
      </c>
      <c r="K531" s="52">
        <v>2505086.1033674236</v>
      </c>
      <c r="L531" s="52">
        <v>162585.82400192719</v>
      </c>
      <c r="M531" s="52">
        <v>4406531.3546009585</v>
      </c>
      <c r="N531" s="52">
        <v>340508.15182762395</v>
      </c>
      <c r="O531" s="52">
        <v>10750.618601148206</v>
      </c>
      <c r="P531" s="52">
        <v>13017.357425837248</v>
      </c>
      <c r="Q531" s="52">
        <v>2392865.0155196544</v>
      </c>
      <c r="R531" s="52">
        <v>510867.15198830463</v>
      </c>
      <c r="S531" s="52">
        <v>580193.15657929599</v>
      </c>
      <c r="T531" s="11">
        <v>0</v>
      </c>
      <c r="V531" s="2">
        <v>725</v>
      </c>
    </row>
    <row r="532" spans="1:26">
      <c r="A532" s="26">
        <v>532</v>
      </c>
      <c r="B532" s="6"/>
      <c r="C532" s="6"/>
      <c r="D532" s="6"/>
      <c r="E532" s="6" t="s">
        <v>352</v>
      </c>
      <c r="F532" s="47">
        <v>0</v>
      </c>
      <c r="G532" s="17"/>
      <c r="H532" s="28">
        <v>34522189.349395134</v>
      </c>
      <c r="I532" s="28">
        <v>14595768.65024318</v>
      </c>
      <c r="J532" s="28">
        <v>8823320.9387260303</v>
      </c>
      <c r="K532" s="28">
        <v>2546529.0466472832</v>
      </c>
      <c r="L532" s="28">
        <v>165275.56591265977</v>
      </c>
      <c r="M532" s="28">
        <v>4479430.8963548997</v>
      </c>
      <c r="N532" s="28">
        <v>346141.35541434004</v>
      </c>
      <c r="O532" s="28">
        <v>10928.471680254703</v>
      </c>
      <c r="P532" s="28">
        <v>13232.710345135092</v>
      </c>
      <c r="Q532" s="28">
        <v>2432451.4269333133</v>
      </c>
      <c r="R532" s="28">
        <v>519318.69318480685</v>
      </c>
      <c r="S532" s="28">
        <v>589791.59395322751</v>
      </c>
      <c r="T532" s="11">
        <v>0</v>
      </c>
    </row>
    <row r="533" spans="1:26">
      <c r="A533" s="26">
        <v>533</v>
      </c>
      <c r="B533" s="6"/>
      <c r="C533" s="6"/>
      <c r="D533" s="6"/>
      <c r="E533" s="6"/>
      <c r="F533" s="47">
        <v>0</v>
      </c>
      <c r="G533" s="17"/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11">
        <v>0</v>
      </c>
    </row>
    <row r="534" spans="1:26">
      <c r="A534" s="26">
        <v>534</v>
      </c>
      <c r="B534" s="6"/>
      <c r="C534" s="6" t="s">
        <v>355</v>
      </c>
      <c r="D534" s="6" t="s">
        <v>356</v>
      </c>
      <c r="E534" s="6"/>
      <c r="F534" s="47" t="s">
        <v>921</v>
      </c>
      <c r="G534" s="17"/>
      <c r="H534" s="58">
        <v>126674.88</v>
      </c>
      <c r="I534" s="58">
        <v>53557.357662477203</v>
      </c>
      <c r="J534" s="58">
        <v>32376.078753365342</v>
      </c>
      <c r="K534" s="58">
        <v>9344.1716032477234</v>
      </c>
      <c r="L534" s="58">
        <v>606.45813239203176</v>
      </c>
      <c r="M534" s="58">
        <v>16436.714529346365</v>
      </c>
      <c r="N534" s="58">
        <v>1270.1226511555856</v>
      </c>
      <c r="O534" s="58">
        <v>40.100667563945166</v>
      </c>
      <c r="P534" s="58">
        <v>48.555784747009852</v>
      </c>
      <c r="Q534" s="58">
        <v>8925.5779665088066</v>
      </c>
      <c r="R534" s="58">
        <v>1905.5753525694288</v>
      </c>
      <c r="S534" s="58">
        <v>2164.1668966265274</v>
      </c>
      <c r="T534" s="11">
        <v>0</v>
      </c>
      <c r="U534" s="13"/>
      <c r="V534" s="13">
        <v>729</v>
      </c>
      <c r="W534" s="13"/>
      <c r="X534" s="13"/>
      <c r="Y534" s="13"/>
      <c r="Z534" s="13"/>
    </row>
    <row r="535" spans="1:26">
      <c r="A535" s="26">
        <v>535</v>
      </c>
      <c r="B535" s="6"/>
      <c r="C535" s="6"/>
      <c r="D535" s="6"/>
      <c r="E535" s="6" t="s">
        <v>353</v>
      </c>
      <c r="F535" s="47" t="s">
        <v>949</v>
      </c>
      <c r="G535" s="17"/>
      <c r="H535" s="58">
        <v>38934.188260930336</v>
      </c>
      <c r="I535" s="58">
        <v>33895.458910445479</v>
      </c>
      <c r="J535" s="58">
        <v>754.26940893808194</v>
      </c>
      <c r="K535" s="58">
        <v>12.0856883390778</v>
      </c>
      <c r="L535" s="58">
        <v>374.79837564482932</v>
      </c>
      <c r="M535" s="58">
        <v>25.34755835257296</v>
      </c>
      <c r="N535" s="58">
        <v>144.938889982924</v>
      </c>
      <c r="O535" s="58">
        <v>105.8499611648044</v>
      </c>
      <c r="P535" s="58">
        <v>22.354448720355169</v>
      </c>
      <c r="Q535" s="58">
        <v>3598.770265809851</v>
      </c>
      <c r="R535" s="58">
        <v>0.15737676618119023</v>
      </c>
      <c r="S535" s="58">
        <v>0.15737676618119023</v>
      </c>
      <c r="T535" s="11">
        <v>0</v>
      </c>
      <c r="V535" s="2">
        <v>730</v>
      </c>
    </row>
    <row r="536" spans="1:26">
      <c r="A536" s="26">
        <v>536</v>
      </c>
      <c r="B536" s="6"/>
      <c r="C536" s="6"/>
      <c r="D536" s="6"/>
      <c r="E536" s="6" t="s">
        <v>354</v>
      </c>
      <c r="F536" s="47" t="s">
        <v>921</v>
      </c>
      <c r="G536" s="17"/>
      <c r="H536" s="52">
        <v>3530678.9871848794</v>
      </c>
      <c r="I536" s="52">
        <v>1492749.2910042889</v>
      </c>
      <c r="J536" s="52">
        <v>902385.23172036815</v>
      </c>
      <c r="K536" s="52">
        <v>260440.50984880648</v>
      </c>
      <c r="L536" s="52">
        <v>16903.185419586996</v>
      </c>
      <c r="M536" s="52">
        <v>458123.68329947989</v>
      </c>
      <c r="N536" s="52">
        <v>35400.825764212896</v>
      </c>
      <c r="O536" s="52">
        <v>1117.6847717567007</v>
      </c>
      <c r="P536" s="52">
        <v>1353.3455797435113</v>
      </c>
      <c r="Q536" s="52">
        <v>248773.47880521367</v>
      </c>
      <c r="R536" s="52">
        <v>53112.147063524353</v>
      </c>
      <c r="S536" s="52">
        <v>60319.603907897057</v>
      </c>
      <c r="T536" s="11">
        <v>0</v>
      </c>
      <c r="V536" s="2">
        <v>731</v>
      </c>
    </row>
    <row r="537" spans="1:26">
      <c r="A537" s="26">
        <v>537</v>
      </c>
      <c r="B537" s="6"/>
      <c r="C537" s="6"/>
      <c r="D537" s="6"/>
      <c r="E537" s="6" t="s">
        <v>356</v>
      </c>
      <c r="F537" s="47">
        <v>0</v>
      </c>
      <c r="G537" s="17"/>
      <c r="H537" s="28">
        <v>3696288.0554458085</v>
      </c>
      <c r="I537" s="28">
        <v>1580202.1075772115</v>
      </c>
      <c r="J537" s="28">
        <v>935515.57988267171</v>
      </c>
      <c r="K537" s="28">
        <v>269796.76714039332</v>
      </c>
      <c r="L537" s="28">
        <v>17884.441927623855</v>
      </c>
      <c r="M537" s="28">
        <v>474585.74538717885</v>
      </c>
      <c r="N537" s="28">
        <v>36815.887305351403</v>
      </c>
      <c r="O537" s="28">
        <v>1263.6354004854502</v>
      </c>
      <c r="P537" s="28">
        <v>1424.2558132108763</v>
      </c>
      <c r="Q537" s="28">
        <v>261297.82703753232</v>
      </c>
      <c r="R537" s="28">
        <v>55017.879792859967</v>
      </c>
      <c r="S537" s="28">
        <v>62483.928181289775</v>
      </c>
      <c r="T537" s="11">
        <v>0</v>
      </c>
    </row>
    <row r="538" spans="1:26">
      <c r="A538" s="26">
        <v>538</v>
      </c>
      <c r="B538" s="6"/>
      <c r="C538" s="6"/>
      <c r="D538" s="6"/>
      <c r="E538" s="6"/>
      <c r="F538" s="47">
        <v>0</v>
      </c>
      <c r="G538" s="17"/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11">
        <v>0</v>
      </c>
    </row>
    <row r="539" spans="1:26">
      <c r="A539" s="26">
        <v>539</v>
      </c>
      <c r="B539" s="6"/>
      <c r="C539" s="3">
        <v>922</v>
      </c>
      <c r="D539" s="6" t="s">
        <v>357</v>
      </c>
      <c r="E539" s="6"/>
      <c r="F539" s="47" t="s">
        <v>921</v>
      </c>
      <c r="G539" s="17"/>
      <c r="H539" s="58">
        <v>-16355512.525239356</v>
      </c>
      <c r="I539" s="58">
        <v>-6915009.7798977196</v>
      </c>
      <c r="J539" s="58">
        <v>-4180208.1167852897</v>
      </c>
      <c r="K539" s="58">
        <v>-1206464.2626454751</v>
      </c>
      <c r="L539" s="58">
        <v>-78302.293085820507</v>
      </c>
      <c r="M539" s="58">
        <v>-2122211.5257461318</v>
      </c>
      <c r="N539" s="58">
        <v>-163990.73699193873</v>
      </c>
      <c r="O539" s="58">
        <v>-5177.5614124328731</v>
      </c>
      <c r="P539" s="58">
        <v>-6269.2362179663842</v>
      </c>
      <c r="Q539" s="58">
        <v>-1152417.9239501564</v>
      </c>
      <c r="R539" s="58">
        <v>-246036.63762489212</v>
      </c>
      <c r="S539" s="58">
        <v>-279424.45088152878</v>
      </c>
      <c r="T539" s="11">
        <v>0</v>
      </c>
      <c r="V539" s="2">
        <v>735</v>
      </c>
    </row>
    <row r="540" spans="1:26">
      <c r="A540" s="26">
        <v>540</v>
      </c>
      <c r="B540" s="6"/>
      <c r="C540" s="6"/>
      <c r="D540" s="6"/>
      <c r="E540" s="6"/>
      <c r="F540" s="47">
        <v>0</v>
      </c>
      <c r="G540" s="17"/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11">
        <v>0</v>
      </c>
    </row>
    <row r="541" spans="1:26">
      <c r="A541" s="26">
        <v>541</v>
      </c>
      <c r="B541" s="6"/>
      <c r="C541" s="6" t="s">
        <v>358</v>
      </c>
      <c r="D541" s="6" t="s">
        <v>359</v>
      </c>
      <c r="E541" s="6"/>
      <c r="F541" s="47" t="s">
        <v>921</v>
      </c>
      <c r="G541" s="17"/>
      <c r="H541" s="58">
        <v>8481.65</v>
      </c>
      <c r="I541" s="58">
        <v>3585.9892870468857</v>
      </c>
      <c r="J541" s="58">
        <v>2167.7744502973369</v>
      </c>
      <c r="K541" s="58">
        <v>625.64885065362637</v>
      </c>
      <c r="L541" s="58">
        <v>40.606042955026879</v>
      </c>
      <c r="M541" s="58">
        <v>1100.5375318913314</v>
      </c>
      <c r="N541" s="58">
        <v>85.042399757345521</v>
      </c>
      <c r="O541" s="58">
        <v>2.6849824293793327</v>
      </c>
      <c r="P541" s="58">
        <v>3.251103705008255</v>
      </c>
      <c r="Q541" s="58">
        <v>597.62147285743958</v>
      </c>
      <c r="R541" s="58">
        <v>127.58980461730452</v>
      </c>
      <c r="S541" s="58">
        <v>144.90407378931312</v>
      </c>
      <c r="T541" s="11">
        <v>0</v>
      </c>
      <c r="U541" s="13"/>
      <c r="V541" s="13">
        <v>738</v>
      </c>
      <c r="W541" s="13"/>
      <c r="X541" s="13"/>
      <c r="Y541" s="13"/>
      <c r="Z541" s="13"/>
    </row>
    <row r="542" spans="1:26">
      <c r="A542" s="26">
        <v>542</v>
      </c>
      <c r="B542" s="6"/>
      <c r="C542" s="6"/>
      <c r="D542" s="6"/>
      <c r="E542" s="6" t="s">
        <v>353</v>
      </c>
      <c r="F542" s="47" t="s">
        <v>949</v>
      </c>
      <c r="G542" s="17"/>
      <c r="H542" s="58">
        <v>0</v>
      </c>
      <c r="I542" s="58">
        <v>0</v>
      </c>
      <c r="J542" s="58">
        <v>0</v>
      </c>
      <c r="K542" s="58">
        <v>0</v>
      </c>
      <c r="L542" s="58">
        <v>0</v>
      </c>
      <c r="M542" s="58">
        <v>0</v>
      </c>
      <c r="N542" s="58">
        <v>0</v>
      </c>
      <c r="O542" s="58">
        <v>0</v>
      </c>
      <c r="P542" s="58">
        <v>0</v>
      </c>
      <c r="Q542" s="58">
        <v>0</v>
      </c>
      <c r="R542" s="58">
        <v>0</v>
      </c>
      <c r="S542" s="58">
        <v>0</v>
      </c>
      <c r="T542" s="11">
        <v>0</v>
      </c>
      <c r="U542" s="13"/>
      <c r="V542" s="13">
        <v>739</v>
      </c>
      <c r="W542" s="13"/>
      <c r="X542" s="13"/>
      <c r="Y542" s="13"/>
      <c r="Z542" s="13"/>
    </row>
    <row r="543" spans="1:26">
      <c r="A543" s="26">
        <v>543</v>
      </c>
      <c r="B543" s="6"/>
      <c r="C543" s="6"/>
      <c r="D543" s="6"/>
      <c r="E543" s="6" t="s">
        <v>354</v>
      </c>
      <c r="F543" s="47" t="s">
        <v>921</v>
      </c>
      <c r="G543" s="17"/>
      <c r="H543" s="52">
        <v>7199679.2641050909</v>
      </c>
      <c r="I543" s="52">
        <v>3043979.9698471953</v>
      </c>
      <c r="J543" s="52">
        <v>1840123.1787520766</v>
      </c>
      <c r="K543" s="52">
        <v>531084.28863040765</v>
      </c>
      <c r="L543" s="52">
        <v>34468.586355327992</v>
      </c>
      <c r="M543" s="52">
        <v>934195.26244627091</v>
      </c>
      <c r="N543" s="52">
        <v>72188.548466713008</v>
      </c>
      <c r="O543" s="52">
        <v>2279.157041529525</v>
      </c>
      <c r="P543" s="52">
        <v>2759.7111329049376</v>
      </c>
      <c r="Q543" s="52">
        <v>507293.14766768867</v>
      </c>
      <c r="R543" s="52">
        <v>108305.06689316669</v>
      </c>
      <c r="S543" s="52">
        <v>123002.34687180817</v>
      </c>
      <c r="T543" s="11">
        <v>0</v>
      </c>
      <c r="V543" s="2">
        <v>740</v>
      </c>
    </row>
    <row r="544" spans="1:26">
      <c r="A544" s="26">
        <v>544</v>
      </c>
      <c r="B544" s="6"/>
      <c r="C544" s="6"/>
      <c r="D544" s="6"/>
      <c r="E544" s="6" t="s">
        <v>359</v>
      </c>
      <c r="F544" s="47">
        <v>0</v>
      </c>
      <c r="G544" s="17"/>
      <c r="H544" s="28">
        <v>7208160.9141050903</v>
      </c>
      <c r="I544" s="28">
        <v>3047565.9591342425</v>
      </c>
      <c r="J544" s="28">
        <v>1842290.9532023738</v>
      </c>
      <c r="K544" s="28">
        <v>531709.93748106132</v>
      </c>
      <c r="L544" s="28">
        <v>34509.192398283019</v>
      </c>
      <c r="M544" s="28">
        <v>935295.79997816239</v>
      </c>
      <c r="N544" s="28">
        <v>72273.590866470346</v>
      </c>
      <c r="O544" s="28">
        <v>2281.8420239589041</v>
      </c>
      <c r="P544" s="28">
        <v>2762.9622366099461</v>
      </c>
      <c r="Q544" s="28">
        <v>507890.76914054609</v>
      </c>
      <c r="R544" s="28">
        <v>108432.656697784</v>
      </c>
      <c r="S544" s="28">
        <v>123147.25094559749</v>
      </c>
      <c r="T544" s="11">
        <v>0</v>
      </c>
    </row>
    <row r="545" spans="1:26">
      <c r="A545" s="26">
        <v>545</v>
      </c>
      <c r="B545" s="6"/>
      <c r="C545" s="6"/>
      <c r="D545" s="6"/>
      <c r="E545" s="6"/>
      <c r="F545" s="47">
        <v>0</v>
      </c>
      <c r="G545" s="17"/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11">
        <v>0</v>
      </c>
    </row>
    <row r="546" spans="1:26">
      <c r="A546" s="26">
        <v>546</v>
      </c>
      <c r="B546" s="6"/>
      <c r="C546" s="6" t="s">
        <v>360</v>
      </c>
      <c r="D546" s="6" t="s">
        <v>361</v>
      </c>
      <c r="E546" s="6"/>
      <c r="F546" s="47" t="s">
        <v>921</v>
      </c>
      <c r="G546" s="17"/>
      <c r="H546" s="58">
        <v>2148116.64</v>
      </c>
      <c r="I546" s="58">
        <v>779114.66403821879</v>
      </c>
      <c r="J546" s="58">
        <v>571147.64781122166</v>
      </c>
      <c r="K546" s="58">
        <v>170741.11317076729</v>
      </c>
      <c r="L546" s="58">
        <v>3853.1209115338816</v>
      </c>
      <c r="M546" s="58">
        <v>374109.32270812348</v>
      </c>
      <c r="N546" s="58">
        <v>19173.677292854747</v>
      </c>
      <c r="O546" s="58">
        <v>530.5426231109742</v>
      </c>
      <c r="P546" s="58">
        <v>893.85275827781857</v>
      </c>
      <c r="Q546" s="58">
        <v>135819.49290904633</v>
      </c>
      <c r="R546" s="58">
        <v>43416.519296272774</v>
      </c>
      <c r="S546" s="58">
        <v>49316.686480572112</v>
      </c>
      <c r="T546" s="11">
        <v>0</v>
      </c>
      <c r="U546" s="13"/>
      <c r="V546" s="13">
        <v>744</v>
      </c>
      <c r="W546" s="13"/>
      <c r="X546" s="13"/>
      <c r="Y546" s="13"/>
      <c r="Z546" s="13"/>
    </row>
    <row r="547" spans="1:26">
      <c r="A547" s="26">
        <v>547</v>
      </c>
      <c r="B547" s="6"/>
      <c r="C547" s="6"/>
      <c r="D547" s="6"/>
      <c r="E547" s="6" t="s">
        <v>241</v>
      </c>
      <c r="F547" s="47" t="s">
        <v>916</v>
      </c>
      <c r="G547" s="17"/>
      <c r="H547" s="58">
        <v>0</v>
      </c>
      <c r="I547" s="58">
        <v>0</v>
      </c>
      <c r="J547" s="58">
        <v>0</v>
      </c>
      <c r="K547" s="58">
        <v>0</v>
      </c>
      <c r="L547" s="58">
        <v>0</v>
      </c>
      <c r="M547" s="58">
        <v>0</v>
      </c>
      <c r="N547" s="58">
        <v>0</v>
      </c>
      <c r="O547" s="58">
        <v>0</v>
      </c>
      <c r="P547" s="58">
        <v>0</v>
      </c>
      <c r="Q547" s="58">
        <v>0</v>
      </c>
      <c r="R547" s="58">
        <v>0</v>
      </c>
      <c r="S547" s="58">
        <v>0</v>
      </c>
      <c r="T547" s="11">
        <v>0</v>
      </c>
      <c r="U547" s="13"/>
      <c r="V547" s="13">
        <v>745</v>
      </c>
      <c r="W547" s="13"/>
      <c r="X547" s="13"/>
      <c r="Y547" s="13"/>
      <c r="Z547" s="13"/>
    </row>
    <row r="548" spans="1:26">
      <c r="A548" s="26">
        <v>548</v>
      </c>
      <c r="B548" s="6"/>
      <c r="C548" s="6"/>
      <c r="D548" s="6"/>
      <c r="E548" s="6" t="s">
        <v>354</v>
      </c>
      <c r="F548" s="47" t="s">
        <v>921</v>
      </c>
      <c r="G548" s="17"/>
      <c r="H548" s="58">
        <v>2824816.5762902987</v>
      </c>
      <c r="I548" s="58">
        <v>1194315.0189467231</v>
      </c>
      <c r="J548" s="58">
        <v>721978.05861577741</v>
      </c>
      <c r="K548" s="58">
        <v>208372.57423535959</v>
      </c>
      <c r="L548" s="58">
        <v>13523.857178369286</v>
      </c>
      <c r="M548" s="58">
        <v>366534.41994379001</v>
      </c>
      <c r="N548" s="58">
        <v>28323.401758155043</v>
      </c>
      <c r="O548" s="58">
        <v>894.23436165827843</v>
      </c>
      <c r="P548" s="58">
        <v>1082.7812556691356</v>
      </c>
      <c r="Q548" s="58">
        <v>199038.0460022187</v>
      </c>
      <c r="R548" s="58">
        <v>42493.830215654067</v>
      </c>
      <c r="S548" s="58">
        <v>48260.353776923643</v>
      </c>
      <c r="T548" s="11">
        <v>0</v>
      </c>
      <c r="U548" s="13"/>
      <c r="V548" s="13">
        <v>746</v>
      </c>
      <c r="W548" s="13"/>
      <c r="X548" s="13"/>
      <c r="Y548" s="13"/>
      <c r="Z548" s="13"/>
    </row>
    <row r="549" spans="1:26">
      <c r="A549" s="26">
        <v>549</v>
      </c>
      <c r="B549" s="6"/>
      <c r="C549" s="6"/>
      <c r="D549" s="6"/>
      <c r="E549" s="6"/>
      <c r="F549" s="47">
        <v>0</v>
      </c>
      <c r="G549" s="17"/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11">
        <v>0</v>
      </c>
    </row>
    <row r="550" spans="1:26">
      <c r="A550" s="26">
        <v>550</v>
      </c>
      <c r="B550" s="6"/>
      <c r="C550" s="6" t="s">
        <v>362</v>
      </c>
      <c r="D550" s="6" t="s">
        <v>363</v>
      </c>
      <c r="E550" s="6"/>
      <c r="F550" s="47" t="s">
        <v>921</v>
      </c>
      <c r="G550" s="17"/>
      <c r="H550" s="58">
        <v>4528982.8748695552</v>
      </c>
      <c r="I550" s="58">
        <v>1914826.0150443641</v>
      </c>
      <c r="J550" s="58">
        <v>1157535.7815963172</v>
      </c>
      <c r="K550" s="58">
        <v>334080.38887387409</v>
      </c>
      <c r="L550" s="58">
        <v>21682.582181478167</v>
      </c>
      <c r="M550" s="58">
        <v>587658.72620151122</v>
      </c>
      <c r="N550" s="58">
        <v>45410.453406923029</v>
      </c>
      <c r="O550" s="58">
        <v>1433.7115351358113</v>
      </c>
      <c r="P550" s="58">
        <v>1736.005730536788</v>
      </c>
      <c r="Q550" s="58">
        <v>319114.49024961708</v>
      </c>
      <c r="R550" s="58">
        <v>68129.672896161093</v>
      </c>
      <c r="S550" s="58">
        <v>77375.04715363562</v>
      </c>
      <c r="T550" s="11">
        <v>0</v>
      </c>
      <c r="U550" s="13"/>
      <c r="V550" s="13">
        <v>750</v>
      </c>
      <c r="W550" s="13"/>
      <c r="X550" s="13"/>
      <c r="Y550" s="13"/>
      <c r="Z550" s="13"/>
    </row>
    <row r="551" spans="1:26">
      <c r="A551" s="26">
        <v>551</v>
      </c>
      <c r="B551" s="6"/>
      <c r="C551" s="6"/>
      <c r="D551" s="6"/>
      <c r="E551" s="6"/>
      <c r="F551" s="47">
        <v>0</v>
      </c>
      <c r="G551" s="17"/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11">
        <v>0</v>
      </c>
    </row>
    <row r="552" spans="1:26">
      <c r="A552" s="26">
        <v>552</v>
      </c>
      <c r="B552" s="6"/>
      <c r="C552" s="6" t="s">
        <v>364</v>
      </c>
      <c r="D552" s="6" t="s">
        <v>365</v>
      </c>
      <c r="E552" s="6"/>
      <c r="F552" s="47" t="s">
        <v>950</v>
      </c>
      <c r="G552" s="17"/>
      <c r="H552" s="58">
        <v>0</v>
      </c>
      <c r="I552" s="58">
        <v>0</v>
      </c>
      <c r="J552" s="58">
        <v>0</v>
      </c>
      <c r="K552" s="58">
        <v>0</v>
      </c>
      <c r="L552" s="58">
        <v>0</v>
      </c>
      <c r="M552" s="58">
        <v>0</v>
      </c>
      <c r="N552" s="58">
        <v>0</v>
      </c>
      <c r="O552" s="58">
        <v>0</v>
      </c>
      <c r="P552" s="58">
        <v>0</v>
      </c>
      <c r="Q552" s="58">
        <v>0</v>
      </c>
      <c r="R552" s="58">
        <v>0</v>
      </c>
      <c r="S552" s="58">
        <v>0</v>
      </c>
      <c r="T552" s="11">
        <v>0</v>
      </c>
      <c r="U552" s="13"/>
      <c r="V552" s="13">
        <v>757</v>
      </c>
      <c r="W552" s="13"/>
      <c r="X552" s="13"/>
      <c r="Y552" s="13"/>
      <c r="Z552" s="13"/>
    </row>
    <row r="553" spans="1:26">
      <c r="A553" s="26">
        <v>553</v>
      </c>
      <c r="B553" s="6"/>
      <c r="C553" s="6"/>
      <c r="D553" s="6"/>
      <c r="E553" s="6"/>
      <c r="F553" s="47">
        <v>0</v>
      </c>
      <c r="G553" s="17"/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11">
        <v>0</v>
      </c>
    </row>
    <row r="554" spans="1:26">
      <c r="A554" s="26">
        <v>554</v>
      </c>
      <c r="B554" s="6"/>
      <c r="C554" s="6" t="s">
        <v>366</v>
      </c>
      <c r="D554" s="6" t="s">
        <v>367</v>
      </c>
      <c r="E554" s="6"/>
      <c r="F554" s="47" t="s">
        <v>951</v>
      </c>
      <c r="G554" s="17"/>
      <c r="H554" s="58">
        <v>0</v>
      </c>
      <c r="I554" s="58">
        <v>0</v>
      </c>
      <c r="J554" s="58">
        <v>0</v>
      </c>
      <c r="K554" s="58">
        <v>0</v>
      </c>
      <c r="L554" s="58">
        <v>0</v>
      </c>
      <c r="M554" s="58">
        <v>0</v>
      </c>
      <c r="N554" s="58">
        <v>0</v>
      </c>
      <c r="O554" s="58">
        <v>0</v>
      </c>
      <c r="P554" s="58">
        <v>0</v>
      </c>
      <c r="Q554" s="58">
        <v>0</v>
      </c>
      <c r="R554" s="58">
        <v>0</v>
      </c>
      <c r="S554" s="58">
        <v>0</v>
      </c>
      <c r="T554" s="11">
        <v>0</v>
      </c>
      <c r="U554" s="13"/>
      <c r="V554" s="13">
        <v>762</v>
      </c>
      <c r="W554" s="13"/>
      <c r="X554" s="13"/>
      <c r="Y554" s="13"/>
      <c r="Z554" s="13"/>
    </row>
    <row r="555" spans="1:26">
      <c r="A555" s="26">
        <v>555</v>
      </c>
      <c r="B555" s="6"/>
      <c r="C555" s="6"/>
      <c r="D555" s="6"/>
      <c r="E555" s="6"/>
      <c r="F555" s="47">
        <v>0</v>
      </c>
      <c r="G555" s="17"/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11">
        <v>0</v>
      </c>
    </row>
    <row r="556" spans="1:26">
      <c r="A556" s="26">
        <v>556</v>
      </c>
      <c r="B556" s="6"/>
      <c r="C556" s="6" t="s">
        <v>368</v>
      </c>
      <c r="D556" s="6" t="s">
        <v>369</v>
      </c>
      <c r="E556" s="6"/>
      <c r="F556" s="47" t="s">
        <v>951</v>
      </c>
      <c r="G556" s="17"/>
      <c r="H556" s="58">
        <v>8587094.4292179719</v>
      </c>
      <c r="I556" s="58">
        <v>3630570.5411135382</v>
      </c>
      <c r="J556" s="58">
        <v>2194724.3644749918</v>
      </c>
      <c r="K556" s="58">
        <v>633426.95820911997</v>
      </c>
      <c r="L556" s="58">
        <v>41110.859944904245</v>
      </c>
      <c r="M556" s="58">
        <v>1114219.4866858865</v>
      </c>
      <c r="N556" s="58">
        <v>86099.652450128167</v>
      </c>
      <c r="O556" s="58">
        <v>2718.3623070831045</v>
      </c>
      <c r="P556" s="58">
        <v>3291.5216395496504</v>
      </c>
      <c r="Q556" s="58">
        <v>605051.14221350313</v>
      </c>
      <c r="R556" s="58">
        <v>129176.00943852498</v>
      </c>
      <c r="S556" s="58">
        <v>146705.53074074036</v>
      </c>
      <c r="T556" s="11">
        <v>0</v>
      </c>
      <c r="U556" s="13"/>
      <c r="V556" s="13">
        <v>769</v>
      </c>
      <c r="W556" s="13"/>
      <c r="X556" s="13"/>
      <c r="Y556" s="13"/>
      <c r="Z556" s="13"/>
    </row>
    <row r="557" spans="1:26">
      <c r="A557" s="26">
        <v>557</v>
      </c>
      <c r="B557" s="6"/>
      <c r="C557" s="6"/>
      <c r="D557" s="6"/>
      <c r="E557" s="6" t="s">
        <v>370</v>
      </c>
      <c r="F557" s="47" t="s">
        <v>952</v>
      </c>
      <c r="G557" s="17"/>
      <c r="H557" s="58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58">
        <v>0</v>
      </c>
      <c r="O557" s="58">
        <v>0</v>
      </c>
      <c r="P557" s="58">
        <v>0</v>
      </c>
      <c r="Q557" s="58">
        <v>0</v>
      </c>
      <c r="R557" s="58">
        <v>0</v>
      </c>
      <c r="S557" s="58">
        <v>0</v>
      </c>
      <c r="T557" s="11">
        <v>0</v>
      </c>
      <c r="U557" s="13"/>
      <c r="V557" s="13">
        <v>771</v>
      </c>
      <c r="W557" s="13"/>
      <c r="X557" s="13"/>
      <c r="Y557" s="13"/>
      <c r="Z557" s="13"/>
    </row>
    <row r="558" spans="1:26">
      <c r="A558" s="26">
        <v>558</v>
      </c>
      <c r="B558" s="6"/>
      <c r="C558" s="6"/>
      <c r="D558" s="6"/>
      <c r="E558" s="6"/>
      <c r="F558" s="47">
        <v>0</v>
      </c>
      <c r="G558" s="17"/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11">
        <v>0</v>
      </c>
    </row>
    <row r="559" spans="1:26">
      <c r="A559" s="26">
        <v>559</v>
      </c>
      <c r="B559" s="6"/>
      <c r="C559" s="6" t="s">
        <v>371</v>
      </c>
      <c r="D559" s="6" t="s">
        <v>372</v>
      </c>
      <c r="E559" s="6"/>
      <c r="F559" s="47" t="s">
        <v>921</v>
      </c>
      <c r="G559" s="17"/>
      <c r="H559" s="58">
        <v>-2289781.3545560259</v>
      </c>
      <c r="I559" s="58">
        <v>-1021645.7846217711</v>
      </c>
      <c r="J559" s="58">
        <v>-576351.95964387793</v>
      </c>
      <c r="K559" s="58">
        <v>-163913.31894384269</v>
      </c>
      <c r="L559" s="58">
        <v>-13614.861078514656</v>
      </c>
      <c r="M559" s="58">
        <v>-257081.03630269755</v>
      </c>
      <c r="N559" s="58">
        <v>-23941.577397361198</v>
      </c>
      <c r="O559" s="58">
        <v>-786.69726243904495</v>
      </c>
      <c r="P559" s="58">
        <v>-849.02906205043507</v>
      </c>
      <c r="Q559" s="58">
        <v>-167800.92400264813</v>
      </c>
      <c r="R559" s="58">
        <v>-29856.782088812251</v>
      </c>
      <c r="S559" s="58">
        <v>-33939.384152010243</v>
      </c>
      <c r="T559" s="11">
        <v>0</v>
      </c>
      <c r="U559" s="13"/>
      <c r="V559" s="13">
        <v>776</v>
      </c>
      <c r="W559" s="13"/>
      <c r="X559" s="13"/>
      <c r="Y559" s="13"/>
      <c r="Z559" s="13"/>
    </row>
    <row r="560" spans="1:26">
      <c r="A560" s="26">
        <v>560</v>
      </c>
      <c r="B560" s="6"/>
      <c r="C560" s="6"/>
      <c r="D560" s="6"/>
      <c r="E560" s="6"/>
      <c r="F560" s="47">
        <v>0</v>
      </c>
      <c r="G560" s="17"/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11">
        <v>0</v>
      </c>
    </row>
    <row r="561" spans="1:26">
      <c r="A561" s="26">
        <v>561</v>
      </c>
      <c r="B561" s="6"/>
      <c r="C561" s="6" t="s">
        <v>373</v>
      </c>
      <c r="D561" s="6" t="s">
        <v>374</v>
      </c>
      <c r="E561" s="6"/>
      <c r="F561" s="47">
        <v>0</v>
      </c>
      <c r="G561" s="17"/>
      <c r="H561" s="58">
        <v>0</v>
      </c>
      <c r="I561" s="58">
        <v>0</v>
      </c>
      <c r="J561" s="58">
        <v>0</v>
      </c>
      <c r="K561" s="58">
        <v>0</v>
      </c>
      <c r="L561" s="58">
        <v>0</v>
      </c>
      <c r="M561" s="58">
        <v>0</v>
      </c>
      <c r="N561" s="58">
        <v>0</v>
      </c>
      <c r="O561" s="58">
        <v>0</v>
      </c>
      <c r="P561" s="58">
        <v>0</v>
      </c>
      <c r="Q561" s="58">
        <v>0</v>
      </c>
      <c r="R561" s="58">
        <v>0</v>
      </c>
      <c r="S561" s="58">
        <v>0</v>
      </c>
      <c r="T561" s="11">
        <v>0</v>
      </c>
      <c r="U561" s="13"/>
      <c r="V561" s="13"/>
      <c r="W561" s="13"/>
      <c r="X561" s="13"/>
      <c r="Y561" s="13"/>
      <c r="Z561" s="13"/>
    </row>
    <row r="562" spans="1:26">
      <c r="A562" s="26">
        <v>562</v>
      </c>
      <c r="B562" s="6"/>
      <c r="C562" s="6"/>
      <c r="D562" s="6"/>
      <c r="E562" s="6" t="s">
        <v>375</v>
      </c>
      <c r="F562" s="47" t="s">
        <v>921</v>
      </c>
      <c r="G562" s="17"/>
      <c r="H562" s="58">
        <v>45500.04</v>
      </c>
      <c r="I562" s="58">
        <v>19237.13617046268</v>
      </c>
      <c r="J562" s="58">
        <v>11629.084458744095</v>
      </c>
      <c r="K562" s="58">
        <v>3356.3101201645936</v>
      </c>
      <c r="L562" s="58">
        <v>217.8322117389236</v>
      </c>
      <c r="M562" s="58">
        <v>5903.863248608096</v>
      </c>
      <c r="N562" s="58">
        <v>456.21224533613287</v>
      </c>
      <c r="O562" s="58">
        <v>14.40366060095109</v>
      </c>
      <c r="P562" s="58">
        <v>17.440633440665884</v>
      </c>
      <c r="Q562" s="58">
        <v>3205.9564966571847</v>
      </c>
      <c r="R562" s="58">
        <v>684.45894533251658</v>
      </c>
      <c r="S562" s="58">
        <v>777.34180891414985</v>
      </c>
      <c r="T562" s="11">
        <v>0</v>
      </c>
      <c r="U562" s="13"/>
      <c r="V562" s="13">
        <v>779</v>
      </c>
      <c r="W562" s="13"/>
      <c r="X562" s="13"/>
      <c r="Y562" s="13"/>
      <c r="Z562" s="13"/>
    </row>
    <row r="563" spans="1:26">
      <c r="A563" s="26">
        <v>563</v>
      </c>
      <c r="B563" s="6"/>
      <c r="C563" s="6"/>
      <c r="D563" s="6"/>
      <c r="E563" s="6" t="s">
        <v>118</v>
      </c>
      <c r="F563" s="47" t="s">
        <v>949</v>
      </c>
      <c r="G563" s="17"/>
      <c r="H563" s="58">
        <v>0</v>
      </c>
      <c r="I563" s="58">
        <v>0</v>
      </c>
      <c r="J563" s="58">
        <v>0</v>
      </c>
      <c r="K563" s="58">
        <v>0</v>
      </c>
      <c r="L563" s="58">
        <v>0</v>
      </c>
      <c r="M563" s="58">
        <v>0</v>
      </c>
      <c r="N563" s="58">
        <v>0</v>
      </c>
      <c r="O563" s="58">
        <v>0</v>
      </c>
      <c r="P563" s="58">
        <v>0</v>
      </c>
      <c r="Q563" s="58">
        <v>0</v>
      </c>
      <c r="R563" s="58">
        <v>0</v>
      </c>
      <c r="S563" s="58">
        <v>0</v>
      </c>
      <c r="T563" s="11">
        <v>0</v>
      </c>
      <c r="U563" s="13"/>
      <c r="V563" s="13">
        <v>780</v>
      </c>
      <c r="W563" s="13"/>
      <c r="X563" s="13"/>
      <c r="Y563" s="13"/>
      <c r="Z563" s="13"/>
    </row>
    <row r="564" spans="1:26">
      <c r="A564" s="26">
        <v>564</v>
      </c>
      <c r="B564" s="6"/>
      <c r="C564" s="6"/>
      <c r="D564" s="6"/>
      <c r="E564" s="6" t="s">
        <v>376</v>
      </c>
      <c r="F564" s="47" t="s">
        <v>950</v>
      </c>
      <c r="G564" s="17"/>
      <c r="H564" s="58">
        <v>960936.48270194267</v>
      </c>
      <c r="I564" s="58">
        <v>479711.3579905479</v>
      </c>
      <c r="J564" s="58">
        <v>213198.5951018559</v>
      </c>
      <c r="K564" s="58">
        <v>60061.721583695529</v>
      </c>
      <c r="L564" s="58">
        <v>10829.325429186614</v>
      </c>
      <c r="M564" s="58">
        <v>91881.052241161873</v>
      </c>
      <c r="N564" s="58">
        <v>8863.8707013407475</v>
      </c>
      <c r="O564" s="58">
        <v>638.13078467163473</v>
      </c>
      <c r="P564" s="58">
        <v>343.2846804760531</v>
      </c>
      <c r="Q564" s="58">
        <v>72741.15778764413</v>
      </c>
      <c r="R564" s="58">
        <v>10586.768333883119</v>
      </c>
      <c r="S564" s="58">
        <v>12081.218067479555</v>
      </c>
      <c r="T564" s="11">
        <v>0</v>
      </c>
      <c r="U564" s="13"/>
      <c r="V564" s="13">
        <v>781</v>
      </c>
      <c r="W564" s="13"/>
      <c r="X564" s="13"/>
      <c r="Y564" s="13"/>
      <c r="Z564" s="13"/>
    </row>
    <row r="565" spans="1:26">
      <c r="A565" s="26">
        <v>565</v>
      </c>
      <c r="B565" s="6"/>
      <c r="C565" s="6"/>
      <c r="D565" s="6"/>
      <c r="E565" s="6"/>
      <c r="F565" s="47">
        <v>0</v>
      </c>
      <c r="G565" s="17"/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11">
        <v>0</v>
      </c>
    </row>
    <row r="566" spans="1:26">
      <c r="A566" s="26">
        <v>566</v>
      </c>
      <c r="B566" s="6"/>
      <c r="C566" s="6" t="s">
        <v>377</v>
      </c>
      <c r="D566" s="6" t="s">
        <v>174</v>
      </c>
      <c r="E566" s="6"/>
      <c r="F566" s="47" t="s">
        <v>921</v>
      </c>
      <c r="G566" s="17"/>
      <c r="H566" s="58">
        <v>1998612.023794197</v>
      </c>
      <c r="I566" s="58">
        <v>845000.83194768545</v>
      </c>
      <c r="J566" s="58">
        <v>510813.35367978096</v>
      </c>
      <c r="K566" s="58">
        <v>147427.60142063841</v>
      </c>
      <c r="L566" s="58">
        <v>9568.3888970448425</v>
      </c>
      <c r="M566" s="58">
        <v>259330.14730327294</v>
      </c>
      <c r="N566" s="58">
        <v>20039.351150701041</v>
      </c>
      <c r="O566" s="58">
        <v>632.687999037179</v>
      </c>
      <c r="P566" s="58">
        <v>766.08855062769169</v>
      </c>
      <c r="Q566" s="58">
        <v>140823.24327583387</v>
      </c>
      <c r="R566" s="58">
        <v>30065.201655538389</v>
      </c>
      <c r="S566" s="58">
        <v>34145.127914035933</v>
      </c>
      <c r="T566" s="11">
        <v>0</v>
      </c>
      <c r="U566" s="13"/>
      <c r="V566" s="13">
        <v>787</v>
      </c>
      <c r="W566" s="13"/>
      <c r="X566" s="13"/>
      <c r="Y566" s="13"/>
      <c r="Z566" s="13"/>
    </row>
    <row r="567" spans="1:26">
      <c r="A567" s="26">
        <v>567</v>
      </c>
      <c r="B567" s="6"/>
      <c r="C567" s="6"/>
      <c r="D567" s="6"/>
      <c r="E567" s="6"/>
      <c r="F567" s="47">
        <v>0</v>
      </c>
      <c r="G567" s="17"/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11">
        <v>0</v>
      </c>
    </row>
    <row r="568" spans="1:26">
      <c r="A568" s="26">
        <v>568</v>
      </c>
      <c r="B568" s="6"/>
      <c r="C568" s="6" t="s">
        <v>378</v>
      </c>
      <c r="D568" s="6" t="s">
        <v>379</v>
      </c>
      <c r="E568" s="6"/>
      <c r="F568" s="47" t="s">
        <v>953</v>
      </c>
      <c r="G568" s="17"/>
      <c r="H568" s="58">
        <v>9731296.7616308443</v>
      </c>
      <c r="I568" s="58">
        <v>4110879.8318506461</v>
      </c>
      <c r="J568" s="58">
        <v>2452613.0774756013</v>
      </c>
      <c r="K568" s="58">
        <v>722195.44441946328</v>
      </c>
      <c r="L568" s="58">
        <v>56725.116538898961</v>
      </c>
      <c r="M568" s="58">
        <v>1251956.5904714675</v>
      </c>
      <c r="N568" s="58">
        <v>101843.71365853705</v>
      </c>
      <c r="O568" s="58">
        <v>3687.8033074987361</v>
      </c>
      <c r="P568" s="58">
        <v>4623.2730990784985</v>
      </c>
      <c r="Q568" s="58">
        <v>693355.55808580469</v>
      </c>
      <c r="R568" s="58">
        <v>143594.44908644937</v>
      </c>
      <c r="S568" s="58">
        <v>189821.90363739856</v>
      </c>
      <c r="T568" s="11">
        <v>0</v>
      </c>
      <c r="U568" s="13"/>
      <c r="V568" s="13">
        <v>793</v>
      </c>
      <c r="W568" s="13"/>
      <c r="X568" s="13"/>
      <c r="Y568" s="13"/>
      <c r="Z568" s="13"/>
    </row>
    <row r="569" spans="1:26">
      <c r="A569" s="26">
        <v>569</v>
      </c>
      <c r="B569" s="6"/>
      <c r="C569" s="6"/>
      <c r="D569" s="6"/>
      <c r="E569" s="6"/>
      <c r="F569" s="47">
        <v>0</v>
      </c>
      <c r="G569" s="17"/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11">
        <v>0</v>
      </c>
    </row>
    <row r="570" spans="1:26">
      <c r="A570" s="26">
        <v>570</v>
      </c>
      <c r="B570" s="6"/>
      <c r="C570" s="6" t="s">
        <v>380</v>
      </c>
      <c r="D570" s="6"/>
      <c r="E570" s="6"/>
      <c r="F570" s="47">
        <v>0</v>
      </c>
      <c r="G570" s="17"/>
      <c r="H570" s="58">
        <v>57606700.267655477</v>
      </c>
      <c r="I570" s="58">
        <v>24260536.549537331</v>
      </c>
      <c r="J570" s="58">
        <v>14678207.358596198</v>
      </c>
      <c r="K570" s="58">
        <v>4257320.2817125032</v>
      </c>
      <c r="L570" s="58">
        <v>283263.12936738634</v>
      </c>
      <c r="M570" s="58">
        <v>7561613.4884752342</v>
      </c>
      <c r="N570" s="58">
        <v>577508.85186083778</v>
      </c>
      <c r="O570" s="58">
        <v>19059.567008623813</v>
      </c>
      <c r="P570" s="58">
        <v>23055.911462595395</v>
      </c>
      <c r="Q570" s="58">
        <v>4050570.2621789128</v>
      </c>
      <c r="R570" s="58">
        <v>875022.7198295627</v>
      </c>
      <c r="S570" s="58">
        <v>1020542.1476262758</v>
      </c>
      <c r="T570" s="11">
        <v>0</v>
      </c>
      <c r="U570" s="13"/>
      <c r="V570" s="13"/>
      <c r="W570" s="13"/>
      <c r="X570" s="13"/>
      <c r="Y570" s="13"/>
      <c r="Z570" s="13"/>
    </row>
    <row r="571" spans="1:26">
      <c r="A571" s="26">
        <v>571</v>
      </c>
      <c r="B571" s="6"/>
      <c r="C571" s="6"/>
      <c r="D571" s="6"/>
      <c r="E571" s="6"/>
      <c r="F571" s="47">
        <v>0</v>
      </c>
      <c r="G571" s="17"/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11">
        <v>0</v>
      </c>
    </row>
    <row r="572" spans="1:26">
      <c r="A572" s="26">
        <v>572</v>
      </c>
      <c r="B572" s="6"/>
      <c r="C572" s="6"/>
      <c r="D572" s="6"/>
      <c r="E572" s="6"/>
      <c r="F572" s="47">
        <v>0</v>
      </c>
      <c r="G572" s="17"/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11">
        <v>0</v>
      </c>
    </row>
    <row r="573" spans="1:26" ht="13.5" thickBot="1">
      <c r="A573" s="26">
        <v>573</v>
      </c>
      <c r="B573" s="6"/>
      <c r="C573" s="6" t="s">
        <v>381</v>
      </c>
      <c r="D573" s="6"/>
      <c r="E573" s="6"/>
      <c r="F573" s="47">
        <v>0</v>
      </c>
      <c r="G573" s="17"/>
      <c r="H573" s="57">
        <v>1192898773.1635444</v>
      </c>
      <c r="I573" s="57">
        <v>437670551.10176998</v>
      </c>
      <c r="J573" s="57">
        <v>308838099.60548586</v>
      </c>
      <c r="K573" s="57">
        <v>95217866.619660854</v>
      </c>
      <c r="L573" s="57">
        <v>5761107.029312673</v>
      </c>
      <c r="M573" s="57">
        <v>200340145.8425521</v>
      </c>
      <c r="N573" s="57">
        <v>11498857.219918193</v>
      </c>
      <c r="O573" s="57">
        <v>438833.35918957205</v>
      </c>
      <c r="P573" s="57">
        <v>670645.5337635451</v>
      </c>
      <c r="Q573" s="57">
        <v>77656188.299541458</v>
      </c>
      <c r="R573" s="57">
        <v>23023866.4598873</v>
      </c>
      <c r="S573" s="57">
        <v>31782612.092462823</v>
      </c>
      <c r="T573" s="11">
        <v>0</v>
      </c>
      <c r="U573" s="13"/>
      <c r="V573" s="13"/>
      <c r="W573" s="13"/>
      <c r="X573" s="13"/>
      <c r="Y573" s="13"/>
      <c r="Z573" s="13"/>
    </row>
    <row r="574" spans="1:26" ht="13.5" thickTop="1">
      <c r="A574" s="26">
        <v>574</v>
      </c>
      <c r="B574" s="6"/>
      <c r="C574" s="6"/>
      <c r="D574" s="6"/>
      <c r="E574" s="6"/>
      <c r="F574" s="47">
        <v>0</v>
      </c>
      <c r="H574" s="61">
        <v>0</v>
      </c>
      <c r="I574" s="61">
        <v>0</v>
      </c>
      <c r="J574" s="61">
        <v>0</v>
      </c>
      <c r="K574" s="61">
        <v>0</v>
      </c>
      <c r="L574" s="63">
        <v>0</v>
      </c>
      <c r="M574" s="61">
        <v>0</v>
      </c>
      <c r="N574" s="61">
        <v>0</v>
      </c>
      <c r="O574" s="61">
        <v>0</v>
      </c>
      <c r="P574" s="61">
        <v>0</v>
      </c>
      <c r="Q574" s="61">
        <v>0</v>
      </c>
      <c r="R574" s="56">
        <v>0</v>
      </c>
      <c r="S574" s="56">
        <v>0</v>
      </c>
      <c r="T574" s="11">
        <v>0</v>
      </c>
    </row>
    <row r="575" spans="1:26">
      <c r="A575" s="26">
        <v>575</v>
      </c>
      <c r="B575" s="6"/>
      <c r="C575" s="20" t="s">
        <v>150</v>
      </c>
      <c r="D575" s="6"/>
      <c r="E575" s="6"/>
      <c r="F575" s="47">
        <v>0</v>
      </c>
      <c r="G575" s="17"/>
      <c r="H575" s="61" t="s">
        <v>954</v>
      </c>
      <c r="I575" s="61">
        <v>0</v>
      </c>
      <c r="J575" s="61">
        <v>0</v>
      </c>
      <c r="K575" s="61">
        <v>0</v>
      </c>
      <c r="L575" s="61">
        <v>0</v>
      </c>
      <c r="M575" s="61">
        <v>0</v>
      </c>
      <c r="N575" s="61">
        <v>0</v>
      </c>
      <c r="O575" s="61">
        <v>0</v>
      </c>
      <c r="P575" s="61">
        <v>0</v>
      </c>
      <c r="Q575" s="61">
        <v>0</v>
      </c>
      <c r="R575" s="63">
        <v>0</v>
      </c>
      <c r="S575" s="63">
        <v>0</v>
      </c>
      <c r="T575" s="11">
        <v>0</v>
      </c>
    </row>
    <row r="576" spans="1:26">
      <c r="A576" s="26">
        <v>576</v>
      </c>
      <c r="B576" s="6"/>
      <c r="C576" s="6"/>
      <c r="D576" s="6"/>
      <c r="E576" s="6"/>
      <c r="F576" s="47">
        <v>0</v>
      </c>
      <c r="G576" s="17"/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6">
        <v>0</v>
      </c>
      <c r="S576" s="56">
        <v>0</v>
      </c>
      <c r="T576" s="11">
        <v>0</v>
      </c>
    </row>
    <row r="577" spans="1:26">
      <c r="A577" s="26">
        <v>577</v>
      </c>
      <c r="B577" s="6"/>
      <c r="C577" s="16" t="s">
        <v>4</v>
      </c>
      <c r="D577" s="6"/>
      <c r="E577" s="16" t="s">
        <v>5</v>
      </c>
      <c r="F577" s="47" t="s">
        <v>6</v>
      </c>
      <c r="G577" s="17"/>
      <c r="H577" s="16" t="s">
        <v>7</v>
      </c>
      <c r="I577" s="16" t="s">
        <v>8</v>
      </c>
      <c r="J577" s="16" t="s">
        <v>9</v>
      </c>
      <c r="K577" s="16" t="s">
        <v>10</v>
      </c>
      <c r="L577" s="16" t="s">
        <v>11</v>
      </c>
      <c r="M577" s="16" t="s">
        <v>12</v>
      </c>
      <c r="N577" s="16" t="s">
        <v>13</v>
      </c>
      <c r="O577" s="16" t="s">
        <v>14</v>
      </c>
      <c r="P577" s="16" t="s">
        <v>15</v>
      </c>
      <c r="Q577" s="16" t="s">
        <v>16</v>
      </c>
      <c r="R577" s="16" t="s">
        <v>17</v>
      </c>
      <c r="S577" s="16" t="s">
        <v>18</v>
      </c>
      <c r="T577" s="11">
        <v>0</v>
      </c>
    </row>
    <row r="578" spans="1:26" ht="38.25">
      <c r="A578" s="26">
        <v>578</v>
      </c>
      <c r="B578" s="6"/>
      <c r="C578" s="49" t="s">
        <v>904</v>
      </c>
      <c r="D578" s="20"/>
      <c r="E578" s="21" t="s">
        <v>20</v>
      </c>
      <c r="F578" s="47" t="s">
        <v>829</v>
      </c>
      <c r="G578" s="22"/>
      <c r="H578" s="23" t="s">
        <v>21</v>
      </c>
      <c r="I578" s="23" t="s">
        <v>22</v>
      </c>
      <c r="J578" s="23" t="s">
        <v>23</v>
      </c>
      <c r="K578" s="23" t="s">
        <v>24</v>
      </c>
      <c r="L578" s="23" t="s">
        <v>25</v>
      </c>
      <c r="M578" s="23" t="s">
        <v>26</v>
      </c>
      <c r="N578" s="23" t="s">
        <v>27</v>
      </c>
      <c r="O578" s="23" t="s">
        <v>28</v>
      </c>
      <c r="P578" s="23" t="s">
        <v>29</v>
      </c>
      <c r="Q578" s="23" t="s">
        <v>30</v>
      </c>
      <c r="R578" s="23" t="s">
        <v>31</v>
      </c>
      <c r="S578" s="23" t="s">
        <v>32</v>
      </c>
      <c r="T578" s="11">
        <v>0</v>
      </c>
    </row>
    <row r="579" spans="1:26">
      <c r="A579" s="26">
        <v>579</v>
      </c>
      <c r="B579" s="6"/>
      <c r="C579" s="6" t="s">
        <v>382</v>
      </c>
      <c r="D579" s="6" t="s">
        <v>383</v>
      </c>
      <c r="E579" s="6"/>
      <c r="F579" s="47" t="s">
        <v>916</v>
      </c>
      <c r="G579" s="17"/>
      <c r="H579" s="58">
        <v>105654884.48469366</v>
      </c>
      <c r="I579" s="58">
        <v>38371424.914646871</v>
      </c>
      <c r="J579" s="58">
        <v>28129041.968706172</v>
      </c>
      <c r="K579" s="58">
        <v>8409005.896408001</v>
      </c>
      <c r="L579" s="58">
        <v>189766.34193696216</v>
      </c>
      <c r="M579" s="58">
        <v>18289668.343000486</v>
      </c>
      <c r="N579" s="58">
        <v>944304.2886231126</v>
      </c>
      <c r="O579" s="58">
        <v>26129.243058020416</v>
      </c>
      <c r="P579" s="58">
        <v>44022.28013683598</v>
      </c>
      <c r="Q579" s="58">
        <v>6689114.8564612744</v>
      </c>
      <c r="R579" s="58">
        <v>2133557.7885015905</v>
      </c>
      <c r="S579" s="58">
        <v>2428848.563214343</v>
      </c>
      <c r="T579" s="11">
        <v>0</v>
      </c>
      <c r="U579" s="13"/>
      <c r="V579" s="13">
        <v>805</v>
      </c>
      <c r="W579" s="13"/>
      <c r="X579" s="13"/>
      <c r="Y579" s="13"/>
      <c r="Z579" s="13"/>
    </row>
    <row r="580" spans="1:26">
      <c r="A580" s="26">
        <v>580</v>
      </c>
      <c r="B580" s="6"/>
      <c r="C580" s="6"/>
      <c r="D580" s="6"/>
      <c r="E580" s="6"/>
      <c r="F580" s="47">
        <v>0</v>
      </c>
      <c r="G580" s="17"/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11">
        <v>0</v>
      </c>
    </row>
    <row r="581" spans="1:26">
      <c r="A581" s="26">
        <v>581</v>
      </c>
      <c r="B581" s="6"/>
      <c r="C581" s="6" t="s">
        <v>384</v>
      </c>
      <c r="D581" s="6" t="s">
        <v>385</v>
      </c>
      <c r="E581" s="6"/>
      <c r="F581" s="47" t="s">
        <v>916</v>
      </c>
      <c r="G581" s="17"/>
      <c r="H581" s="58">
        <v>0</v>
      </c>
      <c r="I581" s="58">
        <v>0</v>
      </c>
      <c r="J581" s="58">
        <v>0</v>
      </c>
      <c r="K581" s="58">
        <v>0</v>
      </c>
      <c r="L581" s="58">
        <v>0</v>
      </c>
      <c r="M581" s="58">
        <v>0</v>
      </c>
      <c r="N581" s="58">
        <v>0</v>
      </c>
      <c r="O581" s="58">
        <v>0</v>
      </c>
      <c r="P581" s="58">
        <v>0</v>
      </c>
      <c r="Q581" s="58">
        <v>0</v>
      </c>
      <c r="R581" s="58">
        <v>0</v>
      </c>
      <c r="S581" s="58">
        <v>0</v>
      </c>
      <c r="T581" s="11">
        <v>0</v>
      </c>
      <c r="U581" s="13"/>
      <c r="V581" s="13">
        <v>809</v>
      </c>
      <c r="W581" s="13"/>
      <c r="X581" s="13"/>
      <c r="Y581" s="13"/>
      <c r="Z581" s="13"/>
    </row>
    <row r="582" spans="1:26">
      <c r="A582" s="26">
        <v>582</v>
      </c>
      <c r="B582" s="6"/>
      <c r="C582" s="6"/>
      <c r="D582" s="6"/>
      <c r="E582" s="6"/>
      <c r="F582" s="47">
        <v>0</v>
      </c>
      <c r="G582" s="17"/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11">
        <v>0</v>
      </c>
    </row>
    <row r="583" spans="1:26">
      <c r="A583" s="26">
        <v>583</v>
      </c>
      <c r="B583" s="6"/>
      <c r="C583" s="6" t="s">
        <v>386</v>
      </c>
      <c r="D583" s="6" t="s">
        <v>387</v>
      </c>
      <c r="E583" s="6"/>
      <c r="F583" s="47" t="s">
        <v>916</v>
      </c>
      <c r="G583" s="17"/>
      <c r="H583" s="58">
        <v>14377165.543857647</v>
      </c>
      <c r="I583" s="58">
        <v>5221455.9775653649</v>
      </c>
      <c r="J583" s="58">
        <v>3827706.5461445488</v>
      </c>
      <c r="K583" s="58">
        <v>1144269.5756242815</v>
      </c>
      <c r="L583" s="58">
        <v>25822.773135256732</v>
      </c>
      <c r="M583" s="58">
        <v>2488797.2836472592</v>
      </c>
      <c r="N583" s="58">
        <v>128497.7892647836</v>
      </c>
      <c r="O583" s="58">
        <v>3555.5805565740379</v>
      </c>
      <c r="P583" s="58">
        <v>5990.4055759680314</v>
      </c>
      <c r="Q583" s="58">
        <v>910232.51884917496</v>
      </c>
      <c r="R583" s="58">
        <v>290327.45312516089</v>
      </c>
      <c r="S583" s="58">
        <v>330509.64036927506</v>
      </c>
      <c r="T583" s="11">
        <v>0</v>
      </c>
      <c r="U583" s="13"/>
      <c r="V583" s="13">
        <v>816</v>
      </c>
      <c r="W583" s="13"/>
      <c r="X583" s="13"/>
      <c r="Y583" s="13"/>
      <c r="Z583" s="13"/>
    </row>
    <row r="584" spans="1:26">
      <c r="A584" s="26">
        <v>584</v>
      </c>
      <c r="B584" s="6"/>
      <c r="C584" s="6"/>
      <c r="D584" s="6"/>
      <c r="E584" s="6"/>
      <c r="F584" s="47">
        <v>0</v>
      </c>
      <c r="G584" s="17"/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11">
        <v>0</v>
      </c>
    </row>
    <row r="585" spans="1:26">
      <c r="A585" s="26">
        <v>585</v>
      </c>
      <c r="B585" s="6"/>
      <c r="C585" s="6" t="s">
        <v>388</v>
      </c>
      <c r="D585" s="6" t="s">
        <v>389</v>
      </c>
      <c r="E585" s="6"/>
      <c r="F585" s="47" t="s">
        <v>916</v>
      </c>
      <c r="G585" s="17"/>
      <c r="H585" s="58">
        <v>0</v>
      </c>
      <c r="I585" s="58">
        <v>0</v>
      </c>
      <c r="J585" s="58">
        <v>0</v>
      </c>
      <c r="K585" s="58">
        <v>0</v>
      </c>
      <c r="L585" s="58">
        <v>0</v>
      </c>
      <c r="M585" s="58">
        <v>0</v>
      </c>
      <c r="N585" s="58">
        <v>0</v>
      </c>
      <c r="O585" s="58">
        <v>0</v>
      </c>
      <c r="P585" s="58">
        <v>0</v>
      </c>
      <c r="Q585" s="58">
        <v>0</v>
      </c>
      <c r="R585" s="58">
        <v>0</v>
      </c>
      <c r="S585" s="58">
        <v>0</v>
      </c>
      <c r="T585" s="11">
        <v>0</v>
      </c>
      <c r="U585" s="13"/>
      <c r="V585" s="13">
        <v>819</v>
      </c>
      <c r="W585" s="13"/>
      <c r="X585" s="13"/>
      <c r="Y585" s="13"/>
      <c r="Z585" s="13"/>
    </row>
    <row r="586" spans="1:26">
      <c r="A586" s="26">
        <v>586</v>
      </c>
      <c r="B586" s="6"/>
      <c r="C586" s="6"/>
      <c r="D586" s="6"/>
      <c r="E586" s="64" t="s">
        <v>232</v>
      </c>
      <c r="F586" s="47" t="s">
        <v>916</v>
      </c>
      <c r="G586" s="17"/>
      <c r="H586" s="58">
        <v>25013991.140872955</v>
      </c>
      <c r="I586" s="58">
        <v>9084506.4812569004</v>
      </c>
      <c r="J586" s="58">
        <v>6659603.1980745187</v>
      </c>
      <c r="K586" s="58">
        <v>1990847.8441124107</v>
      </c>
      <c r="L586" s="58">
        <v>44927.53571402291</v>
      </c>
      <c r="M586" s="58">
        <v>4330113.1238054298</v>
      </c>
      <c r="N586" s="58">
        <v>223565.80318185716</v>
      </c>
      <c r="O586" s="58">
        <v>6186.1470726961625</v>
      </c>
      <c r="P586" s="58">
        <v>10422.357004264868</v>
      </c>
      <c r="Q586" s="58">
        <v>1583660.4296703769</v>
      </c>
      <c r="R586" s="58">
        <v>505123.78940559889</v>
      </c>
      <c r="S586" s="58">
        <v>575034.43157488143</v>
      </c>
      <c r="T586" s="11">
        <v>0</v>
      </c>
      <c r="U586" s="13"/>
      <c r="V586" s="13">
        <v>820</v>
      </c>
      <c r="W586" s="13"/>
      <c r="X586" s="13"/>
      <c r="Y586" s="13"/>
      <c r="Z586" s="13"/>
    </row>
    <row r="587" spans="1:26">
      <c r="A587" s="26">
        <v>587</v>
      </c>
      <c r="B587" s="6"/>
      <c r="C587" s="6"/>
      <c r="D587" s="6"/>
      <c r="E587" s="64" t="s">
        <v>241</v>
      </c>
      <c r="F587" s="47" t="s">
        <v>916</v>
      </c>
      <c r="G587" s="17"/>
      <c r="H587" s="58">
        <v>1365304.4040950998</v>
      </c>
      <c r="I587" s="58">
        <v>495847.16961156129</v>
      </c>
      <c r="J587" s="58">
        <v>363491.99632520694</v>
      </c>
      <c r="K587" s="58">
        <v>108663.72000142359</v>
      </c>
      <c r="L587" s="58">
        <v>2452.2181218520527</v>
      </c>
      <c r="M587" s="58">
        <v>236344.63148511472</v>
      </c>
      <c r="N587" s="58">
        <v>12202.58590363423</v>
      </c>
      <c r="O587" s="58">
        <v>337.64998936660402</v>
      </c>
      <c r="P587" s="58">
        <v>568.86923157667832</v>
      </c>
      <c r="Q587" s="58">
        <v>86438.767290002579</v>
      </c>
      <c r="R587" s="58">
        <v>27570.479672945228</v>
      </c>
      <c r="S587" s="58">
        <v>31386.316462415965</v>
      </c>
      <c r="T587" s="11">
        <v>0</v>
      </c>
      <c r="U587" s="13"/>
      <c r="V587" s="13">
        <v>821</v>
      </c>
      <c r="W587" s="13"/>
      <c r="X587" s="13"/>
      <c r="Y587" s="13"/>
      <c r="Z587" s="13"/>
    </row>
    <row r="588" spans="1:26">
      <c r="A588" s="26">
        <v>588</v>
      </c>
      <c r="B588" s="6"/>
      <c r="C588" s="6"/>
      <c r="D588" s="6"/>
      <c r="E588" s="64" t="s">
        <v>242</v>
      </c>
      <c r="F588" s="47" t="s">
        <v>916</v>
      </c>
      <c r="G588" s="17"/>
      <c r="H588" s="58">
        <v>29239246.668522052</v>
      </c>
      <c r="I588" s="58">
        <v>10619022.145299597</v>
      </c>
      <c r="J588" s="58">
        <v>7784514.655272387</v>
      </c>
      <c r="K588" s="58">
        <v>2327133.2777591539</v>
      </c>
      <c r="L588" s="58">
        <v>52516.50132731699</v>
      </c>
      <c r="M588" s="58">
        <v>5061537.1620033691</v>
      </c>
      <c r="N588" s="58">
        <v>261329.57467947854</v>
      </c>
      <c r="O588" s="58">
        <v>7231.0843626534643</v>
      </c>
      <c r="P588" s="58">
        <v>12182.856610081295</v>
      </c>
      <c r="Q588" s="58">
        <v>1851165.5209890581</v>
      </c>
      <c r="R588" s="58">
        <v>590447.12190832966</v>
      </c>
      <c r="S588" s="58">
        <v>672166.76831063081</v>
      </c>
      <c r="T588" s="11">
        <v>0</v>
      </c>
      <c r="U588" s="13"/>
      <c r="V588" s="13">
        <v>822</v>
      </c>
      <c r="W588" s="13"/>
      <c r="X588" s="13"/>
      <c r="Y588" s="13"/>
      <c r="Z588" s="13"/>
    </row>
    <row r="589" spans="1:26">
      <c r="A589" s="26">
        <v>589</v>
      </c>
      <c r="B589" s="6"/>
      <c r="C589" s="6"/>
      <c r="D589" s="6"/>
      <c r="E589" s="6" t="s">
        <v>390</v>
      </c>
      <c r="F589" s="47">
        <v>0</v>
      </c>
      <c r="G589" s="17"/>
      <c r="H589" s="58">
        <v>55618542.213490121</v>
      </c>
      <c r="I589" s="58">
        <v>20199375.796168059</v>
      </c>
      <c r="J589" s="58">
        <v>14807609.849672113</v>
      </c>
      <c r="K589" s="58">
        <v>4426644.8418729883</v>
      </c>
      <c r="L589" s="58">
        <v>99896.255163191949</v>
      </c>
      <c r="M589" s="58">
        <v>9627994.9172939137</v>
      </c>
      <c r="N589" s="58">
        <v>497097.96376496996</v>
      </c>
      <c r="O589" s="58">
        <v>13754.88142471623</v>
      </c>
      <c r="P589" s="58">
        <v>23174.082845922843</v>
      </c>
      <c r="Q589" s="58">
        <v>3521264.7179494379</v>
      </c>
      <c r="R589" s="58">
        <v>1123141.3909868738</v>
      </c>
      <c r="S589" s="58">
        <v>1278587.5163479282</v>
      </c>
      <c r="T589" s="11">
        <v>0</v>
      </c>
      <c r="U589" s="13"/>
      <c r="V589" s="13"/>
      <c r="W589" s="13"/>
      <c r="X589" s="13"/>
      <c r="Y589" s="13"/>
      <c r="Z589" s="13"/>
    </row>
    <row r="590" spans="1:26">
      <c r="A590" s="26">
        <v>590</v>
      </c>
      <c r="B590" s="6"/>
      <c r="C590" s="6"/>
      <c r="D590" s="6"/>
      <c r="E590" s="6"/>
      <c r="F590" s="47">
        <v>0</v>
      </c>
      <c r="G590" s="17"/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11">
        <v>0</v>
      </c>
    </row>
    <row r="591" spans="1:26">
      <c r="A591" s="26">
        <v>591</v>
      </c>
      <c r="B591" s="6"/>
      <c r="C591" s="6" t="s">
        <v>391</v>
      </c>
      <c r="D591" s="6" t="s">
        <v>392</v>
      </c>
      <c r="E591" s="6"/>
      <c r="F591" s="47" t="s">
        <v>929</v>
      </c>
      <c r="G591" s="17"/>
      <c r="H591" s="58">
        <v>43330996.987251431</v>
      </c>
      <c r="I591" s="58">
        <v>15672186.299138898</v>
      </c>
      <c r="J591" s="58">
        <v>11488851.069004329</v>
      </c>
      <c r="K591" s="58">
        <v>3434522.1031590793</v>
      </c>
      <c r="L591" s="58">
        <v>77506.985230744744</v>
      </c>
      <c r="M591" s="58">
        <v>7642104.2805644209</v>
      </c>
      <c r="N591" s="58">
        <v>385685.7744349275</v>
      </c>
      <c r="O591" s="58">
        <v>10672.06563143464</v>
      </c>
      <c r="P591" s="58">
        <v>17980.186483875448</v>
      </c>
      <c r="Q591" s="58">
        <v>2732060.4965801705</v>
      </c>
      <c r="R591" s="58">
        <v>877403.91608184914</v>
      </c>
      <c r="S591" s="58">
        <v>992023.81094169337</v>
      </c>
      <c r="T591" s="11">
        <v>0</v>
      </c>
      <c r="U591" s="13"/>
      <c r="V591" s="13">
        <v>829</v>
      </c>
      <c r="W591" s="13"/>
      <c r="X591" s="13"/>
      <c r="Y591" s="13"/>
      <c r="Z591" s="13"/>
    </row>
    <row r="592" spans="1:26">
      <c r="A592" s="26">
        <v>592</v>
      </c>
      <c r="B592" s="6"/>
      <c r="C592" s="6"/>
      <c r="D592" s="6"/>
      <c r="E592" s="6"/>
      <c r="F592" s="47">
        <v>0</v>
      </c>
      <c r="G592" s="17"/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11">
        <v>0</v>
      </c>
    </row>
    <row r="593" spans="1:26">
      <c r="A593" s="26">
        <v>593</v>
      </c>
      <c r="B593" s="6"/>
      <c r="C593" s="6" t="s">
        <v>393</v>
      </c>
      <c r="D593" s="6" t="s">
        <v>394</v>
      </c>
      <c r="E593" s="6"/>
      <c r="F593" s="47">
        <v>0</v>
      </c>
      <c r="G593" s="17"/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11">
        <v>0</v>
      </c>
    </row>
    <row r="594" spans="1:26">
      <c r="A594" s="26">
        <v>594</v>
      </c>
      <c r="B594" s="6"/>
      <c r="C594" s="6"/>
      <c r="D594" s="6"/>
      <c r="E594" s="6" t="s">
        <v>395</v>
      </c>
      <c r="F594" s="47" t="s">
        <v>955</v>
      </c>
      <c r="G594" s="17"/>
      <c r="H594" s="58">
        <v>186387.69</v>
      </c>
      <c r="I594" s="58">
        <v>93035.20580268465</v>
      </c>
      <c r="J594" s="58">
        <v>58347.096813488439</v>
      </c>
      <c r="K594" s="58">
        <v>15185.654034932058</v>
      </c>
      <c r="L594" s="58">
        <v>88.797839396839564</v>
      </c>
      <c r="M594" s="58">
        <v>0</v>
      </c>
      <c r="N594" s="58">
        <v>3178.8474056779564</v>
      </c>
      <c r="O594" s="58">
        <v>43.284814743675831</v>
      </c>
      <c r="P594" s="58">
        <v>22.833502652616819</v>
      </c>
      <c r="Q594" s="58">
        <v>16485.969786423706</v>
      </c>
      <c r="R594" s="58">
        <v>0</v>
      </c>
      <c r="S594" s="58">
        <v>0</v>
      </c>
      <c r="T594" s="11">
        <v>0</v>
      </c>
      <c r="U594" s="13"/>
      <c r="V594" s="13">
        <v>832</v>
      </c>
      <c r="W594" s="13"/>
      <c r="X594" s="13"/>
      <c r="Y594" s="13"/>
      <c r="Z594" s="13"/>
    </row>
    <row r="595" spans="1:26">
      <c r="A595" s="26">
        <v>595</v>
      </c>
      <c r="B595" s="6"/>
      <c r="C595" s="6"/>
      <c r="D595" s="6"/>
      <c r="E595" s="6" t="s">
        <v>396</v>
      </c>
      <c r="F595" s="47" t="s">
        <v>938</v>
      </c>
      <c r="G595" s="17"/>
      <c r="H595" s="58">
        <v>890454.03</v>
      </c>
      <c r="I595" s="58">
        <v>444469.12743475696</v>
      </c>
      <c r="J595" s="58">
        <v>278749.13572012697</v>
      </c>
      <c r="K595" s="58">
        <v>72548.390044380154</v>
      </c>
      <c r="L595" s="58">
        <v>424.2254085889931</v>
      </c>
      <c r="M595" s="58">
        <v>0</v>
      </c>
      <c r="N595" s="58">
        <v>15186.719053929915</v>
      </c>
      <c r="O595" s="58">
        <v>206.79014652904152</v>
      </c>
      <c r="P595" s="58">
        <v>109.08544687708905</v>
      </c>
      <c r="Q595" s="58">
        <v>78760.556744810936</v>
      </c>
      <c r="R595" s="58">
        <v>0</v>
      </c>
      <c r="S595" s="58">
        <v>0</v>
      </c>
      <c r="T595" s="11">
        <v>0</v>
      </c>
      <c r="U595" s="13"/>
      <c r="V595" s="13">
        <v>833</v>
      </c>
      <c r="W595" s="13"/>
      <c r="X595" s="13"/>
      <c r="Y595" s="13"/>
      <c r="Z595" s="13"/>
    </row>
    <row r="596" spans="1:26">
      <c r="A596" s="26">
        <v>596</v>
      </c>
      <c r="B596" s="6"/>
      <c r="C596" s="6"/>
      <c r="D596" s="6"/>
      <c r="E596" s="6" t="s">
        <v>397</v>
      </c>
      <c r="F596" s="47" t="s">
        <v>933</v>
      </c>
      <c r="G596" s="17"/>
      <c r="H596" s="58">
        <v>-11928366.060000001</v>
      </c>
      <c r="I596" s="58">
        <v>-5954030.5010586223</v>
      </c>
      <c r="J596" s="58">
        <v>-3734074.5482147983</v>
      </c>
      <c r="K596" s="58">
        <v>-971845.51291550242</v>
      </c>
      <c r="L596" s="58">
        <v>-5682.8491927905343</v>
      </c>
      <c r="M596" s="58">
        <v>0</v>
      </c>
      <c r="N596" s="58">
        <v>-203438.62571507809</v>
      </c>
      <c r="O596" s="58">
        <v>-2770.1245457886757</v>
      </c>
      <c r="P596" s="58">
        <v>-1461.2895200986427</v>
      </c>
      <c r="Q596" s="58">
        <v>-1055062.6088373221</v>
      </c>
      <c r="R596" s="58">
        <v>0</v>
      </c>
      <c r="S596" s="58">
        <v>0</v>
      </c>
      <c r="T596" s="11">
        <v>0</v>
      </c>
      <c r="U596" s="13"/>
      <c r="V596" s="13">
        <v>834</v>
      </c>
      <c r="W596" s="13"/>
      <c r="X596" s="13"/>
      <c r="Y596" s="13"/>
      <c r="Z596" s="13"/>
    </row>
    <row r="597" spans="1:26">
      <c r="A597" s="26">
        <v>597</v>
      </c>
      <c r="B597" s="6"/>
      <c r="C597" s="6"/>
      <c r="D597" s="6"/>
      <c r="E597" s="6" t="s">
        <v>398</v>
      </c>
      <c r="F597" s="47" t="s">
        <v>956</v>
      </c>
      <c r="G597" s="17"/>
      <c r="H597" s="58">
        <v>12691433.49</v>
      </c>
      <c r="I597" s="58">
        <v>6277068.6909411382</v>
      </c>
      <c r="J597" s="58">
        <v>3916216.4660696415</v>
      </c>
      <c r="K597" s="58">
        <v>1019250.5133501301</v>
      </c>
      <c r="L597" s="58">
        <v>150481.76949519131</v>
      </c>
      <c r="M597" s="58">
        <v>0</v>
      </c>
      <c r="N597" s="58">
        <v>213362.02198771364</v>
      </c>
      <c r="O597" s="58">
        <v>2905.2465930193462</v>
      </c>
      <c r="P597" s="58">
        <v>1532.5687814779305</v>
      </c>
      <c r="Q597" s="58">
        <v>1110616.2127816877</v>
      </c>
      <c r="R597" s="58">
        <v>0</v>
      </c>
      <c r="S597" s="58">
        <v>0</v>
      </c>
      <c r="T597" s="11">
        <v>0</v>
      </c>
      <c r="U597" s="13"/>
      <c r="V597" s="13">
        <v>836</v>
      </c>
      <c r="W597" s="13"/>
      <c r="X597" s="13"/>
      <c r="Y597" s="13"/>
      <c r="Z597" s="13"/>
    </row>
    <row r="598" spans="1:26">
      <c r="A598" s="26">
        <v>598</v>
      </c>
      <c r="B598" s="6"/>
      <c r="C598" s="6"/>
      <c r="D598" s="6"/>
      <c r="E598" s="6" t="s">
        <v>399</v>
      </c>
      <c r="F598" s="47" t="s">
        <v>957</v>
      </c>
      <c r="G598" s="17"/>
      <c r="H598" s="58">
        <v>6206212.0999999996</v>
      </c>
      <c r="I598" s="58">
        <v>4005779.4086856139</v>
      </c>
      <c r="J598" s="58">
        <v>1179143.5313551123</v>
      </c>
      <c r="K598" s="58">
        <v>306888.71773560724</v>
      </c>
      <c r="L598" s="58">
        <v>49099.470545992292</v>
      </c>
      <c r="M598" s="58">
        <v>0</v>
      </c>
      <c r="N598" s="58">
        <v>64241.711417998486</v>
      </c>
      <c r="O598" s="58">
        <v>874.74805257338448</v>
      </c>
      <c r="P598" s="58">
        <v>461.44501477216176</v>
      </c>
      <c r="Q598" s="58">
        <v>599723.06719233084</v>
      </c>
      <c r="R598" s="58">
        <v>0</v>
      </c>
      <c r="S598" s="58">
        <v>0</v>
      </c>
      <c r="T598" s="11">
        <v>0</v>
      </c>
      <c r="U598" s="13"/>
      <c r="V598" s="13">
        <v>837</v>
      </c>
      <c r="W598" s="13"/>
      <c r="X598" s="13"/>
      <c r="Y598" s="13"/>
      <c r="Z598" s="13"/>
    </row>
    <row r="599" spans="1:26">
      <c r="A599" s="26">
        <v>599</v>
      </c>
      <c r="B599" s="6"/>
      <c r="C599" s="6"/>
      <c r="D599" s="6"/>
      <c r="E599" s="6" t="s">
        <v>400</v>
      </c>
      <c r="F599" s="47" t="s">
        <v>958</v>
      </c>
      <c r="G599" s="17"/>
      <c r="H599" s="58">
        <v>4621938.7699999996</v>
      </c>
      <c r="I599" s="58">
        <v>3014292.5654229368</v>
      </c>
      <c r="J599" s="58">
        <v>877860.90901412896</v>
      </c>
      <c r="K599" s="58">
        <v>228475.67030957661</v>
      </c>
      <c r="L599" s="58">
        <v>1983.0627828827041</v>
      </c>
      <c r="M599" s="58">
        <v>0</v>
      </c>
      <c r="N599" s="58">
        <v>47827.330331207508</v>
      </c>
      <c r="O599" s="58">
        <v>651.24143089510494</v>
      </c>
      <c r="P599" s="58">
        <v>343.54133263351827</v>
      </c>
      <c r="Q599" s="58">
        <v>450504.44937573915</v>
      </c>
      <c r="R599" s="58">
        <v>0</v>
      </c>
      <c r="S599" s="58">
        <v>0</v>
      </c>
      <c r="T599" s="11">
        <v>0</v>
      </c>
      <c r="U599" s="13"/>
      <c r="V599" s="13">
        <v>838</v>
      </c>
      <c r="W599" s="13"/>
      <c r="X599" s="13"/>
      <c r="Y599" s="13"/>
      <c r="Z599" s="13"/>
    </row>
    <row r="600" spans="1:26">
      <c r="A600" s="26">
        <v>600</v>
      </c>
      <c r="B600" s="6"/>
      <c r="C600" s="6"/>
      <c r="D600" s="6"/>
      <c r="E600" s="6" t="s">
        <v>401</v>
      </c>
      <c r="F600" s="47" t="s">
        <v>959</v>
      </c>
      <c r="G600" s="17"/>
      <c r="H600" s="58">
        <v>12576576.050000001</v>
      </c>
      <c r="I600" s="58">
        <v>7817002.7928953422</v>
      </c>
      <c r="J600" s="58">
        <v>2676623.9515832989</v>
      </c>
      <c r="K600" s="58">
        <v>696629.09605059004</v>
      </c>
      <c r="L600" s="58">
        <v>36118.454923832047</v>
      </c>
      <c r="M600" s="58">
        <v>0</v>
      </c>
      <c r="N600" s="58">
        <v>145826.94888255472</v>
      </c>
      <c r="O600" s="58">
        <v>1985.6544405819566</v>
      </c>
      <c r="P600" s="58">
        <v>1047.4677136704815</v>
      </c>
      <c r="Q600" s="58">
        <v>1201341.6835101284</v>
      </c>
      <c r="R600" s="58">
        <v>0</v>
      </c>
      <c r="S600" s="58">
        <v>0</v>
      </c>
      <c r="T600" s="11">
        <v>0</v>
      </c>
      <c r="U600" s="13"/>
      <c r="V600" s="13">
        <v>839</v>
      </c>
      <c r="W600" s="13"/>
      <c r="X600" s="13"/>
      <c r="Y600" s="13"/>
      <c r="Z600" s="13"/>
    </row>
    <row r="601" spans="1:26">
      <c r="A601" s="26">
        <v>601</v>
      </c>
      <c r="B601" s="6"/>
      <c r="C601" s="6"/>
      <c r="D601" s="6"/>
      <c r="E601" s="6" t="s">
        <v>402</v>
      </c>
      <c r="F601" s="47" t="s">
        <v>941</v>
      </c>
      <c r="G601" s="17"/>
      <c r="H601" s="58">
        <v>11202456.65</v>
      </c>
      <c r="I601" s="58">
        <v>6772883.4012439186</v>
      </c>
      <c r="J601" s="58">
        <v>2625908.9099546405</v>
      </c>
      <c r="K601" s="58">
        <v>688198.87683611864</v>
      </c>
      <c r="L601" s="58">
        <v>42399.130419553469</v>
      </c>
      <c r="M601" s="58">
        <v>0</v>
      </c>
      <c r="N601" s="58">
        <v>213285.41364625553</v>
      </c>
      <c r="O601" s="58">
        <v>1519.1245179586035</v>
      </c>
      <c r="P601" s="58">
        <v>8931.3746938024069</v>
      </c>
      <c r="Q601" s="58">
        <v>849330.41868775082</v>
      </c>
      <c r="R601" s="58">
        <v>0</v>
      </c>
      <c r="S601" s="58">
        <v>0</v>
      </c>
      <c r="T601" s="11">
        <v>0</v>
      </c>
      <c r="U601" s="13"/>
      <c r="V601" s="13">
        <v>840</v>
      </c>
      <c r="W601" s="13"/>
      <c r="X601" s="13"/>
      <c r="Y601" s="13"/>
      <c r="Z601" s="13"/>
    </row>
    <row r="602" spans="1:26">
      <c r="A602" s="26">
        <v>602</v>
      </c>
      <c r="B602" s="6"/>
      <c r="C602" s="6"/>
      <c r="D602" s="6"/>
      <c r="E602" s="6" t="s">
        <v>403</v>
      </c>
      <c r="F602" s="47" t="s">
        <v>960</v>
      </c>
      <c r="G602" s="17"/>
      <c r="H602" s="58">
        <v>5998623.1200000001</v>
      </c>
      <c r="I602" s="58">
        <v>4826306.8229029495</v>
      </c>
      <c r="J602" s="58">
        <v>425672.27047749149</v>
      </c>
      <c r="K602" s="58">
        <v>38133.535912754691</v>
      </c>
      <c r="L602" s="58">
        <v>0</v>
      </c>
      <c r="M602" s="58">
        <v>0</v>
      </c>
      <c r="N602" s="58">
        <v>0</v>
      </c>
      <c r="O602" s="58">
        <v>18037.475368896346</v>
      </c>
      <c r="P602" s="58">
        <v>3809.333643031458</v>
      </c>
      <c r="Q602" s="58">
        <v>686663.68169487757</v>
      </c>
      <c r="R602" s="58">
        <v>0</v>
      </c>
      <c r="S602" s="58">
        <v>0</v>
      </c>
      <c r="T602" s="11">
        <v>0</v>
      </c>
      <c r="U602" s="13"/>
      <c r="V602" s="13">
        <v>841</v>
      </c>
      <c r="W602" s="13"/>
      <c r="X602" s="13"/>
      <c r="Y602" s="13"/>
      <c r="Z602" s="13"/>
    </row>
    <row r="603" spans="1:26">
      <c r="A603" s="26">
        <v>603</v>
      </c>
      <c r="B603" s="6"/>
      <c r="C603" s="6"/>
      <c r="D603" s="6"/>
      <c r="E603" s="6" t="s">
        <v>404</v>
      </c>
      <c r="F603" s="47" t="s">
        <v>937</v>
      </c>
      <c r="G603" s="17"/>
      <c r="H603" s="58">
        <v>2979964.4269296601</v>
      </c>
      <c r="I603" s="58">
        <v>2075709.1835136476</v>
      </c>
      <c r="J603" s="58">
        <v>321969.51795889909</v>
      </c>
      <c r="K603" s="58">
        <v>39394.972890307115</v>
      </c>
      <c r="L603" s="58">
        <v>0</v>
      </c>
      <c r="M603" s="58">
        <v>129001.45104421568</v>
      </c>
      <c r="N603" s="58">
        <v>34968.849112254604</v>
      </c>
      <c r="O603" s="58">
        <v>6983.648446880632</v>
      </c>
      <c r="P603" s="58">
        <v>1474.8764134520084</v>
      </c>
      <c r="Q603" s="58">
        <v>353032.52074045839</v>
      </c>
      <c r="R603" s="58">
        <v>8714.7034047724537</v>
      </c>
      <c r="S603" s="58">
        <v>8714.7034047724537</v>
      </c>
      <c r="T603" s="11">
        <v>0</v>
      </c>
      <c r="U603" s="13"/>
      <c r="V603" s="13">
        <v>842</v>
      </c>
      <c r="W603" s="13"/>
      <c r="X603" s="13"/>
      <c r="Y603" s="13"/>
      <c r="Z603" s="13"/>
    </row>
    <row r="604" spans="1:26">
      <c r="A604" s="26">
        <v>604</v>
      </c>
      <c r="B604" s="6"/>
      <c r="C604" s="6"/>
      <c r="D604" s="6"/>
      <c r="E604" s="6" t="s">
        <v>405</v>
      </c>
      <c r="F604" s="47" t="s">
        <v>961</v>
      </c>
      <c r="G604" s="17"/>
      <c r="H604" s="58">
        <v>277051.65999999997</v>
      </c>
      <c r="I604" s="58">
        <v>0</v>
      </c>
      <c r="J604" s="58">
        <v>0</v>
      </c>
      <c r="K604" s="58">
        <v>0</v>
      </c>
      <c r="L604" s="58">
        <v>277051.65999999997</v>
      </c>
      <c r="M604" s="58">
        <v>0</v>
      </c>
      <c r="N604" s="58">
        <v>0</v>
      </c>
      <c r="O604" s="58">
        <v>0</v>
      </c>
      <c r="P604" s="58">
        <v>0</v>
      </c>
      <c r="Q604" s="58">
        <v>0</v>
      </c>
      <c r="R604" s="58">
        <v>0</v>
      </c>
      <c r="S604" s="58">
        <v>0</v>
      </c>
      <c r="T604" s="11">
        <v>0</v>
      </c>
      <c r="U604" s="13"/>
      <c r="V604" s="13">
        <v>843</v>
      </c>
      <c r="W604" s="13"/>
      <c r="X604" s="13"/>
      <c r="Y604" s="13"/>
      <c r="Z604" s="13"/>
    </row>
    <row r="605" spans="1:26">
      <c r="A605" s="26">
        <v>605</v>
      </c>
      <c r="B605" s="6"/>
      <c r="C605" s="6"/>
      <c r="D605" s="6"/>
      <c r="E605" s="6" t="s">
        <v>406</v>
      </c>
      <c r="F605" s="47" t="s">
        <v>962</v>
      </c>
      <c r="G605" s="17"/>
      <c r="H605" s="58">
        <v>0</v>
      </c>
      <c r="I605" s="58">
        <v>0</v>
      </c>
      <c r="J605" s="58">
        <v>0</v>
      </c>
      <c r="K605" s="58">
        <v>0</v>
      </c>
      <c r="L605" s="58">
        <v>0</v>
      </c>
      <c r="M605" s="58">
        <v>0</v>
      </c>
      <c r="N605" s="58">
        <v>0</v>
      </c>
      <c r="O605" s="58">
        <v>0</v>
      </c>
      <c r="P605" s="58">
        <v>0</v>
      </c>
      <c r="Q605" s="58">
        <v>0</v>
      </c>
      <c r="R605" s="58">
        <v>0</v>
      </c>
      <c r="S605" s="58">
        <v>0</v>
      </c>
      <c r="T605" s="11">
        <v>0</v>
      </c>
      <c r="U605" s="13"/>
      <c r="V605" s="13">
        <v>844</v>
      </c>
      <c r="W605" s="13"/>
      <c r="X605" s="13"/>
      <c r="Y605" s="13"/>
      <c r="Z605" s="13"/>
    </row>
    <row r="606" spans="1:26">
      <c r="A606" s="26">
        <v>606</v>
      </c>
      <c r="B606" s="6"/>
      <c r="C606" s="6"/>
      <c r="D606" s="6"/>
      <c r="E606" s="6" t="s">
        <v>407</v>
      </c>
      <c r="F606" s="47" t="s">
        <v>936</v>
      </c>
      <c r="G606" s="17"/>
      <c r="H606" s="58">
        <v>1053095.18</v>
      </c>
      <c r="I606" s="58">
        <v>0</v>
      </c>
      <c r="J606" s="58">
        <v>0</v>
      </c>
      <c r="K606" s="58">
        <v>0</v>
      </c>
      <c r="L606" s="58">
        <v>1053095.18</v>
      </c>
      <c r="M606" s="58">
        <v>0</v>
      </c>
      <c r="N606" s="58">
        <v>0</v>
      </c>
      <c r="O606" s="58">
        <v>0</v>
      </c>
      <c r="P606" s="58">
        <v>0</v>
      </c>
      <c r="Q606" s="58">
        <v>0</v>
      </c>
      <c r="R606" s="58">
        <v>0</v>
      </c>
      <c r="S606" s="58">
        <v>0</v>
      </c>
      <c r="T606" s="11">
        <v>0</v>
      </c>
      <c r="U606" s="13"/>
      <c r="V606" s="13">
        <v>845</v>
      </c>
      <c r="W606" s="13"/>
      <c r="X606" s="13"/>
      <c r="Y606" s="13"/>
      <c r="Z606" s="13"/>
    </row>
    <row r="607" spans="1:26">
      <c r="A607" s="26">
        <v>607</v>
      </c>
      <c r="B607" s="6"/>
      <c r="C607" s="6"/>
      <c r="D607" s="6" t="s">
        <v>408</v>
      </c>
      <c r="F607" s="47">
        <v>0</v>
      </c>
      <c r="G607" s="17"/>
      <c r="H607" s="58">
        <v>46755827.106929652</v>
      </c>
      <c r="I607" s="58">
        <v>29372516.697784364</v>
      </c>
      <c r="J607" s="58">
        <v>8626417.2407320309</v>
      </c>
      <c r="K607" s="58">
        <v>2132859.914248894</v>
      </c>
      <c r="L607" s="58">
        <v>1605058.9022226471</v>
      </c>
      <c r="M607" s="58">
        <v>129001.45104421568</v>
      </c>
      <c r="N607" s="58">
        <v>534439.21612251422</v>
      </c>
      <c r="O607" s="58">
        <v>30437.089266289418</v>
      </c>
      <c r="P607" s="58">
        <v>16271.237022271027</v>
      </c>
      <c r="Q607" s="58">
        <v>4291395.9516768856</v>
      </c>
      <c r="R607" s="58">
        <v>8714.7034047724537</v>
      </c>
      <c r="S607" s="58">
        <v>8714.7034047724537</v>
      </c>
      <c r="T607" s="11">
        <v>0</v>
      </c>
      <c r="U607" s="13"/>
      <c r="V607" s="13"/>
      <c r="W607" s="13"/>
      <c r="X607" s="13"/>
      <c r="Y607" s="13"/>
      <c r="Z607" s="13"/>
    </row>
    <row r="608" spans="1:26">
      <c r="A608" s="26">
        <v>608</v>
      </c>
      <c r="B608" s="6"/>
      <c r="C608" s="6"/>
      <c r="D608" s="6"/>
      <c r="F608" s="47">
        <v>0</v>
      </c>
      <c r="G608" s="17"/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11">
        <v>0</v>
      </c>
    </row>
    <row r="609" spans="1:26">
      <c r="A609" s="26">
        <v>609</v>
      </c>
      <c r="B609" s="6"/>
      <c r="C609" s="6" t="s">
        <v>409</v>
      </c>
      <c r="D609" s="6" t="s">
        <v>410</v>
      </c>
      <c r="E609" s="6"/>
      <c r="F609" s="47">
        <v>0</v>
      </c>
      <c r="G609" s="17"/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11">
        <v>0</v>
      </c>
    </row>
    <row r="610" spans="1:26">
      <c r="A610" s="26">
        <v>610</v>
      </c>
      <c r="B610" s="6"/>
      <c r="E610" s="6" t="s">
        <v>375</v>
      </c>
      <c r="F610" s="47" t="s">
        <v>963</v>
      </c>
      <c r="G610" s="17"/>
      <c r="H610" s="58">
        <v>4759151.03</v>
      </c>
      <c r="I610" s="58">
        <v>2508357.1687426143</v>
      </c>
      <c r="J610" s="58">
        <v>1130035.3302538902</v>
      </c>
      <c r="K610" s="58">
        <v>303388.14228260395</v>
      </c>
      <c r="L610" s="58">
        <v>47568.055860238201</v>
      </c>
      <c r="M610" s="58">
        <v>252964.70520343396</v>
      </c>
      <c r="N610" s="58">
        <v>56798.711994676371</v>
      </c>
      <c r="O610" s="58">
        <v>2081.7984440498944</v>
      </c>
      <c r="P610" s="58">
        <v>1550.9918411914718</v>
      </c>
      <c r="Q610" s="58">
        <v>394979.82033844735</v>
      </c>
      <c r="R610" s="58">
        <v>28847.230968387485</v>
      </c>
      <c r="S610" s="58">
        <v>32579.074070464918</v>
      </c>
      <c r="T610" s="11">
        <v>0</v>
      </c>
      <c r="U610" s="13"/>
      <c r="V610" s="13">
        <v>849</v>
      </c>
      <c r="W610" s="13"/>
      <c r="X610" s="13"/>
      <c r="Y610" s="13"/>
      <c r="Z610" s="13"/>
    </row>
    <row r="611" spans="1:26">
      <c r="A611" s="26">
        <v>611</v>
      </c>
      <c r="B611" s="6"/>
      <c r="C611" s="6"/>
      <c r="E611" s="6" t="s">
        <v>241</v>
      </c>
      <c r="F611" s="47" t="s">
        <v>964</v>
      </c>
      <c r="G611" s="17"/>
      <c r="H611" s="58">
        <v>15470.658205058584</v>
      </c>
      <c r="I611" s="58">
        <v>5610.9722681669818</v>
      </c>
      <c r="J611" s="58">
        <v>4113.250283709669</v>
      </c>
      <c r="K611" s="58">
        <v>1229.6311380812881</v>
      </c>
      <c r="L611" s="58">
        <v>27.749130620201434</v>
      </c>
      <c r="M611" s="58">
        <v>2694.7221760157991</v>
      </c>
      <c r="N611" s="58">
        <v>138.08361789955163</v>
      </c>
      <c r="O611" s="58">
        <v>3.8208239207396248</v>
      </c>
      <c r="P611" s="58">
        <v>6.4372848696316911</v>
      </c>
      <c r="Q611" s="58">
        <v>978.13511074125779</v>
      </c>
      <c r="R611" s="58">
        <v>312.69098527863571</v>
      </c>
      <c r="S611" s="58">
        <v>355.16538575482599</v>
      </c>
      <c r="T611" s="11">
        <v>0</v>
      </c>
      <c r="U611" s="13"/>
      <c r="V611" s="13">
        <v>850</v>
      </c>
      <c r="W611" s="13"/>
      <c r="X611" s="13"/>
      <c r="Y611" s="13"/>
      <c r="Z611" s="13"/>
    </row>
    <row r="612" spans="1:26">
      <c r="A612" s="26">
        <v>612</v>
      </c>
      <c r="B612" s="6"/>
      <c r="C612" s="6"/>
      <c r="E612" s="6" t="s">
        <v>241</v>
      </c>
      <c r="F612" s="47" t="s">
        <v>964</v>
      </c>
      <c r="G612" s="17"/>
      <c r="H612" s="58">
        <v>35368.421265636061</v>
      </c>
      <c r="I612" s="58">
        <v>12827.588087069356</v>
      </c>
      <c r="J612" s="58">
        <v>9403.5539326744311</v>
      </c>
      <c r="K612" s="58">
        <v>2811.1352158747927</v>
      </c>
      <c r="L612" s="58">
        <v>63.438990670063006</v>
      </c>
      <c r="M612" s="58">
        <v>6160.5697606333597</v>
      </c>
      <c r="N612" s="58">
        <v>315.68143404251316</v>
      </c>
      <c r="O612" s="58">
        <v>8.7350200760269825</v>
      </c>
      <c r="P612" s="58">
        <v>14.716672041891096</v>
      </c>
      <c r="Q612" s="58">
        <v>2236.1747116935535</v>
      </c>
      <c r="R612" s="58">
        <v>714.86205348945032</v>
      </c>
      <c r="S612" s="58">
        <v>811.96538737061792</v>
      </c>
      <c r="T612" s="11">
        <v>0</v>
      </c>
      <c r="U612" s="13"/>
      <c r="V612" s="13">
        <v>851</v>
      </c>
      <c r="W612" s="13"/>
      <c r="X612" s="13"/>
      <c r="Y612" s="13"/>
      <c r="Z612" s="13"/>
    </row>
    <row r="613" spans="1:26">
      <c r="A613" s="26">
        <v>613</v>
      </c>
      <c r="C613" s="6"/>
      <c r="E613" s="6" t="s">
        <v>106</v>
      </c>
      <c r="F613" s="47" t="s">
        <v>917</v>
      </c>
      <c r="G613" s="17"/>
      <c r="H613" s="58">
        <v>21362.548494543273</v>
      </c>
      <c r="I613" s="58">
        <v>6210.9691167698529</v>
      </c>
      <c r="J613" s="58">
        <v>5853.0215323735138</v>
      </c>
      <c r="K613" s="58">
        <v>1927.38714474583</v>
      </c>
      <c r="L613" s="58">
        <v>78.410550064948964</v>
      </c>
      <c r="M613" s="58">
        <v>4440.9724280876244</v>
      </c>
      <c r="N613" s="58">
        <v>221.64010787698754</v>
      </c>
      <c r="O613" s="58">
        <v>6.4995935185095979</v>
      </c>
      <c r="P613" s="58">
        <v>17.268444542564897</v>
      </c>
      <c r="Q613" s="58">
        <v>1283.2889305238414</v>
      </c>
      <c r="R613" s="58">
        <v>504.86373498664892</v>
      </c>
      <c r="S613" s="58">
        <v>818.22691105295235</v>
      </c>
      <c r="T613" s="11">
        <v>0</v>
      </c>
      <c r="U613" s="13"/>
      <c r="V613" s="13">
        <v>852</v>
      </c>
      <c r="W613" s="13"/>
      <c r="X613" s="13"/>
      <c r="Y613" s="13"/>
      <c r="Z613" s="13"/>
    </row>
    <row r="614" spans="1:26">
      <c r="A614" s="26">
        <v>614</v>
      </c>
      <c r="C614" s="6"/>
      <c r="E614" s="6" t="s">
        <v>353</v>
      </c>
      <c r="F614" s="47" t="s">
        <v>949</v>
      </c>
      <c r="G614" s="17"/>
      <c r="H614" s="58">
        <v>558247.8873416764</v>
      </c>
      <c r="I614" s="58">
        <v>486001.35696730833</v>
      </c>
      <c r="J614" s="58">
        <v>10814.898751816889</v>
      </c>
      <c r="K614" s="58">
        <v>173.28754710754819</v>
      </c>
      <c r="L614" s="58">
        <v>5373.9505233958207</v>
      </c>
      <c r="M614" s="58">
        <v>363.43947393384281</v>
      </c>
      <c r="N614" s="58">
        <v>2078.1691551999907</v>
      </c>
      <c r="O614" s="58">
        <v>1517.702560008081</v>
      </c>
      <c r="P614" s="58">
        <v>320.52353800705436</v>
      </c>
      <c r="Q614" s="58">
        <v>51600.045811983422</v>
      </c>
      <c r="R614" s="58">
        <v>2.2565064577312732</v>
      </c>
      <c r="S614" s="58">
        <v>2.2565064577312732</v>
      </c>
      <c r="T614" s="11">
        <v>0</v>
      </c>
      <c r="U614" s="13"/>
      <c r="V614" s="13">
        <v>853</v>
      </c>
      <c r="W614" s="13"/>
      <c r="X614" s="13"/>
      <c r="Y614" s="13"/>
      <c r="Z614" s="13"/>
    </row>
    <row r="615" spans="1:26">
      <c r="A615" s="26">
        <v>615</v>
      </c>
      <c r="C615" s="6"/>
      <c r="E615" s="6" t="s">
        <v>241</v>
      </c>
      <c r="F615" s="47" t="s">
        <v>964</v>
      </c>
      <c r="G615" s="17"/>
      <c r="H615" s="58">
        <v>3825612.3840057831</v>
      </c>
      <c r="I615" s="58">
        <v>1386190.425082027</v>
      </c>
      <c r="J615" s="58">
        <v>1016178.2818981828</v>
      </c>
      <c r="K615" s="58">
        <v>303780.3126672433</v>
      </c>
      <c r="L615" s="58">
        <v>6855.4213657947421</v>
      </c>
      <c r="M615" s="58">
        <v>669197.34707540576</v>
      </c>
      <c r="N615" s="58">
        <v>34113.551064755913</v>
      </c>
      <c r="O615" s="58">
        <v>943.93436319439979</v>
      </c>
      <c r="P615" s="58">
        <v>1590.3309129567233</v>
      </c>
      <c r="Q615" s="58">
        <v>241648.23138379637</v>
      </c>
      <c r="R615" s="58">
        <v>77370.956970802945</v>
      </c>
      <c r="S615" s="58">
        <v>87743.591221622613</v>
      </c>
      <c r="T615" s="11">
        <v>0</v>
      </c>
      <c r="U615" s="13"/>
      <c r="V615" s="13">
        <v>854</v>
      </c>
      <c r="W615" s="13"/>
      <c r="X615" s="13"/>
      <c r="Y615" s="13"/>
      <c r="Z615" s="13"/>
    </row>
    <row r="616" spans="1:26">
      <c r="A616" s="26">
        <v>616</v>
      </c>
      <c r="C616" s="6"/>
      <c r="E616" s="6" t="s">
        <v>354</v>
      </c>
      <c r="F616" s="47" t="s">
        <v>921</v>
      </c>
      <c r="G616" s="17"/>
      <c r="H616" s="58">
        <v>6269196.904756208</v>
      </c>
      <c r="I616" s="58">
        <v>2650577.7695192867</v>
      </c>
      <c r="J616" s="58">
        <v>1602306.7297063256</v>
      </c>
      <c r="K616" s="58">
        <v>462447.26415048889</v>
      </c>
      <c r="L616" s="58">
        <v>30013.886308448498</v>
      </c>
      <c r="M616" s="58">
        <v>813460.41023871209</v>
      </c>
      <c r="N616" s="58">
        <v>62858.942461878367</v>
      </c>
      <c r="O616" s="58">
        <v>1984.6001114865289</v>
      </c>
      <c r="P616" s="58">
        <v>2403.0476716769954</v>
      </c>
      <c r="Q616" s="58">
        <v>441730.87640420278</v>
      </c>
      <c r="R616" s="58">
        <v>94307.783059340436</v>
      </c>
      <c r="S616" s="58">
        <v>107105.59512435987</v>
      </c>
      <c r="T616" s="11">
        <v>0</v>
      </c>
      <c r="U616" s="13"/>
      <c r="V616" s="13">
        <v>855</v>
      </c>
      <c r="W616" s="13"/>
      <c r="X616" s="13"/>
      <c r="Y616" s="13"/>
      <c r="Z616" s="13"/>
    </row>
    <row r="617" spans="1:26">
      <c r="A617" s="26">
        <v>617</v>
      </c>
      <c r="C617" s="6"/>
      <c r="E617" s="64" t="s">
        <v>232</v>
      </c>
      <c r="F617" s="47" t="s">
        <v>916</v>
      </c>
      <c r="G617" s="17"/>
      <c r="H617" s="58">
        <v>3232.4658274293906</v>
      </c>
      <c r="I617" s="58">
        <v>1173.957270327031</v>
      </c>
      <c r="J617" s="58">
        <v>860.59596170721693</v>
      </c>
      <c r="K617" s="58">
        <v>257.26992495769537</v>
      </c>
      <c r="L617" s="58">
        <v>5.805819754564939</v>
      </c>
      <c r="M617" s="58">
        <v>559.56455020620535</v>
      </c>
      <c r="N617" s="58">
        <v>28.89058426930977</v>
      </c>
      <c r="O617" s="58">
        <v>0.79941297265706368</v>
      </c>
      <c r="P617" s="58">
        <v>1.3468427596308732</v>
      </c>
      <c r="Q617" s="58">
        <v>204.65059703315256</v>
      </c>
      <c r="R617" s="58">
        <v>65.275284486978364</v>
      </c>
      <c r="S617" s="58">
        <v>74.30957895494879</v>
      </c>
      <c r="T617" s="11">
        <v>0</v>
      </c>
      <c r="U617" s="13"/>
      <c r="V617" s="13">
        <v>856</v>
      </c>
      <c r="W617" s="13"/>
      <c r="X617" s="13"/>
      <c r="Y617" s="13"/>
      <c r="Z617" s="13"/>
    </row>
    <row r="618" spans="1:26">
      <c r="A618" s="26">
        <v>618</v>
      </c>
      <c r="C618" s="6"/>
      <c r="E618" s="64" t="s">
        <v>153</v>
      </c>
      <c r="F618" s="47" t="s">
        <v>916</v>
      </c>
      <c r="G618" s="17"/>
      <c r="H618" s="58">
        <v>63979.749579331896</v>
      </c>
      <c r="I618" s="58">
        <v>23235.974077439852</v>
      </c>
      <c r="J618" s="58">
        <v>17033.656984642872</v>
      </c>
      <c r="K618" s="58">
        <v>5092.1080846125078</v>
      </c>
      <c r="L618" s="58">
        <v>114.91378836793501</v>
      </c>
      <c r="M618" s="58">
        <v>11075.383842227651</v>
      </c>
      <c r="N618" s="58">
        <v>571.82734340643253</v>
      </c>
      <c r="O618" s="58">
        <v>15.822670534383384</v>
      </c>
      <c r="P618" s="58">
        <v>26.657872684286517</v>
      </c>
      <c r="Q618" s="58">
        <v>4050.6209960011943</v>
      </c>
      <c r="R618" s="58">
        <v>1291.9846885180255</v>
      </c>
      <c r="S618" s="58">
        <v>1470.7992308967628</v>
      </c>
      <c r="T618" s="11">
        <v>0</v>
      </c>
      <c r="U618" s="13"/>
      <c r="V618" s="13">
        <v>857</v>
      </c>
      <c r="W618" s="13"/>
      <c r="X618" s="13"/>
      <c r="Y618" s="13"/>
      <c r="Z618" s="13"/>
    </row>
    <row r="619" spans="1:26">
      <c r="A619" s="26">
        <v>619</v>
      </c>
      <c r="C619" s="6"/>
      <c r="D619" s="6" t="s">
        <v>411</v>
      </c>
      <c r="E619" s="6"/>
      <c r="F619" s="47">
        <v>0</v>
      </c>
      <c r="G619" s="17"/>
      <c r="H619" s="58">
        <v>15551622.049475664</v>
      </c>
      <c r="I619" s="58">
        <v>7080186.1811310099</v>
      </c>
      <c r="J619" s="58">
        <v>3796599.3193053226</v>
      </c>
      <c r="K619" s="58">
        <v>1081106.5381557157</v>
      </c>
      <c r="L619" s="58">
        <v>90101.632337354968</v>
      </c>
      <c r="M619" s="58">
        <v>1760917.1147486561</v>
      </c>
      <c r="N619" s="58">
        <v>157125.49776400544</v>
      </c>
      <c r="O619" s="58">
        <v>6563.712999761221</v>
      </c>
      <c r="P619" s="58">
        <v>5931.3210807302512</v>
      </c>
      <c r="Q619" s="58">
        <v>1138711.8442844229</v>
      </c>
      <c r="R619" s="58">
        <v>203417.90425174832</v>
      </c>
      <c r="S619" s="58">
        <v>230960.98341693523</v>
      </c>
      <c r="T619" s="11">
        <v>0</v>
      </c>
      <c r="U619" s="13"/>
      <c r="V619" s="13"/>
      <c r="W619" s="13"/>
      <c r="X619" s="13"/>
      <c r="Y619" s="13"/>
      <c r="Z619" s="13"/>
    </row>
    <row r="620" spans="1:26">
      <c r="A620" s="26">
        <v>620</v>
      </c>
      <c r="B620" s="6"/>
      <c r="C620" s="6"/>
      <c r="D620" s="6"/>
      <c r="E620" s="6"/>
      <c r="F620" s="47">
        <v>0</v>
      </c>
      <c r="G620" s="17"/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11">
        <v>0</v>
      </c>
    </row>
    <row r="621" spans="1:26">
      <c r="A621" s="26">
        <v>621</v>
      </c>
      <c r="B621" s="6"/>
      <c r="C621" s="6" t="s">
        <v>412</v>
      </c>
      <c r="D621" s="6" t="s">
        <v>413</v>
      </c>
      <c r="E621" s="6"/>
      <c r="F621" s="47" t="s">
        <v>964</v>
      </c>
      <c r="G621" s="17"/>
      <c r="H621" s="58">
        <v>0</v>
      </c>
      <c r="I621" s="58">
        <v>0</v>
      </c>
      <c r="J621" s="58">
        <v>0</v>
      </c>
      <c r="K621" s="58">
        <v>0</v>
      </c>
      <c r="L621" s="58">
        <v>0</v>
      </c>
      <c r="M621" s="58">
        <v>0</v>
      </c>
      <c r="N621" s="58">
        <v>0</v>
      </c>
      <c r="O621" s="58">
        <v>0</v>
      </c>
      <c r="P621" s="58">
        <v>0</v>
      </c>
      <c r="Q621" s="58">
        <v>0</v>
      </c>
      <c r="R621" s="58">
        <v>0</v>
      </c>
      <c r="S621" s="58">
        <v>0</v>
      </c>
      <c r="T621" s="11">
        <v>0</v>
      </c>
      <c r="U621" s="13"/>
      <c r="V621" s="13">
        <v>862</v>
      </c>
      <c r="W621" s="13"/>
      <c r="X621" s="13"/>
      <c r="Y621" s="13"/>
      <c r="Z621" s="13"/>
    </row>
    <row r="622" spans="1:26">
      <c r="A622" s="26">
        <v>622</v>
      </c>
      <c r="B622" s="6"/>
      <c r="F622" s="47">
        <v>0</v>
      </c>
      <c r="H622" s="56">
        <v>0</v>
      </c>
      <c r="I622" s="56">
        <v>0</v>
      </c>
      <c r="J622" s="56">
        <v>0</v>
      </c>
      <c r="K622" s="56">
        <v>0</v>
      </c>
      <c r="L622" s="56">
        <v>0</v>
      </c>
      <c r="M622" s="56">
        <v>0</v>
      </c>
      <c r="N622" s="56">
        <v>0</v>
      </c>
      <c r="O622" s="56">
        <v>0</v>
      </c>
      <c r="P622" s="56">
        <v>0</v>
      </c>
      <c r="Q622" s="56">
        <v>0</v>
      </c>
      <c r="R622" s="56">
        <v>0</v>
      </c>
      <c r="S622" s="56">
        <v>0</v>
      </c>
      <c r="T622" s="11">
        <v>0</v>
      </c>
    </row>
    <row r="623" spans="1:26">
      <c r="A623" s="26">
        <v>623</v>
      </c>
      <c r="B623" s="6"/>
      <c r="C623" s="6" t="s">
        <v>414</v>
      </c>
      <c r="D623" s="6" t="s">
        <v>415</v>
      </c>
      <c r="E623" s="6"/>
      <c r="F623" s="47" t="s">
        <v>917</v>
      </c>
      <c r="G623" s="17"/>
      <c r="H623" s="58">
        <v>0</v>
      </c>
      <c r="I623" s="58">
        <v>0</v>
      </c>
      <c r="J623" s="58">
        <v>0</v>
      </c>
      <c r="K623" s="58">
        <v>0</v>
      </c>
      <c r="L623" s="58">
        <v>0</v>
      </c>
      <c r="M623" s="58">
        <v>0</v>
      </c>
      <c r="N623" s="58">
        <v>0</v>
      </c>
      <c r="O623" s="58">
        <v>0</v>
      </c>
      <c r="P623" s="58">
        <v>0</v>
      </c>
      <c r="Q623" s="58">
        <v>0</v>
      </c>
      <c r="R623" s="58">
        <v>0</v>
      </c>
      <c r="S623" s="58">
        <v>0</v>
      </c>
      <c r="T623" s="11">
        <v>0</v>
      </c>
      <c r="U623" s="13"/>
      <c r="V623" s="13">
        <v>866</v>
      </c>
      <c r="W623" s="13"/>
      <c r="X623" s="13"/>
      <c r="Y623" s="13"/>
      <c r="Z623" s="13"/>
    </row>
    <row r="624" spans="1:26">
      <c r="A624" s="26">
        <v>624</v>
      </c>
      <c r="B624" s="6"/>
      <c r="C624" s="6"/>
      <c r="D624" s="6"/>
      <c r="E624" s="6"/>
      <c r="F624" s="47">
        <v>0</v>
      </c>
      <c r="G624" s="17"/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11">
        <v>0</v>
      </c>
    </row>
    <row r="625" spans="1:26">
      <c r="A625" s="26">
        <v>625</v>
      </c>
      <c r="B625" s="6"/>
      <c r="C625" s="6" t="s">
        <v>416</v>
      </c>
      <c r="D625" s="6" t="s">
        <v>417</v>
      </c>
      <c r="E625" s="6"/>
      <c r="F625" s="47" t="s">
        <v>916</v>
      </c>
      <c r="G625" s="17"/>
      <c r="H625" s="52">
        <v>0</v>
      </c>
      <c r="I625" s="52">
        <v>0</v>
      </c>
      <c r="J625" s="52">
        <v>0</v>
      </c>
      <c r="K625" s="52">
        <v>0</v>
      </c>
      <c r="L625" s="52">
        <v>0</v>
      </c>
      <c r="M625" s="52">
        <v>0</v>
      </c>
      <c r="N625" s="52">
        <v>0</v>
      </c>
      <c r="O625" s="52">
        <v>0</v>
      </c>
      <c r="P625" s="52">
        <v>0</v>
      </c>
      <c r="Q625" s="52">
        <v>0</v>
      </c>
      <c r="R625" s="52">
        <v>0</v>
      </c>
      <c r="S625" s="52">
        <v>0</v>
      </c>
      <c r="T625" s="11">
        <v>0</v>
      </c>
      <c r="U625" s="13"/>
      <c r="V625" s="13">
        <v>871</v>
      </c>
      <c r="W625" s="13"/>
      <c r="X625" s="13"/>
      <c r="Y625" s="13"/>
      <c r="Z625" s="13"/>
    </row>
    <row r="626" spans="1:26">
      <c r="A626" s="26">
        <v>626</v>
      </c>
      <c r="B626" s="6"/>
      <c r="C626" s="6"/>
      <c r="D626" s="6"/>
      <c r="E626" s="6"/>
      <c r="F626" s="47">
        <v>0</v>
      </c>
      <c r="G626" s="17"/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11">
        <v>0</v>
      </c>
    </row>
    <row r="627" spans="1:26">
      <c r="A627" s="26">
        <v>627</v>
      </c>
      <c r="B627" s="6"/>
      <c r="C627" s="6"/>
      <c r="D627" s="6"/>
      <c r="E627" s="6"/>
      <c r="F627" s="47">
        <v>0</v>
      </c>
      <c r="G627" s="17"/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11">
        <v>0</v>
      </c>
    </row>
    <row r="628" spans="1:26" ht="13.5" thickBot="1">
      <c r="A628" s="26">
        <v>628</v>
      </c>
      <c r="C628" s="6" t="s">
        <v>418</v>
      </c>
      <c r="D628" s="6"/>
      <c r="E628" s="6"/>
      <c r="F628" s="47">
        <v>0</v>
      </c>
      <c r="G628" s="17"/>
      <c r="H628" s="57">
        <v>281289038.3856982</v>
      </c>
      <c r="I628" s="57">
        <v>115917145.86643457</v>
      </c>
      <c r="J628" s="57">
        <v>70676225.993564501</v>
      </c>
      <c r="K628" s="57">
        <v>20628408.869468961</v>
      </c>
      <c r="L628" s="57">
        <v>2088152.8900261575</v>
      </c>
      <c r="M628" s="57">
        <v>39938483.390298948</v>
      </c>
      <c r="N628" s="57">
        <v>2647150.5299743135</v>
      </c>
      <c r="O628" s="57">
        <v>91112.572936795958</v>
      </c>
      <c r="P628" s="57">
        <v>113369.51314560356</v>
      </c>
      <c r="Q628" s="57">
        <v>19282780.385801367</v>
      </c>
      <c r="R628" s="57">
        <v>4636563.1563519957</v>
      </c>
      <c r="S628" s="57">
        <v>5269645.2176949484</v>
      </c>
      <c r="T628" s="11">
        <v>0</v>
      </c>
      <c r="U628" s="13"/>
      <c r="V628" s="13"/>
      <c r="W628" s="13"/>
      <c r="X628" s="13"/>
      <c r="Y628" s="13"/>
      <c r="Z628" s="13"/>
    </row>
    <row r="629" spans="1:26" ht="13.5" thickTop="1">
      <c r="A629" s="26">
        <v>629</v>
      </c>
      <c r="F629" s="47">
        <v>0</v>
      </c>
      <c r="H629" s="56">
        <v>0</v>
      </c>
      <c r="I629" s="56">
        <v>0</v>
      </c>
      <c r="J629" s="56">
        <v>0</v>
      </c>
      <c r="K629" s="56">
        <v>0</v>
      </c>
      <c r="L629" s="56">
        <v>0</v>
      </c>
      <c r="M629" s="56">
        <v>0</v>
      </c>
      <c r="N629" s="56">
        <v>0</v>
      </c>
      <c r="O629" s="56">
        <v>0</v>
      </c>
      <c r="P629" s="56">
        <v>0</v>
      </c>
      <c r="Q629" s="56">
        <v>0</v>
      </c>
      <c r="R629" s="56">
        <v>0</v>
      </c>
      <c r="S629" s="56">
        <v>0</v>
      </c>
      <c r="T629" s="11">
        <v>0</v>
      </c>
    </row>
    <row r="630" spans="1:26">
      <c r="A630" s="26">
        <v>630</v>
      </c>
      <c r="B630" s="6"/>
      <c r="C630" s="8"/>
      <c r="D630" s="8"/>
      <c r="E630" s="8"/>
      <c r="F630" s="47">
        <v>0</v>
      </c>
      <c r="H630" s="61" t="s">
        <v>965</v>
      </c>
      <c r="I630" s="61">
        <v>0</v>
      </c>
      <c r="J630" s="63">
        <v>0</v>
      </c>
      <c r="K630" s="63">
        <v>0</v>
      </c>
      <c r="L630" s="63">
        <v>0</v>
      </c>
      <c r="M630" s="63">
        <v>0</v>
      </c>
      <c r="N630" s="63">
        <v>0</v>
      </c>
      <c r="O630" s="63">
        <v>0</v>
      </c>
      <c r="P630" s="63">
        <v>0</v>
      </c>
      <c r="Q630" s="63">
        <v>0</v>
      </c>
      <c r="R630" s="63">
        <v>0</v>
      </c>
      <c r="S630" s="63">
        <v>0</v>
      </c>
      <c r="T630" s="11">
        <v>0</v>
      </c>
    </row>
    <row r="631" spans="1:26">
      <c r="A631" s="26">
        <v>631</v>
      </c>
      <c r="B631" s="6"/>
      <c r="F631" s="47">
        <v>0</v>
      </c>
      <c r="H631" s="56">
        <v>0</v>
      </c>
      <c r="I631" s="56">
        <v>0</v>
      </c>
      <c r="J631" s="56">
        <v>0</v>
      </c>
      <c r="K631" s="56">
        <v>0</v>
      </c>
      <c r="L631" s="56">
        <v>0</v>
      </c>
      <c r="M631" s="56">
        <v>0</v>
      </c>
      <c r="N631" s="56">
        <v>0</v>
      </c>
      <c r="O631" s="56">
        <v>0</v>
      </c>
      <c r="P631" s="56">
        <v>0</v>
      </c>
      <c r="Q631" s="56">
        <v>0</v>
      </c>
      <c r="R631" s="56">
        <v>0</v>
      </c>
      <c r="S631" s="56">
        <v>0</v>
      </c>
      <c r="T631" s="11">
        <v>0</v>
      </c>
    </row>
    <row r="632" spans="1:26">
      <c r="A632" s="26">
        <v>632</v>
      </c>
      <c r="B632" s="6"/>
      <c r="F632" s="47">
        <v>0</v>
      </c>
      <c r="H632" s="56">
        <v>0</v>
      </c>
      <c r="I632" s="56">
        <v>0</v>
      </c>
      <c r="J632" s="56">
        <v>0</v>
      </c>
      <c r="K632" s="56">
        <v>0</v>
      </c>
      <c r="L632" s="56">
        <v>0</v>
      </c>
      <c r="M632" s="56">
        <v>0</v>
      </c>
      <c r="N632" s="56">
        <v>0</v>
      </c>
      <c r="O632" s="56">
        <v>0</v>
      </c>
      <c r="P632" s="56">
        <v>0</v>
      </c>
      <c r="Q632" s="56">
        <v>0</v>
      </c>
      <c r="R632" s="56">
        <v>0</v>
      </c>
      <c r="S632" s="56">
        <v>0</v>
      </c>
      <c r="T632" s="11">
        <v>0</v>
      </c>
    </row>
    <row r="633" spans="1:26">
      <c r="A633" s="26">
        <v>633</v>
      </c>
      <c r="B633" s="6"/>
      <c r="C633" s="6" t="s">
        <v>419</v>
      </c>
      <c r="D633" s="6" t="s">
        <v>420</v>
      </c>
      <c r="E633" s="6"/>
      <c r="F633" s="47">
        <v>0</v>
      </c>
      <c r="G633" s="17"/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11">
        <v>0</v>
      </c>
    </row>
    <row r="634" spans="1:26">
      <c r="A634" s="26">
        <v>634</v>
      </c>
      <c r="B634" s="6"/>
      <c r="D634" s="6" t="s">
        <v>375</v>
      </c>
      <c r="F634" s="47" t="s">
        <v>916</v>
      </c>
      <c r="G634" s="17"/>
      <c r="H634" s="58">
        <v>727.87999999999988</v>
      </c>
      <c r="I634" s="58">
        <v>264.34928118178374</v>
      </c>
      <c r="J634" s="58">
        <v>193.78722685696579</v>
      </c>
      <c r="K634" s="58">
        <v>57.931512033068145</v>
      </c>
      <c r="L634" s="58">
        <v>1.3073425392754712</v>
      </c>
      <c r="M634" s="58">
        <v>126.00159338049168</v>
      </c>
      <c r="N634" s="58">
        <v>6.5055222856503789</v>
      </c>
      <c r="O634" s="58">
        <v>0.18001016734656689</v>
      </c>
      <c r="P634" s="58">
        <v>0.30327927972551305</v>
      </c>
      <c r="Q634" s="58">
        <v>46.082800104015931</v>
      </c>
      <c r="R634" s="58">
        <v>14.698554171620135</v>
      </c>
      <c r="S634" s="58">
        <v>16.732878000056633</v>
      </c>
      <c r="T634" s="11">
        <v>0</v>
      </c>
      <c r="U634" s="13"/>
      <c r="V634" s="2">
        <v>876</v>
      </c>
      <c r="W634" s="68"/>
      <c r="X634" s="68"/>
      <c r="Y634" s="68"/>
      <c r="Z634" s="69"/>
    </row>
    <row r="635" spans="1:26">
      <c r="A635" s="26">
        <v>635</v>
      </c>
      <c r="B635" s="6"/>
      <c r="D635" s="6" t="s">
        <v>241</v>
      </c>
      <c r="F635" s="47" t="s">
        <v>916</v>
      </c>
      <c r="G635" s="17"/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58">
        <v>0</v>
      </c>
      <c r="N635" s="58">
        <v>0</v>
      </c>
      <c r="O635" s="58">
        <v>0</v>
      </c>
      <c r="P635" s="58">
        <v>0</v>
      </c>
      <c r="Q635" s="58">
        <v>0</v>
      </c>
      <c r="R635" s="58">
        <v>0</v>
      </c>
      <c r="S635" s="58">
        <v>0</v>
      </c>
      <c r="T635" s="11">
        <v>0</v>
      </c>
      <c r="U635" s="13"/>
      <c r="V635" s="2">
        <v>877</v>
      </c>
      <c r="W635" s="68"/>
      <c r="X635" s="68"/>
      <c r="Y635" s="68"/>
      <c r="Z635" s="69"/>
    </row>
    <row r="636" spans="1:26">
      <c r="A636" s="26">
        <v>636</v>
      </c>
      <c r="B636" s="6"/>
      <c r="C636" s="6"/>
      <c r="D636" s="6" t="s">
        <v>354</v>
      </c>
      <c r="E636" s="6"/>
      <c r="F636" s="47" t="s">
        <v>921</v>
      </c>
      <c r="G636" s="17"/>
      <c r="H636" s="58">
        <v>254461.16460354588</v>
      </c>
      <c r="I636" s="58">
        <v>107584.61033381356</v>
      </c>
      <c r="J636" s="58">
        <v>65036.214795525855</v>
      </c>
      <c r="K636" s="58">
        <v>18770.325959004644</v>
      </c>
      <c r="L636" s="58">
        <v>1218.2371331377444</v>
      </c>
      <c r="M636" s="58">
        <v>33017.639498798024</v>
      </c>
      <c r="N636" s="58">
        <v>2551.3889494301752</v>
      </c>
      <c r="O636" s="58">
        <v>80.553165471331994</v>
      </c>
      <c r="P636" s="58">
        <v>97.537582312793319</v>
      </c>
      <c r="Q636" s="58">
        <v>17929.466079759295</v>
      </c>
      <c r="R636" s="58">
        <v>3827.8696096229128</v>
      </c>
      <c r="S636" s="58">
        <v>4347.3214966694886</v>
      </c>
      <c r="T636" s="11">
        <v>0</v>
      </c>
      <c r="U636" s="13"/>
      <c r="V636" s="2">
        <v>878</v>
      </c>
      <c r="W636" s="68"/>
      <c r="X636" s="68"/>
      <c r="Y636" s="68"/>
      <c r="Z636" s="69"/>
    </row>
    <row r="637" spans="1:26">
      <c r="A637" s="26">
        <v>637</v>
      </c>
      <c r="B637" s="6"/>
      <c r="D637" s="6" t="s">
        <v>241</v>
      </c>
      <c r="F637" s="47" t="s">
        <v>916</v>
      </c>
      <c r="G637" s="17"/>
      <c r="H637" s="58">
        <v>0</v>
      </c>
      <c r="I637" s="58">
        <v>0</v>
      </c>
      <c r="J637" s="58">
        <v>0</v>
      </c>
      <c r="K637" s="58">
        <v>0</v>
      </c>
      <c r="L637" s="58">
        <v>0</v>
      </c>
      <c r="M637" s="58">
        <v>0</v>
      </c>
      <c r="N637" s="58">
        <v>0</v>
      </c>
      <c r="O637" s="58">
        <v>0</v>
      </c>
      <c r="P637" s="58">
        <v>0</v>
      </c>
      <c r="Q637" s="58">
        <v>0</v>
      </c>
      <c r="R637" s="58">
        <v>0</v>
      </c>
      <c r="S637" s="58">
        <v>0</v>
      </c>
      <c r="T637" s="11">
        <v>0</v>
      </c>
      <c r="U637" s="13"/>
      <c r="V637" s="2">
        <v>879</v>
      </c>
      <c r="W637" s="68"/>
      <c r="X637" s="68"/>
      <c r="Y637" s="68"/>
      <c r="Z637" s="69"/>
    </row>
    <row r="638" spans="1:26">
      <c r="A638" s="26">
        <v>638</v>
      </c>
      <c r="B638" s="6"/>
      <c r="C638" s="6"/>
      <c r="D638" s="6" t="s">
        <v>353</v>
      </c>
      <c r="E638" s="6"/>
      <c r="F638" s="47" t="s">
        <v>949</v>
      </c>
      <c r="G638" s="17"/>
      <c r="H638" s="58">
        <v>1053.2903846220731</v>
      </c>
      <c r="I638" s="58">
        <v>916.97714906646149</v>
      </c>
      <c r="J638" s="58">
        <v>20.40532373565074</v>
      </c>
      <c r="K638" s="58">
        <v>0.32695530297889358</v>
      </c>
      <c r="L638" s="58">
        <v>10.139456936741011</v>
      </c>
      <c r="M638" s="58">
        <v>0.68572996327762803</v>
      </c>
      <c r="N638" s="58">
        <v>3.9210458981112062</v>
      </c>
      <c r="O638" s="58">
        <v>2.8635693021340587</v>
      </c>
      <c r="P638" s="58">
        <v>0.60475707706753346</v>
      </c>
      <c r="Q638" s="58">
        <v>97.35788228170351</v>
      </c>
      <c r="R638" s="58">
        <v>4.2575289735243861E-3</v>
      </c>
      <c r="S638" s="58">
        <v>4.2575289735243861E-3</v>
      </c>
      <c r="T638" s="11">
        <v>0</v>
      </c>
      <c r="U638" s="13"/>
      <c r="V638" s="2">
        <v>880</v>
      </c>
      <c r="W638" s="68"/>
      <c r="X638" s="68"/>
      <c r="Y638" s="68"/>
      <c r="Z638" s="69"/>
    </row>
    <row r="639" spans="1:26">
      <c r="A639" s="26">
        <v>639</v>
      </c>
      <c r="D639" s="6" t="s">
        <v>241</v>
      </c>
      <c r="F639" s="47" t="s">
        <v>916</v>
      </c>
      <c r="H639" s="70">
        <v>0</v>
      </c>
      <c r="I639" s="70">
        <v>0</v>
      </c>
      <c r="J639" s="70">
        <v>0</v>
      </c>
      <c r="K639" s="70">
        <v>0</v>
      </c>
      <c r="L639" s="70">
        <v>0</v>
      </c>
      <c r="M639" s="70">
        <v>0</v>
      </c>
      <c r="N639" s="70">
        <v>0</v>
      </c>
      <c r="O639" s="70">
        <v>0</v>
      </c>
      <c r="P639" s="70">
        <v>0</v>
      </c>
      <c r="Q639" s="70">
        <v>0</v>
      </c>
      <c r="R639" s="70">
        <v>0</v>
      </c>
      <c r="S639" s="70">
        <v>0</v>
      </c>
      <c r="T639" s="11">
        <v>0</v>
      </c>
      <c r="V639" s="2">
        <v>881</v>
      </c>
    </row>
    <row r="640" spans="1:26">
      <c r="A640" s="26">
        <v>640</v>
      </c>
      <c r="B640" s="6"/>
      <c r="C640" s="6"/>
      <c r="D640" s="6" t="s">
        <v>421</v>
      </c>
      <c r="E640" s="6"/>
      <c r="F640" s="47">
        <v>0</v>
      </c>
      <c r="G640" s="17"/>
      <c r="H640" s="28">
        <v>256242.33498816792</v>
      </c>
      <c r="I640" s="28">
        <v>108765.9367640618</v>
      </c>
      <c r="J640" s="28">
        <v>65250.407346118474</v>
      </c>
      <c r="K640" s="28">
        <v>18828.584426340691</v>
      </c>
      <c r="L640" s="28">
        <v>1229.683932613761</v>
      </c>
      <c r="M640" s="28">
        <v>33144.326822141789</v>
      </c>
      <c r="N640" s="28">
        <v>2561.8155176139367</v>
      </c>
      <c r="O640" s="28">
        <v>83.596744940812599</v>
      </c>
      <c r="P640" s="28">
        <v>98.445618669586352</v>
      </c>
      <c r="Q640" s="28">
        <v>18072.906762145016</v>
      </c>
      <c r="R640" s="28">
        <v>3842.5724213235071</v>
      </c>
      <c r="S640" s="28">
        <v>4364.0586321985184</v>
      </c>
      <c r="T640" s="11">
        <v>0</v>
      </c>
      <c r="U640" s="13"/>
      <c r="W640" s="68"/>
      <c r="X640" s="68"/>
      <c r="Y640" s="68"/>
      <c r="Z640" s="69"/>
    </row>
    <row r="641" spans="1:26">
      <c r="A641" s="26">
        <v>641</v>
      </c>
      <c r="B641" s="6"/>
      <c r="C641" s="6"/>
      <c r="D641" s="6"/>
      <c r="E641" s="6"/>
      <c r="F641" s="47">
        <v>0</v>
      </c>
      <c r="G641" s="17"/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11">
        <v>0</v>
      </c>
      <c r="W641" s="71"/>
      <c r="X641" s="71"/>
      <c r="Y641" s="71"/>
      <c r="Z641" s="69"/>
    </row>
    <row r="642" spans="1:26">
      <c r="A642" s="26">
        <v>642</v>
      </c>
      <c r="B642" s="6"/>
      <c r="C642" s="6" t="s">
        <v>422</v>
      </c>
      <c r="D642" s="6" t="s">
        <v>423</v>
      </c>
      <c r="E642" s="6"/>
      <c r="F642" s="47" t="s">
        <v>916</v>
      </c>
      <c r="G642" s="17"/>
      <c r="H642" s="58">
        <v>0</v>
      </c>
      <c r="I642" s="58">
        <v>0</v>
      </c>
      <c r="J642" s="58">
        <v>0</v>
      </c>
      <c r="K642" s="58">
        <v>0</v>
      </c>
      <c r="L642" s="58">
        <v>0</v>
      </c>
      <c r="M642" s="58">
        <v>0</v>
      </c>
      <c r="N642" s="58">
        <v>0</v>
      </c>
      <c r="O642" s="58">
        <v>0</v>
      </c>
      <c r="P642" s="58">
        <v>0</v>
      </c>
      <c r="Q642" s="58">
        <v>0</v>
      </c>
      <c r="R642" s="58">
        <v>0</v>
      </c>
      <c r="S642" s="58">
        <v>0</v>
      </c>
      <c r="T642" s="11">
        <v>0</v>
      </c>
      <c r="U642" s="13"/>
      <c r="V642" s="2">
        <v>886</v>
      </c>
      <c r="W642" s="68"/>
      <c r="X642" s="68"/>
      <c r="Y642" s="68"/>
      <c r="Z642" s="69"/>
    </row>
    <row r="643" spans="1:26">
      <c r="A643" s="26">
        <v>643</v>
      </c>
      <c r="B643" s="6"/>
      <c r="C643" s="6"/>
      <c r="D643" s="6"/>
      <c r="E643" s="6"/>
      <c r="F643" s="47">
        <v>0</v>
      </c>
      <c r="G643" s="17"/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11">
        <v>0</v>
      </c>
      <c r="W643" s="71"/>
      <c r="X643" s="71"/>
      <c r="Y643" s="71"/>
      <c r="Z643" s="69"/>
    </row>
    <row r="644" spans="1:26">
      <c r="A644" s="26">
        <v>644</v>
      </c>
      <c r="B644" s="6"/>
      <c r="C644" s="6" t="s">
        <v>424</v>
      </c>
      <c r="D644" s="6" t="s">
        <v>425</v>
      </c>
      <c r="E644" s="6"/>
      <c r="F644" s="47">
        <v>0</v>
      </c>
      <c r="G644" s="17"/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11">
        <v>0</v>
      </c>
      <c r="W644" s="72"/>
      <c r="X644" s="72"/>
      <c r="Y644" s="72"/>
      <c r="Z644" s="69"/>
    </row>
    <row r="645" spans="1:26">
      <c r="A645" s="26">
        <v>645</v>
      </c>
      <c r="B645" s="6"/>
      <c r="D645" s="6"/>
      <c r="E645" s="6" t="s">
        <v>375</v>
      </c>
      <c r="F645" s="47" t="s">
        <v>963</v>
      </c>
      <c r="G645" s="17"/>
      <c r="H645" s="58">
        <v>4485507.9500000011</v>
      </c>
      <c r="I645" s="58">
        <v>1177089.3346472085</v>
      </c>
      <c r="J645" s="58">
        <v>1275058.2219944079</v>
      </c>
      <c r="K645" s="58">
        <v>401192.10723304574</v>
      </c>
      <c r="L645" s="58">
        <v>-14626.682915889922</v>
      </c>
      <c r="M645" s="58">
        <v>1104940.0607505473</v>
      </c>
      <c r="N645" s="58">
        <v>31835.073875869653</v>
      </c>
      <c r="O645" s="58">
        <v>584.22079605550095</v>
      </c>
      <c r="P645" s="58">
        <v>2121.977394378599</v>
      </c>
      <c r="Q645" s="58">
        <v>229789.47039512638</v>
      </c>
      <c r="R645" s="58">
        <v>129630.7969227749</v>
      </c>
      <c r="S645" s="58">
        <v>147893.36890647598</v>
      </c>
      <c r="T645" s="11">
        <v>0</v>
      </c>
      <c r="U645" s="13"/>
      <c r="V645" s="2">
        <v>889</v>
      </c>
      <c r="W645" s="68"/>
      <c r="X645" s="68"/>
      <c r="Y645" s="68"/>
      <c r="Z645" s="69"/>
    </row>
    <row r="646" spans="1:26">
      <c r="A646" s="26">
        <v>646</v>
      </c>
      <c r="B646" s="6"/>
      <c r="C646" s="6"/>
      <c r="D646" s="6"/>
      <c r="E646" s="6" t="s">
        <v>106</v>
      </c>
      <c r="F646" s="47" t="s">
        <v>917</v>
      </c>
      <c r="G646" s="17"/>
      <c r="H646" s="58">
        <v>21055.041166403793</v>
      </c>
      <c r="I646" s="58">
        <v>6121.5641228505847</v>
      </c>
      <c r="J646" s="58">
        <v>5768.7690840561809</v>
      </c>
      <c r="K646" s="58">
        <v>1899.6429984272127</v>
      </c>
      <c r="L646" s="58">
        <v>77.281854265635573</v>
      </c>
      <c r="M646" s="58">
        <v>4377.0459931844507</v>
      </c>
      <c r="N646" s="58">
        <v>218.44966655865852</v>
      </c>
      <c r="O646" s="58">
        <v>6.4060338649233177</v>
      </c>
      <c r="P646" s="58">
        <v>17.01987058408961</v>
      </c>
      <c r="Q646" s="58">
        <v>1264.8163802868153</v>
      </c>
      <c r="R646" s="58">
        <v>497.59637649428936</v>
      </c>
      <c r="S646" s="58">
        <v>806.44878583095544</v>
      </c>
      <c r="T646" s="11">
        <v>0</v>
      </c>
      <c r="U646" s="13"/>
      <c r="V646" s="2">
        <v>890</v>
      </c>
      <c r="W646" s="68"/>
      <c r="X646" s="68"/>
      <c r="Y646" s="68"/>
      <c r="Z646" s="69"/>
    </row>
    <row r="647" spans="1:26">
      <c r="A647" s="26">
        <v>647</v>
      </c>
      <c r="B647" s="6"/>
      <c r="C647" s="6"/>
      <c r="D647" s="6"/>
      <c r="E647" s="6" t="s">
        <v>241</v>
      </c>
      <c r="F647" s="47" t="s">
        <v>964</v>
      </c>
      <c r="G647" s="17"/>
      <c r="H647" s="58">
        <v>5076430.6749432422</v>
      </c>
      <c r="I647" s="58">
        <v>1842430.5417421558</v>
      </c>
      <c r="J647" s="58">
        <v>1350635.4311410668</v>
      </c>
      <c r="K647" s="58">
        <v>403764.24184649164</v>
      </c>
      <c r="L647" s="58">
        <v>9111.7623324403976</v>
      </c>
      <c r="M647" s="58">
        <v>881417.02161281963</v>
      </c>
      <c r="N647" s="58">
        <v>45341.424404419558</v>
      </c>
      <c r="O647" s="58">
        <v>1254.6137014662922</v>
      </c>
      <c r="P647" s="58">
        <v>2113.7602687846929</v>
      </c>
      <c r="Q647" s="58">
        <v>321182.48243789171</v>
      </c>
      <c r="R647" s="58">
        <v>102556.54957268687</v>
      </c>
      <c r="S647" s="58">
        <v>116622.84588301797</v>
      </c>
      <c r="T647" s="11">
        <v>0</v>
      </c>
      <c r="U647" s="13"/>
      <c r="V647" s="2">
        <v>891</v>
      </c>
      <c r="W647" s="68"/>
      <c r="X647" s="68"/>
      <c r="Y647" s="68"/>
      <c r="Z647" s="69"/>
    </row>
    <row r="648" spans="1:26">
      <c r="A648" s="26">
        <v>648</v>
      </c>
      <c r="B648" s="6"/>
      <c r="C648" s="6"/>
      <c r="D648" s="6"/>
      <c r="E648" s="6" t="s">
        <v>354</v>
      </c>
      <c r="F648" s="47" t="s">
        <v>921</v>
      </c>
      <c r="G648" s="17"/>
      <c r="H648" s="58">
        <v>3914191.2728842259</v>
      </c>
      <c r="I648" s="58">
        <v>1654895.9190741479</v>
      </c>
      <c r="J648" s="58">
        <v>1000404.8545902316</v>
      </c>
      <c r="K648" s="58">
        <v>288730.29081823363</v>
      </c>
      <c r="L648" s="58">
        <v>18739.25697958867</v>
      </c>
      <c r="M648" s="58">
        <v>507886.3667812979</v>
      </c>
      <c r="N648" s="58">
        <v>39246.163064419474</v>
      </c>
      <c r="O648" s="58">
        <v>1239.0908364438608</v>
      </c>
      <c r="P648" s="58">
        <v>1500.3497844623255</v>
      </c>
      <c r="Q648" s="58">
        <v>275795.95403568971</v>
      </c>
      <c r="R648" s="58">
        <v>58881.337916803561</v>
      </c>
      <c r="S648" s="58">
        <v>66871.689002906438</v>
      </c>
      <c r="T648" s="11">
        <v>0</v>
      </c>
      <c r="U648" s="13"/>
      <c r="V648" s="2">
        <v>892</v>
      </c>
      <c r="W648" s="68"/>
      <c r="X648" s="68"/>
      <c r="Y648" s="68"/>
      <c r="Z648" s="69"/>
    </row>
    <row r="649" spans="1:26">
      <c r="A649" s="26">
        <v>649</v>
      </c>
      <c r="B649" s="6"/>
      <c r="C649" s="6"/>
      <c r="D649" s="6"/>
      <c r="E649" s="6" t="s">
        <v>353</v>
      </c>
      <c r="F649" s="47" t="s">
        <v>949</v>
      </c>
      <c r="G649" s="17"/>
      <c r="H649" s="58">
        <v>1561902.4068201745</v>
      </c>
      <c r="I649" s="58">
        <v>1359766.344624802</v>
      </c>
      <c r="J649" s="58">
        <v>30258.630212496693</v>
      </c>
      <c r="K649" s="58">
        <v>484.83521932898452</v>
      </c>
      <c r="L649" s="58">
        <v>15035.589828371645</v>
      </c>
      <c r="M649" s="58">
        <v>1016.8547019028697</v>
      </c>
      <c r="N649" s="58">
        <v>5814.4374190880872</v>
      </c>
      <c r="O649" s="58">
        <v>4246.3273665071529</v>
      </c>
      <c r="P649" s="58">
        <v>896.78169287782134</v>
      </c>
      <c r="Q649" s="58">
        <v>144369.9789524512</v>
      </c>
      <c r="R649" s="58">
        <v>6.3134011740175238</v>
      </c>
      <c r="S649" s="58">
        <v>6.3134011740175238</v>
      </c>
      <c r="T649" s="11">
        <v>0</v>
      </c>
      <c r="U649" s="13"/>
      <c r="V649" s="2">
        <v>893</v>
      </c>
      <c r="W649" s="68"/>
      <c r="X649" s="68"/>
      <c r="Y649" s="68"/>
      <c r="Z649" s="69"/>
    </row>
    <row r="650" spans="1:26">
      <c r="A650" s="26">
        <v>650</v>
      </c>
      <c r="B650" s="6"/>
      <c r="C650" s="6"/>
      <c r="D650" s="6"/>
      <c r="E650" s="6" t="s">
        <v>241</v>
      </c>
      <c r="F650" s="47" t="s">
        <v>964</v>
      </c>
      <c r="G650" s="17"/>
      <c r="H650" s="58">
        <v>1129533.4701535041</v>
      </c>
      <c r="I650" s="58">
        <v>409950.82895603328</v>
      </c>
      <c r="J650" s="58">
        <v>300523.7386534586</v>
      </c>
      <c r="K650" s="58">
        <v>89839.74261046428</v>
      </c>
      <c r="L650" s="58">
        <v>2027.416739358991</v>
      </c>
      <c r="M650" s="58">
        <v>196120.08728668903</v>
      </c>
      <c r="N650" s="58">
        <v>10088.713848101434</v>
      </c>
      <c r="O650" s="58">
        <v>279.15838089036799</v>
      </c>
      <c r="P650" s="58">
        <v>470.32317081719475</v>
      </c>
      <c r="Q650" s="58">
        <v>71464.851422332256</v>
      </c>
      <c r="R650" s="58">
        <v>22819.390777379631</v>
      </c>
      <c r="S650" s="58">
        <v>25949.218307978852</v>
      </c>
      <c r="T650" s="11">
        <v>0</v>
      </c>
      <c r="U650" s="13"/>
      <c r="V650" s="2">
        <v>894</v>
      </c>
      <c r="W650" s="68"/>
      <c r="X650" s="68"/>
      <c r="Y650" s="68"/>
      <c r="Z650" s="69"/>
    </row>
    <row r="651" spans="1:26">
      <c r="A651" s="26">
        <v>651</v>
      </c>
      <c r="B651" s="6"/>
      <c r="C651" s="6"/>
      <c r="D651" s="6"/>
      <c r="E651" s="6" t="s">
        <v>241</v>
      </c>
      <c r="F651" s="47" t="s">
        <v>964</v>
      </c>
      <c r="G651" s="17"/>
      <c r="H651" s="58">
        <v>134557.27799561131</v>
      </c>
      <c r="I651" s="58">
        <v>48835.97442125532</v>
      </c>
      <c r="J651" s="58">
        <v>35800.316958096315</v>
      </c>
      <c r="K651" s="58">
        <v>10702.286865255586</v>
      </c>
      <c r="L651" s="58">
        <v>241.51889697771369</v>
      </c>
      <c r="M651" s="58">
        <v>23363.083788895819</v>
      </c>
      <c r="N651" s="58">
        <v>1201.8323580023459</v>
      </c>
      <c r="O651" s="58">
        <v>33.255138386616558</v>
      </c>
      <c r="P651" s="58">
        <v>56.027915343514479</v>
      </c>
      <c r="Q651" s="58">
        <v>8513.3518694607501</v>
      </c>
      <c r="R651" s="58">
        <v>2718.3923182949825</v>
      </c>
      <c r="S651" s="58">
        <v>3091.2374656423408</v>
      </c>
      <c r="T651" s="11">
        <v>0</v>
      </c>
      <c r="U651" s="13"/>
      <c r="V651" s="2">
        <v>895</v>
      </c>
      <c r="W651" s="68"/>
      <c r="X651" s="68"/>
      <c r="Y651" s="68"/>
      <c r="Z651" s="69"/>
    </row>
    <row r="652" spans="1:26">
      <c r="A652" s="26">
        <v>652</v>
      </c>
      <c r="B652" s="6"/>
      <c r="C652" s="6"/>
      <c r="D652" s="6"/>
      <c r="E652" s="6" t="s">
        <v>241</v>
      </c>
      <c r="F652" s="47" t="s">
        <v>964</v>
      </c>
      <c r="G652" s="17"/>
      <c r="H652" s="58">
        <v>34450.760749218316</v>
      </c>
      <c r="I652" s="58">
        <v>12511.724240563652</v>
      </c>
      <c r="J652" s="58">
        <v>9172.0027871404927</v>
      </c>
      <c r="K652" s="58">
        <v>2741.9144101935653</v>
      </c>
      <c r="L652" s="58">
        <v>61.876882230387992</v>
      </c>
      <c r="M652" s="58">
        <v>5963.690096680235</v>
      </c>
      <c r="N652" s="58">
        <v>307.90816042706092</v>
      </c>
      <c r="O652" s="58">
        <v>8.5199307683729817</v>
      </c>
      <c r="P652" s="58">
        <v>14.354291787133732</v>
      </c>
      <c r="Q652" s="58">
        <v>2181.1116132295233</v>
      </c>
      <c r="R652" s="58">
        <v>695.68661472483109</v>
      </c>
      <c r="S652" s="58">
        <v>791.97172147305844</v>
      </c>
      <c r="T652" s="11">
        <v>0</v>
      </c>
      <c r="U652" s="13"/>
      <c r="V652" s="2">
        <v>896</v>
      </c>
      <c r="W652" s="68"/>
      <c r="X652" s="68"/>
      <c r="Y652" s="68"/>
      <c r="Z652" s="69"/>
    </row>
    <row r="653" spans="1:26">
      <c r="A653" s="26">
        <v>653</v>
      </c>
      <c r="B653" s="6"/>
      <c r="C653" s="6"/>
      <c r="D653" s="6"/>
      <c r="E653" s="6" t="s">
        <v>241</v>
      </c>
      <c r="F653" s="47" t="s">
        <v>964</v>
      </c>
      <c r="G653" s="17"/>
      <c r="H653" s="58">
        <v>0</v>
      </c>
      <c r="I653" s="58">
        <v>0</v>
      </c>
      <c r="J653" s="58">
        <v>0</v>
      </c>
      <c r="K653" s="58">
        <v>0</v>
      </c>
      <c r="L653" s="58">
        <v>0</v>
      </c>
      <c r="M653" s="58">
        <v>0</v>
      </c>
      <c r="N653" s="58">
        <v>0</v>
      </c>
      <c r="O653" s="58">
        <v>0</v>
      </c>
      <c r="P653" s="58">
        <v>0</v>
      </c>
      <c r="Q653" s="58">
        <v>0</v>
      </c>
      <c r="R653" s="58">
        <v>0</v>
      </c>
      <c r="S653" s="58">
        <v>0</v>
      </c>
      <c r="T653" s="11">
        <v>0</v>
      </c>
      <c r="U653" s="13"/>
      <c r="V653" s="2">
        <v>897</v>
      </c>
      <c r="W653" s="68"/>
      <c r="X653" s="68"/>
      <c r="Y653" s="68"/>
      <c r="Z653" s="69"/>
    </row>
    <row r="654" spans="1:26">
      <c r="A654" s="26">
        <v>654</v>
      </c>
      <c r="E654" s="6" t="s">
        <v>241</v>
      </c>
      <c r="F654" s="47" t="s">
        <v>964</v>
      </c>
      <c r="H654" s="58">
        <v>110823.59252421203</v>
      </c>
      <c r="I654" s="58">
        <v>40222.113663450909</v>
      </c>
      <c r="J654" s="58">
        <v>29485.731265544087</v>
      </c>
      <c r="K654" s="58">
        <v>8814.5799045592776</v>
      </c>
      <c r="L654" s="58">
        <v>198.91894533143187</v>
      </c>
      <c r="M654" s="58">
        <v>19242.220982012299</v>
      </c>
      <c r="N654" s="58">
        <v>989.84894395685569</v>
      </c>
      <c r="O654" s="58">
        <v>27.389480233205063</v>
      </c>
      <c r="P654" s="58">
        <v>46.145514776340924</v>
      </c>
      <c r="Q654" s="58">
        <v>7011.7369543335226</v>
      </c>
      <c r="R654" s="58">
        <v>2238.9127298896242</v>
      </c>
      <c r="S654" s="58">
        <v>2545.9941401244623</v>
      </c>
      <c r="T654" s="11">
        <v>0</v>
      </c>
      <c r="V654" s="2">
        <v>898</v>
      </c>
    </row>
    <row r="655" spans="1:26">
      <c r="A655" s="26">
        <v>655</v>
      </c>
      <c r="C655" s="6"/>
      <c r="D655" s="6"/>
      <c r="E655" s="6" t="s">
        <v>241</v>
      </c>
      <c r="F655" s="47" t="s">
        <v>916</v>
      </c>
      <c r="G655" s="17"/>
      <c r="H655" s="58">
        <v>7221.2411274853212</v>
      </c>
      <c r="I655" s="58">
        <v>2622.5887526667561</v>
      </c>
      <c r="J655" s="58">
        <v>1922.5480746288531</v>
      </c>
      <c r="K655" s="58">
        <v>574.7340458188196</v>
      </c>
      <c r="L655" s="58">
        <v>12.970044117611595</v>
      </c>
      <c r="M655" s="58">
        <v>1250.0520528766951</v>
      </c>
      <c r="N655" s="58">
        <v>64.540782937999168</v>
      </c>
      <c r="O655" s="58">
        <v>1.7858669338469859</v>
      </c>
      <c r="P655" s="58">
        <v>3.0088102542561952</v>
      </c>
      <c r="Q655" s="58">
        <v>457.18389209870406</v>
      </c>
      <c r="R655" s="58">
        <v>145.8232179736691</v>
      </c>
      <c r="S655" s="58">
        <v>166.00558717811083</v>
      </c>
      <c r="T655" s="11">
        <v>0</v>
      </c>
      <c r="U655" s="13"/>
      <c r="V655" s="2">
        <v>899</v>
      </c>
      <c r="W655" s="68"/>
      <c r="X655" s="68"/>
      <c r="Y655" s="68"/>
      <c r="Z655" s="69"/>
    </row>
    <row r="656" spans="1:26">
      <c r="A656" s="26">
        <v>656</v>
      </c>
      <c r="B656" s="6"/>
      <c r="C656" s="6"/>
      <c r="D656" s="6" t="s">
        <v>426</v>
      </c>
      <c r="E656" s="6"/>
      <c r="F656" s="47">
        <v>0</v>
      </c>
      <c r="G656" s="17"/>
      <c r="H656" s="58">
        <v>16475673.688364077</v>
      </c>
      <c r="I656" s="58">
        <v>6554446.9342451356</v>
      </c>
      <c r="J656" s="58">
        <v>4039030.2447611284</v>
      </c>
      <c r="K656" s="58">
        <v>1208744.3759518184</v>
      </c>
      <c r="L656" s="58">
        <v>30879.909586792557</v>
      </c>
      <c r="M656" s="58">
        <v>2745576.4840469067</v>
      </c>
      <c r="N656" s="58">
        <v>135108.39252378113</v>
      </c>
      <c r="O656" s="58">
        <v>7680.7675315501401</v>
      </c>
      <c r="P656" s="58">
        <v>7239.7487140659687</v>
      </c>
      <c r="Q656" s="58">
        <v>1062030.9379529005</v>
      </c>
      <c r="R656" s="58">
        <v>320190.79984819645</v>
      </c>
      <c r="S656" s="58">
        <v>364745.09320180223</v>
      </c>
      <c r="T656" s="11">
        <v>0</v>
      </c>
      <c r="U656" s="13"/>
      <c r="W656" s="68"/>
      <c r="X656" s="68"/>
      <c r="Y656" s="68"/>
      <c r="Z656" s="69"/>
    </row>
    <row r="657" spans="1:26">
      <c r="A657" s="26">
        <v>657</v>
      </c>
      <c r="B657" s="6"/>
      <c r="C657" s="6"/>
      <c r="D657" s="6"/>
      <c r="E657" s="6"/>
      <c r="F657" s="47">
        <v>0</v>
      </c>
      <c r="G657" s="17"/>
      <c r="H657" s="61">
        <v>0</v>
      </c>
      <c r="I657" s="61">
        <v>0</v>
      </c>
      <c r="J657" s="61">
        <v>0</v>
      </c>
      <c r="K657" s="61">
        <v>0</v>
      </c>
      <c r="L657" s="61">
        <v>0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11">
        <v>0</v>
      </c>
      <c r="W657" s="73"/>
      <c r="X657" s="73"/>
      <c r="Y657" s="73"/>
      <c r="Z657" s="69"/>
    </row>
    <row r="658" spans="1:26">
      <c r="A658" s="26">
        <v>658</v>
      </c>
      <c r="B658" s="6"/>
      <c r="C658" s="20" t="s">
        <v>150</v>
      </c>
      <c r="D658" s="6"/>
      <c r="E658" s="6"/>
      <c r="F658" s="47">
        <v>0</v>
      </c>
      <c r="G658" s="17"/>
      <c r="H658" s="61" t="s">
        <v>966</v>
      </c>
      <c r="I658" s="61">
        <v>0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3">
        <v>0</v>
      </c>
      <c r="S658" s="63">
        <v>0</v>
      </c>
      <c r="T658" s="11">
        <v>0</v>
      </c>
      <c r="W658" s="73"/>
      <c r="X658" s="73"/>
      <c r="Y658" s="73"/>
      <c r="Z658" s="69"/>
    </row>
    <row r="659" spans="1:26">
      <c r="A659" s="26">
        <v>659</v>
      </c>
      <c r="B659" s="6"/>
      <c r="C659" s="6"/>
      <c r="D659" s="6"/>
      <c r="E659" s="6"/>
      <c r="F659" s="47">
        <v>0</v>
      </c>
      <c r="G659" s="17"/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6">
        <v>0</v>
      </c>
      <c r="S659" s="56">
        <v>0</v>
      </c>
      <c r="T659" s="11">
        <v>0</v>
      </c>
      <c r="W659" s="72"/>
      <c r="X659" s="72"/>
      <c r="Y659" s="72"/>
      <c r="Z659" s="69"/>
    </row>
    <row r="660" spans="1:26">
      <c r="A660" s="26">
        <v>660</v>
      </c>
      <c r="B660" s="6"/>
      <c r="C660" s="6"/>
      <c r="D660" s="6"/>
      <c r="E660" s="6"/>
      <c r="F660" s="47">
        <v>0</v>
      </c>
      <c r="G660" s="17"/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6">
        <v>0</v>
      </c>
      <c r="S660" s="56">
        <v>0</v>
      </c>
      <c r="T660" s="11">
        <v>0</v>
      </c>
      <c r="W660" s="72"/>
      <c r="X660" s="72"/>
      <c r="Y660" s="72"/>
      <c r="Z660" s="69"/>
    </row>
    <row r="661" spans="1:26">
      <c r="A661" s="26">
        <v>661</v>
      </c>
      <c r="B661" s="6"/>
      <c r="C661" s="16" t="s">
        <v>4</v>
      </c>
      <c r="D661" s="6"/>
      <c r="E661" s="16" t="s">
        <v>5</v>
      </c>
      <c r="F661" s="47" t="s">
        <v>6</v>
      </c>
      <c r="G661" s="17"/>
      <c r="H661" s="16" t="s">
        <v>7</v>
      </c>
      <c r="I661" s="16" t="s">
        <v>8</v>
      </c>
      <c r="J661" s="16" t="s">
        <v>9</v>
      </c>
      <c r="K661" s="16" t="s">
        <v>10</v>
      </c>
      <c r="L661" s="16" t="s">
        <v>11</v>
      </c>
      <c r="M661" s="16" t="s">
        <v>12</v>
      </c>
      <c r="N661" s="16" t="s">
        <v>13</v>
      </c>
      <c r="O661" s="16" t="s">
        <v>14</v>
      </c>
      <c r="P661" s="16" t="s">
        <v>15</v>
      </c>
      <c r="Q661" s="16" t="s">
        <v>16</v>
      </c>
      <c r="R661" s="16" t="s">
        <v>17</v>
      </c>
      <c r="S661" s="16" t="s">
        <v>18</v>
      </c>
      <c r="T661" s="11">
        <v>0</v>
      </c>
      <c r="W661" s="74"/>
      <c r="X661" s="74"/>
      <c r="Y661" s="74"/>
      <c r="Z661" s="69"/>
    </row>
    <row r="662" spans="1:26" ht="38.25">
      <c r="A662" s="26">
        <v>662</v>
      </c>
      <c r="B662" s="6"/>
      <c r="C662" s="49" t="s">
        <v>904</v>
      </c>
      <c r="D662" s="20"/>
      <c r="E662" s="21" t="s">
        <v>20</v>
      </c>
      <c r="F662" s="47" t="s">
        <v>829</v>
      </c>
      <c r="G662" s="22"/>
      <c r="H662" s="23" t="s">
        <v>21</v>
      </c>
      <c r="I662" s="23" t="s">
        <v>22</v>
      </c>
      <c r="J662" s="23" t="s">
        <v>23</v>
      </c>
      <c r="K662" s="23" t="s">
        <v>24</v>
      </c>
      <c r="L662" s="23" t="s">
        <v>25</v>
      </c>
      <c r="M662" s="23" t="s">
        <v>26</v>
      </c>
      <c r="N662" s="23" t="s">
        <v>27</v>
      </c>
      <c r="O662" s="23" t="s">
        <v>28</v>
      </c>
      <c r="P662" s="23" t="s">
        <v>29</v>
      </c>
      <c r="Q662" s="23" t="s">
        <v>30</v>
      </c>
      <c r="R662" s="23" t="s">
        <v>31</v>
      </c>
      <c r="S662" s="23" t="s">
        <v>32</v>
      </c>
      <c r="T662" s="11">
        <v>0</v>
      </c>
      <c r="W662" s="75"/>
      <c r="X662" s="75"/>
      <c r="Y662" s="75"/>
      <c r="Z662" s="69"/>
    </row>
    <row r="663" spans="1:26">
      <c r="A663" s="26">
        <v>663</v>
      </c>
      <c r="B663" s="6"/>
      <c r="C663" s="76" t="s">
        <v>427</v>
      </c>
      <c r="D663" s="3" t="s">
        <v>428</v>
      </c>
      <c r="F663" s="47" t="s">
        <v>916</v>
      </c>
      <c r="G663" s="22"/>
      <c r="H663" s="58">
        <v>0</v>
      </c>
      <c r="I663" s="58">
        <v>0</v>
      </c>
      <c r="J663" s="58">
        <v>0</v>
      </c>
      <c r="K663" s="58">
        <v>0</v>
      </c>
      <c r="L663" s="58">
        <v>0</v>
      </c>
      <c r="M663" s="58">
        <v>0</v>
      </c>
      <c r="N663" s="58">
        <v>0</v>
      </c>
      <c r="O663" s="58">
        <v>0</v>
      </c>
      <c r="P663" s="58">
        <v>0</v>
      </c>
      <c r="Q663" s="58">
        <v>0</v>
      </c>
      <c r="R663" s="58">
        <v>0</v>
      </c>
      <c r="S663" s="58">
        <v>0</v>
      </c>
      <c r="T663" s="11">
        <v>0</v>
      </c>
      <c r="U663" s="13"/>
      <c r="V663" s="13">
        <v>904</v>
      </c>
      <c r="W663" s="68"/>
      <c r="X663" s="68"/>
      <c r="Y663" s="68"/>
      <c r="Z663" s="69"/>
    </row>
    <row r="664" spans="1:26">
      <c r="A664" s="26">
        <v>664</v>
      </c>
      <c r="B664" s="6"/>
      <c r="C664" s="21"/>
      <c r="D664" s="20"/>
      <c r="E664" s="21"/>
      <c r="F664" s="47">
        <v>0</v>
      </c>
      <c r="G664" s="22"/>
      <c r="H664" s="77">
        <v>0</v>
      </c>
      <c r="I664" s="77">
        <v>0</v>
      </c>
      <c r="J664" s="77">
        <v>0</v>
      </c>
      <c r="K664" s="77">
        <v>0</v>
      </c>
      <c r="L664" s="77">
        <v>0</v>
      </c>
      <c r="M664" s="77">
        <v>0</v>
      </c>
      <c r="N664" s="77">
        <v>0</v>
      </c>
      <c r="O664" s="77">
        <v>0</v>
      </c>
      <c r="P664" s="77">
        <v>0</v>
      </c>
      <c r="Q664" s="77">
        <v>0</v>
      </c>
      <c r="R664" s="77">
        <v>0</v>
      </c>
      <c r="S664" s="77">
        <v>0</v>
      </c>
      <c r="T664" s="11">
        <v>0</v>
      </c>
      <c r="W664" s="78"/>
      <c r="X664" s="78"/>
      <c r="Y664" s="78"/>
      <c r="Z664" s="69"/>
    </row>
    <row r="665" spans="1:26">
      <c r="A665" s="26">
        <v>665</v>
      </c>
      <c r="B665" s="6"/>
      <c r="C665" s="6" t="s">
        <v>429</v>
      </c>
      <c r="D665" s="6" t="s">
        <v>430</v>
      </c>
      <c r="E665" s="6"/>
      <c r="F665" s="47" t="s">
        <v>916</v>
      </c>
      <c r="G665" s="17"/>
      <c r="H665" s="58">
        <v>123365.29605379757</v>
      </c>
      <c r="I665" s="58">
        <v>44803.439213330952</v>
      </c>
      <c r="J665" s="58">
        <v>32844.175705685033</v>
      </c>
      <c r="K665" s="58">
        <v>9818.5664296361865</v>
      </c>
      <c r="L665" s="58">
        <v>221.57594576227129</v>
      </c>
      <c r="M665" s="58">
        <v>21355.475999662831</v>
      </c>
      <c r="N665" s="58">
        <v>1102.5933982989461</v>
      </c>
      <c r="O665" s="58">
        <v>30.50916028384194</v>
      </c>
      <c r="P665" s="58">
        <v>51.401519660274218</v>
      </c>
      <c r="Q665" s="58">
        <v>7810.3784659832654</v>
      </c>
      <c r="R665" s="58">
        <v>2491.1956461843979</v>
      </c>
      <c r="S665" s="58">
        <v>2835.9845693095886</v>
      </c>
      <c r="T665" s="11">
        <v>0</v>
      </c>
      <c r="U665" s="13"/>
      <c r="V665" s="13">
        <v>909</v>
      </c>
      <c r="W665" s="68"/>
      <c r="X665" s="68"/>
      <c r="Y665" s="68"/>
      <c r="Z665" s="69"/>
    </row>
    <row r="666" spans="1:26">
      <c r="A666" s="26">
        <v>666</v>
      </c>
      <c r="B666" s="6"/>
      <c r="C666" s="6"/>
      <c r="D666" s="6"/>
      <c r="E666" s="6"/>
      <c r="F666" s="47">
        <v>0</v>
      </c>
      <c r="G666" s="17"/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11">
        <v>0</v>
      </c>
      <c r="W666" s="71"/>
      <c r="X666" s="71"/>
      <c r="Y666" s="71"/>
      <c r="Z666" s="69"/>
    </row>
    <row r="667" spans="1:26">
      <c r="A667" s="26">
        <v>667</v>
      </c>
      <c r="B667" s="6"/>
      <c r="C667" s="6" t="s">
        <v>431</v>
      </c>
      <c r="D667" s="6" t="s">
        <v>430</v>
      </c>
      <c r="E667" s="6"/>
      <c r="F667" s="47" t="s">
        <v>916</v>
      </c>
      <c r="G667" s="17"/>
      <c r="H667" s="58">
        <v>0</v>
      </c>
      <c r="I667" s="58">
        <v>0</v>
      </c>
      <c r="J667" s="58">
        <v>0</v>
      </c>
      <c r="K667" s="58">
        <v>0</v>
      </c>
      <c r="L667" s="58">
        <v>0</v>
      </c>
      <c r="M667" s="58">
        <v>0</v>
      </c>
      <c r="N667" s="58">
        <v>0</v>
      </c>
      <c r="O667" s="58">
        <v>0</v>
      </c>
      <c r="P667" s="58">
        <v>0</v>
      </c>
      <c r="Q667" s="58">
        <v>0</v>
      </c>
      <c r="R667" s="58">
        <v>0</v>
      </c>
      <c r="S667" s="58">
        <v>0</v>
      </c>
      <c r="T667" s="11">
        <v>0</v>
      </c>
      <c r="U667" s="13"/>
      <c r="V667" s="13">
        <v>917</v>
      </c>
      <c r="W667" s="68"/>
      <c r="X667" s="68"/>
      <c r="Y667" s="68"/>
      <c r="Z667" s="69"/>
    </row>
    <row r="668" spans="1:26">
      <c r="A668" s="26">
        <v>668</v>
      </c>
      <c r="B668" s="6"/>
      <c r="C668" s="6"/>
      <c r="D668" s="6"/>
      <c r="E668" s="6"/>
      <c r="F668" s="47">
        <v>0</v>
      </c>
      <c r="G668" s="17"/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11">
        <v>0</v>
      </c>
      <c r="W668" s="71"/>
      <c r="X668" s="71"/>
      <c r="Y668" s="71"/>
      <c r="Z668" s="69"/>
    </row>
    <row r="669" spans="1:26">
      <c r="A669" s="26">
        <v>669</v>
      </c>
      <c r="B669" s="6"/>
      <c r="C669" s="6" t="s">
        <v>432</v>
      </c>
      <c r="D669" s="6" t="s">
        <v>433</v>
      </c>
      <c r="E669" s="6"/>
      <c r="F669" s="47" t="s">
        <v>916</v>
      </c>
      <c r="G669" s="17"/>
      <c r="H669" s="58">
        <v>2319641.2537548849</v>
      </c>
      <c r="I669" s="58">
        <v>842440.37208017183</v>
      </c>
      <c r="J669" s="58">
        <v>617569.99212531536</v>
      </c>
      <c r="K669" s="58">
        <v>184618.79046587678</v>
      </c>
      <c r="L669" s="58">
        <v>4166.2989598450977</v>
      </c>
      <c r="M669" s="58">
        <v>401547.63703390257</v>
      </c>
      <c r="N669" s="58">
        <v>20732.095772677352</v>
      </c>
      <c r="O669" s="58">
        <v>573.66462915922557</v>
      </c>
      <c r="P669" s="58">
        <v>966.50427084185219</v>
      </c>
      <c r="Q669" s="58">
        <v>146858.7737124461</v>
      </c>
      <c r="R669" s="58">
        <v>46842.024271914364</v>
      </c>
      <c r="S669" s="58">
        <v>53325.100432734667</v>
      </c>
      <c r="T669" s="11">
        <v>0</v>
      </c>
      <c r="U669" s="13"/>
      <c r="V669" s="13">
        <v>925</v>
      </c>
      <c r="W669" s="68"/>
      <c r="X669" s="68"/>
      <c r="Y669" s="68"/>
      <c r="Z669" s="69"/>
    </row>
    <row r="670" spans="1:26">
      <c r="A670" s="26">
        <v>670</v>
      </c>
      <c r="B670" s="6"/>
      <c r="C670" s="6"/>
      <c r="D670" s="6"/>
      <c r="E670" s="6"/>
      <c r="F670" s="47">
        <v>0</v>
      </c>
      <c r="G670" s="17"/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11">
        <v>0</v>
      </c>
      <c r="W670" s="71"/>
      <c r="X670" s="71"/>
      <c r="Y670" s="71"/>
      <c r="Z670" s="69"/>
    </row>
    <row r="671" spans="1:26">
      <c r="A671" s="26">
        <v>671</v>
      </c>
      <c r="B671" s="6"/>
      <c r="C671" s="6" t="s">
        <v>434</v>
      </c>
      <c r="D671" s="6" t="s">
        <v>435</v>
      </c>
      <c r="E671" s="6"/>
      <c r="F671" s="47" t="s">
        <v>967</v>
      </c>
      <c r="G671" s="17"/>
      <c r="H671" s="52">
        <v>-4777519.7800000012</v>
      </c>
      <c r="I671" s="52">
        <v>-1968780.797133948</v>
      </c>
      <c r="J671" s="52">
        <v>-1200391.8446228809</v>
      </c>
      <c r="K671" s="52">
        <v>-350360.7249304963</v>
      </c>
      <c r="L671" s="52">
        <v>-35465.981159510986</v>
      </c>
      <c r="M671" s="52">
        <v>-678330.35896238487</v>
      </c>
      <c r="N671" s="52">
        <v>-44960.209221692807</v>
      </c>
      <c r="O671" s="52">
        <v>-1547.4905169087008</v>
      </c>
      <c r="P671" s="52">
        <v>-1925.5108361507678</v>
      </c>
      <c r="Q671" s="52">
        <v>-327506.06008416007</v>
      </c>
      <c r="R671" s="52">
        <v>-78749.148270461548</v>
      </c>
      <c r="S671" s="52">
        <v>-89501.654261405682</v>
      </c>
      <c r="T671" s="11">
        <v>0</v>
      </c>
      <c r="U671" s="13"/>
      <c r="V671" s="13">
        <v>934</v>
      </c>
      <c r="W671" s="68"/>
      <c r="X671" s="68"/>
      <c r="Y671" s="68"/>
      <c r="Z671" s="69"/>
    </row>
    <row r="672" spans="1:26">
      <c r="A672" s="26">
        <v>672</v>
      </c>
      <c r="B672" s="6"/>
      <c r="C672" s="6"/>
      <c r="D672" s="6"/>
      <c r="E672" s="6"/>
      <c r="F672" s="47">
        <v>0</v>
      </c>
      <c r="G672" s="17"/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11">
        <v>0</v>
      </c>
      <c r="W672" s="71"/>
      <c r="X672" s="71"/>
      <c r="Y672" s="71"/>
      <c r="Z672" s="69"/>
    </row>
    <row r="673" spans="1:26">
      <c r="A673" s="26">
        <v>673</v>
      </c>
      <c r="B673" s="6"/>
      <c r="C673" s="6"/>
      <c r="D673" s="6"/>
      <c r="E673" s="6"/>
      <c r="F673" s="47">
        <v>0</v>
      </c>
      <c r="G673" s="17"/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11">
        <v>0</v>
      </c>
      <c r="W673" s="71"/>
      <c r="X673" s="71"/>
      <c r="Y673" s="71"/>
      <c r="Z673" s="69"/>
    </row>
    <row r="674" spans="1:26">
      <c r="A674" s="26">
        <v>674</v>
      </c>
      <c r="B674" s="6"/>
      <c r="C674" s="6" t="s">
        <v>436</v>
      </c>
      <c r="D674" s="6"/>
      <c r="E674" s="6"/>
      <c r="F674" s="47">
        <v>0</v>
      </c>
      <c r="G674" s="17"/>
      <c r="H674" s="58">
        <v>14397402.793160927</v>
      </c>
      <c r="I674" s="58">
        <v>5581675.8851687517</v>
      </c>
      <c r="J674" s="58">
        <v>3554302.9753153669</v>
      </c>
      <c r="K674" s="58">
        <v>1071649.592343176</v>
      </c>
      <c r="L674" s="58">
        <v>1031.4872655026993</v>
      </c>
      <c r="M674" s="58">
        <v>2523293.5649402291</v>
      </c>
      <c r="N674" s="58">
        <v>114544.68799067856</v>
      </c>
      <c r="O674" s="58">
        <v>6821.0475490253193</v>
      </c>
      <c r="P674" s="58">
        <v>6430.5892870869138</v>
      </c>
      <c r="Q674" s="58">
        <v>907266.93680931476</v>
      </c>
      <c r="R674" s="58">
        <v>294617.44391715724</v>
      </c>
      <c r="S674" s="58">
        <v>335768.58257463924</v>
      </c>
      <c r="T674" s="11">
        <v>0</v>
      </c>
      <c r="U674" s="13"/>
      <c r="V674" s="13"/>
      <c r="W674" s="68"/>
      <c r="X674" s="68"/>
      <c r="Y674" s="68"/>
      <c r="Z674" s="69"/>
    </row>
    <row r="675" spans="1:26">
      <c r="A675" s="26">
        <v>675</v>
      </c>
      <c r="B675" s="6"/>
      <c r="F675" s="47">
        <v>0</v>
      </c>
      <c r="H675" s="56">
        <v>0</v>
      </c>
      <c r="I675" s="56">
        <v>0</v>
      </c>
      <c r="J675" s="56">
        <v>0</v>
      </c>
      <c r="K675" s="56">
        <v>0</v>
      </c>
      <c r="L675" s="56">
        <v>0</v>
      </c>
      <c r="M675" s="56">
        <v>0</v>
      </c>
      <c r="N675" s="56">
        <v>0</v>
      </c>
      <c r="O675" s="56">
        <v>0</v>
      </c>
      <c r="P675" s="56">
        <v>0</v>
      </c>
      <c r="Q675" s="56">
        <v>0</v>
      </c>
      <c r="R675" s="56">
        <v>0</v>
      </c>
      <c r="S675" s="56">
        <v>0</v>
      </c>
      <c r="T675" s="11">
        <v>0</v>
      </c>
      <c r="W675" s="69"/>
      <c r="X675" s="69"/>
      <c r="Y675" s="69"/>
      <c r="Z675" s="69"/>
    </row>
    <row r="676" spans="1:26">
      <c r="A676" s="26">
        <v>676</v>
      </c>
      <c r="B676" s="6"/>
      <c r="F676" s="47">
        <v>0</v>
      </c>
      <c r="H676" s="56">
        <v>0</v>
      </c>
      <c r="I676" s="56">
        <v>0</v>
      </c>
      <c r="J676" s="56">
        <v>0</v>
      </c>
      <c r="K676" s="56">
        <v>0</v>
      </c>
      <c r="L676" s="56">
        <v>0</v>
      </c>
      <c r="M676" s="56">
        <v>0</v>
      </c>
      <c r="N676" s="56">
        <v>0</v>
      </c>
      <c r="O676" s="56">
        <v>0</v>
      </c>
      <c r="P676" s="56">
        <v>0</v>
      </c>
      <c r="Q676" s="56">
        <v>0</v>
      </c>
      <c r="R676" s="56">
        <v>0</v>
      </c>
      <c r="S676" s="56">
        <v>0</v>
      </c>
      <c r="T676" s="11">
        <v>0</v>
      </c>
    </row>
    <row r="677" spans="1:26">
      <c r="A677" s="26">
        <v>677</v>
      </c>
      <c r="C677" s="7"/>
      <c r="D677" s="36"/>
      <c r="E677" s="36"/>
      <c r="F677" s="47">
        <v>0</v>
      </c>
      <c r="H677" s="61" t="s">
        <v>968</v>
      </c>
      <c r="I677" s="61">
        <v>0</v>
      </c>
      <c r="J677" s="61">
        <v>0</v>
      </c>
      <c r="K677" s="61">
        <v>0</v>
      </c>
      <c r="L677" s="61">
        <v>0</v>
      </c>
      <c r="M677" s="61">
        <v>0</v>
      </c>
      <c r="N677" s="61">
        <v>0</v>
      </c>
      <c r="O677" s="61">
        <v>0</v>
      </c>
      <c r="P677" s="61">
        <v>0</v>
      </c>
      <c r="Q677" s="61">
        <v>0</v>
      </c>
      <c r="R677" s="61">
        <v>0</v>
      </c>
      <c r="S677" s="61">
        <v>0</v>
      </c>
      <c r="T677" s="11">
        <v>0</v>
      </c>
    </row>
    <row r="678" spans="1:26">
      <c r="A678" s="26">
        <v>678</v>
      </c>
      <c r="B678" s="6"/>
      <c r="C678" s="6"/>
      <c r="D678" s="6"/>
      <c r="E678" s="6"/>
      <c r="F678" s="47">
        <v>0</v>
      </c>
      <c r="G678" s="17"/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11">
        <v>0</v>
      </c>
    </row>
    <row r="679" spans="1:26">
      <c r="A679" s="26">
        <v>679</v>
      </c>
      <c r="B679" s="6"/>
      <c r="D679" s="6"/>
      <c r="E679" s="6"/>
      <c r="F679" s="47">
        <v>0</v>
      </c>
      <c r="G679" s="17"/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11">
        <v>0</v>
      </c>
    </row>
    <row r="680" spans="1:26">
      <c r="A680" s="26">
        <v>680</v>
      </c>
      <c r="B680" s="6"/>
      <c r="C680" s="6" t="s">
        <v>437</v>
      </c>
      <c r="D680" s="6" t="s">
        <v>438</v>
      </c>
      <c r="E680" s="6"/>
      <c r="F680" s="47" t="s">
        <v>969</v>
      </c>
      <c r="G680" s="17"/>
      <c r="H680" s="58">
        <v>65878212.188064039</v>
      </c>
      <c r="I680" s="58">
        <v>27874009.32565289</v>
      </c>
      <c r="J680" s="58">
        <v>17021069.906607736</v>
      </c>
      <c r="K680" s="58">
        <v>4871347.9984898027</v>
      </c>
      <c r="L680" s="58">
        <v>259173.83955982991</v>
      </c>
      <c r="M680" s="58">
        <v>8475192.1003289334</v>
      </c>
      <c r="N680" s="58">
        <v>672199.27410495339</v>
      </c>
      <c r="O680" s="58">
        <v>20672.140441921951</v>
      </c>
      <c r="P680" s="58">
        <v>25716.746869005357</v>
      </c>
      <c r="Q680" s="58">
        <v>4499124.2899171682</v>
      </c>
      <c r="R680" s="58">
        <v>999985.8808626493</v>
      </c>
      <c r="S680" s="58">
        <v>1159720.685229138</v>
      </c>
      <c r="T680" s="11">
        <v>0</v>
      </c>
      <c r="U680" s="13"/>
      <c r="V680" s="13">
        <v>947</v>
      </c>
      <c r="W680" s="13"/>
      <c r="X680" s="13"/>
      <c r="Y680" s="13"/>
      <c r="Z680" s="13"/>
    </row>
    <row r="681" spans="1:26">
      <c r="A681" s="26">
        <v>681</v>
      </c>
      <c r="B681" s="6"/>
      <c r="C681" s="6"/>
      <c r="D681" s="6"/>
      <c r="E681" s="6"/>
      <c r="F681" s="47">
        <v>0</v>
      </c>
      <c r="G681" s="17"/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11">
        <v>0</v>
      </c>
    </row>
    <row r="682" spans="1:26">
      <c r="A682" s="26">
        <v>682</v>
      </c>
      <c r="B682" s="6"/>
      <c r="C682" s="6"/>
      <c r="D682" s="6"/>
      <c r="E682" s="6"/>
      <c r="F682" s="47">
        <v>0</v>
      </c>
      <c r="G682" s="17"/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11">
        <v>0</v>
      </c>
    </row>
    <row r="683" spans="1:26">
      <c r="A683" s="26">
        <v>683</v>
      </c>
      <c r="C683" s="36"/>
      <c r="D683" s="36"/>
      <c r="E683" s="36"/>
      <c r="F683" s="47">
        <v>0</v>
      </c>
      <c r="H683" s="61" t="s">
        <v>970</v>
      </c>
      <c r="I683" s="61">
        <v>0</v>
      </c>
      <c r="J683" s="61">
        <v>0</v>
      </c>
      <c r="K683" s="61">
        <v>0</v>
      </c>
      <c r="L683" s="61">
        <v>0</v>
      </c>
      <c r="M683" s="61">
        <v>0</v>
      </c>
      <c r="N683" s="61">
        <v>0</v>
      </c>
      <c r="O683" s="61">
        <v>0</v>
      </c>
      <c r="P683" s="61">
        <v>0</v>
      </c>
      <c r="Q683" s="61">
        <v>0</v>
      </c>
      <c r="R683" s="61">
        <v>0</v>
      </c>
      <c r="S683" s="61">
        <v>0</v>
      </c>
      <c r="T683" s="11">
        <v>0</v>
      </c>
    </row>
    <row r="684" spans="1:26">
      <c r="A684" s="26">
        <v>684</v>
      </c>
      <c r="B684" s="6"/>
      <c r="C684" s="6"/>
      <c r="D684" s="6"/>
      <c r="E684" s="6"/>
      <c r="F684" s="47">
        <v>0</v>
      </c>
      <c r="G684" s="17"/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11">
        <v>0</v>
      </c>
    </row>
    <row r="685" spans="1:26">
      <c r="A685" s="26">
        <v>685</v>
      </c>
      <c r="B685" s="6"/>
      <c r="C685" s="6"/>
      <c r="D685" s="6"/>
      <c r="E685" s="6"/>
      <c r="F685" s="47">
        <v>0</v>
      </c>
      <c r="G685" s="17"/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11">
        <v>0</v>
      </c>
    </row>
    <row r="686" spans="1:26">
      <c r="A686" s="26">
        <v>686</v>
      </c>
      <c r="B686" s="6"/>
      <c r="C686" s="6" t="s">
        <v>439</v>
      </c>
      <c r="D686" s="6" t="s">
        <v>440</v>
      </c>
      <c r="E686" s="6"/>
      <c r="F686" s="47" t="s">
        <v>969</v>
      </c>
      <c r="G686" s="17"/>
      <c r="H686" s="58">
        <v>-3979666.4537150287</v>
      </c>
      <c r="I686" s="58">
        <v>-1673468.636971852</v>
      </c>
      <c r="J686" s="58">
        <v>-1023974.0808835997</v>
      </c>
      <c r="K686" s="58">
        <v>-296444.57241813128</v>
      </c>
      <c r="L686" s="58">
        <v>-15384.898561520686</v>
      </c>
      <c r="M686" s="58">
        <v>-517786.811269522</v>
      </c>
      <c r="N686" s="58">
        <v>-40465.584038609057</v>
      </c>
      <c r="O686" s="58">
        <v>-1227.3014271246955</v>
      </c>
      <c r="P686" s="58">
        <v>-1547.5525420542097</v>
      </c>
      <c r="Q686" s="58">
        <v>-279016.92178933136</v>
      </c>
      <c r="R686" s="58">
        <v>-60343.691369743698</v>
      </c>
      <c r="S686" s="58">
        <v>-70006.40244353957</v>
      </c>
      <c r="T686" s="11">
        <v>0</v>
      </c>
      <c r="U686" s="13"/>
      <c r="V686" s="13">
        <v>952</v>
      </c>
      <c r="W686" s="13"/>
      <c r="X686" s="13"/>
      <c r="Y686" s="13"/>
      <c r="Z686" s="13"/>
    </row>
    <row r="687" spans="1:26">
      <c r="A687" s="26">
        <v>687</v>
      </c>
      <c r="B687" s="6"/>
      <c r="C687" s="6"/>
      <c r="D687" s="6"/>
      <c r="E687" s="6"/>
      <c r="F687" s="47">
        <v>0</v>
      </c>
      <c r="G687" s="17"/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11">
        <v>0</v>
      </c>
    </row>
    <row r="688" spans="1:26">
      <c r="A688" s="26">
        <v>688</v>
      </c>
      <c r="B688" s="6"/>
      <c r="C688" s="6" t="s">
        <v>441</v>
      </c>
      <c r="D688" s="6" t="s">
        <v>442</v>
      </c>
      <c r="E688" s="6"/>
      <c r="F688" s="47" t="s">
        <v>969</v>
      </c>
      <c r="G688" s="17"/>
      <c r="H688" s="52">
        <v>0</v>
      </c>
      <c r="I688" s="52">
        <v>0</v>
      </c>
      <c r="J688" s="52">
        <v>0</v>
      </c>
      <c r="K688" s="52">
        <v>0</v>
      </c>
      <c r="L688" s="52">
        <v>0</v>
      </c>
      <c r="M688" s="52">
        <v>0</v>
      </c>
      <c r="N688" s="52">
        <v>0</v>
      </c>
      <c r="O688" s="52">
        <v>0</v>
      </c>
      <c r="P688" s="52">
        <v>0</v>
      </c>
      <c r="Q688" s="52">
        <v>0</v>
      </c>
      <c r="R688" s="52">
        <v>0</v>
      </c>
      <c r="S688" s="52">
        <v>0</v>
      </c>
      <c r="T688" s="11">
        <v>0</v>
      </c>
      <c r="U688" s="13"/>
      <c r="V688" s="13">
        <v>955</v>
      </c>
      <c r="W688" s="13"/>
      <c r="X688" s="13"/>
      <c r="Y688" s="13"/>
      <c r="Z688" s="13"/>
    </row>
    <row r="689" spans="1:26">
      <c r="A689" s="26">
        <v>689</v>
      </c>
      <c r="B689" s="6"/>
      <c r="C689" s="6"/>
      <c r="D689" s="6"/>
      <c r="E689" s="6"/>
      <c r="F689" s="47">
        <v>0</v>
      </c>
      <c r="G689" s="17"/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11">
        <v>0</v>
      </c>
    </row>
    <row r="690" spans="1:26">
      <c r="A690" s="26">
        <v>690</v>
      </c>
      <c r="B690" s="6"/>
      <c r="C690" s="6" t="s">
        <v>443</v>
      </c>
      <c r="D690" s="6"/>
      <c r="E690" s="6"/>
      <c r="F690" s="47">
        <v>0</v>
      </c>
      <c r="G690" s="17"/>
      <c r="H690" s="58">
        <v>-3979666.4537150282</v>
      </c>
      <c r="I690" s="58">
        <v>-1673468.636971852</v>
      </c>
      <c r="J690" s="58">
        <v>-1023974.0808835997</v>
      </c>
      <c r="K690" s="58">
        <v>-296444.57241813128</v>
      </c>
      <c r="L690" s="58">
        <v>-15384.898561520686</v>
      </c>
      <c r="M690" s="58">
        <v>-517786.811269522</v>
      </c>
      <c r="N690" s="58">
        <v>-40465.584038609057</v>
      </c>
      <c r="O690" s="58">
        <v>-1227.3014271246955</v>
      </c>
      <c r="P690" s="58">
        <v>-1547.5525420542097</v>
      </c>
      <c r="Q690" s="58">
        <v>-279016.92178933136</v>
      </c>
      <c r="R690" s="58">
        <v>-60343.691369743698</v>
      </c>
      <c r="S690" s="58">
        <v>-70006.40244353957</v>
      </c>
      <c r="T690" s="11">
        <v>0</v>
      </c>
      <c r="U690" s="13"/>
      <c r="V690" s="13"/>
      <c r="W690" s="13"/>
      <c r="X690" s="13"/>
      <c r="Y690" s="13"/>
      <c r="Z690" s="13"/>
    </row>
    <row r="691" spans="1:26">
      <c r="A691" s="26">
        <v>691</v>
      </c>
      <c r="B691" s="6"/>
      <c r="C691" s="6"/>
      <c r="D691" s="6"/>
      <c r="E691" s="6"/>
      <c r="F691" s="47">
        <v>0</v>
      </c>
      <c r="G691" s="17"/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11">
        <v>0</v>
      </c>
      <c r="U691" s="13"/>
      <c r="V691" s="13"/>
      <c r="W691" s="13"/>
      <c r="X691" s="13"/>
      <c r="Y691" s="13"/>
      <c r="Z691" s="13"/>
    </row>
    <row r="692" spans="1:26">
      <c r="A692" s="26">
        <v>692</v>
      </c>
      <c r="B692" s="6"/>
      <c r="C692" s="79">
        <v>427</v>
      </c>
      <c r="D692" s="6" t="s">
        <v>444</v>
      </c>
      <c r="E692" s="6"/>
      <c r="F692" s="47">
        <v>0</v>
      </c>
      <c r="G692" s="17"/>
      <c r="H692" s="58">
        <v>155462236.81775603</v>
      </c>
      <c r="I692" s="58">
        <v>64912572.5705503</v>
      </c>
      <c r="J692" s="58">
        <v>40160280.155508645</v>
      </c>
      <c r="K692" s="58">
        <v>11603680.707631165</v>
      </c>
      <c r="L692" s="58">
        <v>585065.95909293683</v>
      </c>
      <c r="M692" s="58">
        <v>20596023.084519967</v>
      </c>
      <c r="N692" s="58">
        <v>1571028.9279877148</v>
      </c>
      <c r="O692" s="58">
        <v>47621.550946575531</v>
      </c>
      <c r="P692" s="58">
        <v>60904.540423276841</v>
      </c>
      <c r="Q692" s="58">
        <v>10716703.165542969</v>
      </c>
      <c r="R692" s="58">
        <v>2411256.7713230695</v>
      </c>
      <c r="S692" s="58">
        <v>2797099.3842294184</v>
      </c>
      <c r="T692" s="11">
        <v>0</v>
      </c>
      <c r="U692" s="13"/>
      <c r="V692" s="13"/>
      <c r="W692" s="13"/>
      <c r="X692" s="13"/>
      <c r="Y692" s="13"/>
      <c r="Z692" s="13"/>
    </row>
    <row r="693" spans="1:26">
      <c r="A693" s="26">
        <v>693</v>
      </c>
      <c r="B693" s="6"/>
      <c r="C693" s="6"/>
      <c r="D693" s="6"/>
      <c r="E693" s="6"/>
      <c r="F693" s="47">
        <v>0</v>
      </c>
      <c r="G693" s="17"/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8">
        <v>0</v>
      </c>
      <c r="T693" s="11">
        <v>0</v>
      </c>
      <c r="U693" s="13"/>
      <c r="V693" s="13"/>
      <c r="W693" s="13"/>
      <c r="X693" s="13"/>
      <c r="Y693" s="13"/>
      <c r="Z693" s="13"/>
    </row>
    <row r="694" spans="1:26">
      <c r="A694" s="26">
        <v>694</v>
      </c>
      <c r="B694" s="6"/>
      <c r="C694" s="6" t="s">
        <v>445</v>
      </c>
      <c r="D694" s="6"/>
      <c r="E694" s="6" t="s">
        <v>446</v>
      </c>
      <c r="F694" s="47" t="s">
        <v>971</v>
      </c>
      <c r="G694" s="17"/>
      <c r="H694" s="58">
        <v>785792.31707321596</v>
      </c>
      <c r="I694" s="58">
        <v>334824.1163261825</v>
      </c>
      <c r="J694" s="58">
        <v>200357.67923622302</v>
      </c>
      <c r="K694" s="58">
        <v>57827.911533813058</v>
      </c>
      <c r="L694" s="58">
        <v>3069.3223627857597</v>
      </c>
      <c r="M694" s="58">
        <v>100626.64108936471</v>
      </c>
      <c r="N694" s="58">
        <v>7956.071646641265</v>
      </c>
      <c r="O694" s="58">
        <v>258.56082995667458</v>
      </c>
      <c r="P694" s="58">
        <v>308.04796552701129</v>
      </c>
      <c r="Q694" s="58">
        <v>55540.586491619077</v>
      </c>
      <c r="R694" s="58">
        <v>11659.48666398251</v>
      </c>
      <c r="S694" s="58">
        <v>13363.892927120382</v>
      </c>
      <c r="T694" s="11">
        <v>0</v>
      </c>
    </row>
    <row r="695" spans="1:26">
      <c r="A695" s="26">
        <v>695</v>
      </c>
      <c r="B695" s="6"/>
      <c r="C695" s="6"/>
      <c r="D695" s="6"/>
      <c r="E695" s="6"/>
      <c r="F695" s="47">
        <v>0</v>
      </c>
      <c r="G695" s="17"/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11">
        <v>0</v>
      </c>
    </row>
    <row r="696" spans="1:26">
      <c r="A696" s="26">
        <v>696</v>
      </c>
      <c r="C696" s="7"/>
      <c r="D696" s="36"/>
      <c r="E696" s="36"/>
      <c r="F696" s="47">
        <v>0</v>
      </c>
      <c r="H696" s="61" t="s">
        <v>972</v>
      </c>
      <c r="I696" s="61">
        <v>0</v>
      </c>
      <c r="J696" s="61">
        <v>0</v>
      </c>
      <c r="K696" s="61">
        <v>0</v>
      </c>
      <c r="L696" s="61">
        <v>0</v>
      </c>
      <c r="M696" s="61">
        <v>0</v>
      </c>
      <c r="N696" s="61">
        <v>0</v>
      </c>
      <c r="O696" s="61">
        <v>0</v>
      </c>
      <c r="P696" s="61">
        <v>0</v>
      </c>
      <c r="Q696" s="61">
        <v>0</v>
      </c>
      <c r="R696" s="61">
        <v>0</v>
      </c>
      <c r="S696" s="61">
        <v>0</v>
      </c>
      <c r="T696" s="11">
        <v>0</v>
      </c>
    </row>
    <row r="697" spans="1:26">
      <c r="A697" s="26">
        <v>697</v>
      </c>
      <c r="B697" s="6"/>
      <c r="C697" s="6"/>
      <c r="D697" s="6"/>
      <c r="E697" s="6"/>
      <c r="F697" s="47">
        <v>0</v>
      </c>
      <c r="G697" s="17"/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11">
        <v>0</v>
      </c>
    </row>
    <row r="698" spans="1:26">
      <c r="A698" s="26">
        <v>698</v>
      </c>
      <c r="B698" s="6"/>
      <c r="C698" s="6"/>
      <c r="D698" s="6"/>
      <c r="E698" s="6"/>
      <c r="F698" s="47">
        <v>0</v>
      </c>
      <c r="G698" s="17"/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11">
        <v>0</v>
      </c>
    </row>
    <row r="699" spans="1:26">
      <c r="A699" s="26">
        <v>699</v>
      </c>
      <c r="B699" s="6"/>
      <c r="C699" s="80" t="s">
        <v>447</v>
      </c>
      <c r="D699" s="6" t="s">
        <v>448</v>
      </c>
      <c r="E699" s="6"/>
      <c r="F699" s="47" t="s">
        <v>969</v>
      </c>
      <c r="G699" s="17"/>
      <c r="H699" s="58">
        <v>242285083.82172751</v>
      </c>
      <c r="I699" s="58">
        <v>100479901.00549424</v>
      </c>
      <c r="J699" s="58">
        <v>63124959.3069112</v>
      </c>
      <c r="K699" s="58">
        <v>18049325.565156866</v>
      </c>
      <c r="L699" s="58">
        <v>879435.94946130645</v>
      </c>
      <c r="M699" s="58">
        <v>32784698.206199534</v>
      </c>
      <c r="N699" s="58">
        <v>2427760.38700034</v>
      </c>
      <c r="O699" s="58">
        <v>73775.620709655981</v>
      </c>
      <c r="P699" s="58">
        <v>95108.759004229738</v>
      </c>
      <c r="Q699" s="58">
        <v>15985365.821770061</v>
      </c>
      <c r="R699" s="58">
        <v>3890908.6121433144</v>
      </c>
      <c r="S699" s="58">
        <v>4493844.5878767734</v>
      </c>
      <c r="T699" s="11">
        <v>0</v>
      </c>
      <c r="U699" s="13"/>
      <c r="V699" s="13">
        <v>1010</v>
      </c>
      <c r="W699" s="13"/>
      <c r="X699" s="13"/>
      <c r="Y699" s="13"/>
      <c r="Z699" s="13"/>
    </row>
    <row r="700" spans="1:26">
      <c r="A700" s="26">
        <v>700</v>
      </c>
      <c r="B700" s="6"/>
      <c r="C700" s="80"/>
      <c r="D700" s="6"/>
      <c r="E700" s="6"/>
      <c r="F700" s="47">
        <v>0</v>
      </c>
      <c r="G700" s="17"/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11">
        <v>0</v>
      </c>
    </row>
    <row r="701" spans="1:26">
      <c r="A701" s="26">
        <v>701</v>
      </c>
      <c r="B701" s="6"/>
      <c r="C701" s="80">
        <v>41020</v>
      </c>
      <c r="D701" s="6" t="s">
        <v>449</v>
      </c>
      <c r="E701" s="6"/>
      <c r="F701" s="47" t="s">
        <v>969</v>
      </c>
      <c r="G701" s="17"/>
      <c r="H701" s="58">
        <v>0</v>
      </c>
      <c r="I701" s="58">
        <v>0</v>
      </c>
      <c r="J701" s="58">
        <v>0</v>
      </c>
      <c r="K701" s="58">
        <v>0</v>
      </c>
      <c r="L701" s="58">
        <v>0</v>
      </c>
      <c r="M701" s="58">
        <v>0</v>
      </c>
      <c r="N701" s="58">
        <v>0</v>
      </c>
      <c r="O701" s="58">
        <v>0</v>
      </c>
      <c r="P701" s="58">
        <v>0</v>
      </c>
      <c r="Q701" s="58">
        <v>0</v>
      </c>
      <c r="R701" s="58">
        <v>0</v>
      </c>
      <c r="S701" s="58">
        <v>0</v>
      </c>
      <c r="T701" s="11">
        <v>0</v>
      </c>
      <c r="U701" s="13"/>
      <c r="V701" s="13">
        <v>1025</v>
      </c>
      <c r="W701" s="13"/>
      <c r="X701" s="13"/>
      <c r="Y701" s="13"/>
      <c r="Z701" s="13"/>
    </row>
    <row r="702" spans="1:26">
      <c r="A702" s="26">
        <v>702</v>
      </c>
      <c r="B702" s="6"/>
      <c r="C702" s="80"/>
      <c r="D702" s="6"/>
      <c r="E702" s="6"/>
      <c r="F702" s="47">
        <v>0</v>
      </c>
      <c r="G702" s="17"/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11">
        <v>0</v>
      </c>
    </row>
    <row r="703" spans="1:26">
      <c r="A703" s="26">
        <v>703</v>
      </c>
      <c r="B703" s="6"/>
      <c r="C703" s="80">
        <v>41120</v>
      </c>
      <c r="D703" s="6" t="s">
        <v>450</v>
      </c>
      <c r="E703" s="6"/>
      <c r="F703" s="47" t="s">
        <v>969</v>
      </c>
      <c r="G703" s="17"/>
      <c r="H703" s="58">
        <v>-138900362.04231212</v>
      </c>
      <c r="I703" s="58">
        <v>-63583883.807268225</v>
      </c>
      <c r="J703" s="58">
        <v>-35368776.725919202</v>
      </c>
      <c r="K703" s="58">
        <v>-9784647.4264509585</v>
      </c>
      <c r="L703" s="58">
        <v>-700466.0773570477</v>
      </c>
      <c r="M703" s="58">
        <v>-14385062.952466894</v>
      </c>
      <c r="N703" s="58">
        <v>-1507121.7567463056</v>
      </c>
      <c r="O703" s="58">
        <v>-48959.533235174742</v>
      </c>
      <c r="P703" s="58">
        <v>-51692.482790008806</v>
      </c>
      <c r="Q703" s="58">
        <v>-9732845.1036724355</v>
      </c>
      <c r="R703" s="58">
        <v>-1732280.3094530082</v>
      </c>
      <c r="S703" s="58">
        <v>-2004625.8669528256</v>
      </c>
      <c r="T703" s="11">
        <v>0</v>
      </c>
      <c r="U703" s="13"/>
      <c r="V703" s="13">
        <v>1044</v>
      </c>
      <c r="W703" s="13"/>
      <c r="X703" s="13"/>
      <c r="Y703" s="13"/>
      <c r="Z703" s="13"/>
    </row>
    <row r="704" spans="1:26">
      <c r="A704" s="26">
        <v>704</v>
      </c>
      <c r="B704" s="6"/>
      <c r="C704" s="80"/>
      <c r="D704" s="6"/>
      <c r="E704" s="6"/>
      <c r="F704" s="47">
        <v>0</v>
      </c>
      <c r="G704" s="17"/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11">
        <v>0</v>
      </c>
    </row>
    <row r="705" spans="1:26">
      <c r="A705" s="26">
        <v>705</v>
      </c>
      <c r="B705" s="6"/>
      <c r="C705" s="80" t="s">
        <v>451</v>
      </c>
      <c r="D705" s="6" t="s">
        <v>452</v>
      </c>
      <c r="E705" s="6"/>
      <c r="F705" s="47" t="s">
        <v>969</v>
      </c>
      <c r="G705" s="17"/>
      <c r="H705" s="52">
        <v>0</v>
      </c>
      <c r="I705" s="52">
        <v>0</v>
      </c>
      <c r="J705" s="52">
        <v>0</v>
      </c>
      <c r="K705" s="52">
        <v>0</v>
      </c>
      <c r="L705" s="52">
        <v>0</v>
      </c>
      <c r="M705" s="52">
        <v>0</v>
      </c>
      <c r="N705" s="52">
        <v>0</v>
      </c>
      <c r="O705" s="52">
        <v>0</v>
      </c>
      <c r="P705" s="52">
        <v>0</v>
      </c>
      <c r="Q705" s="52">
        <v>0</v>
      </c>
      <c r="R705" s="52">
        <v>0</v>
      </c>
      <c r="S705" s="52">
        <v>0</v>
      </c>
      <c r="T705" s="11">
        <v>0</v>
      </c>
      <c r="U705" s="13"/>
      <c r="V705" s="13">
        <v>1059</v>
      </c>
      <c r="W705" s="13"/>
      <c r="X705" s="13"/>
      <c r="Y705" s="13"/>
      <c r="Z705" s="13"/>
    </row>
    <row r="706" spans="1:26">
      <c r="A706" s="26">
        <v>706</v>
      </c>
      <c r="B706" s="6"/>
      <c r="C706" s="6"/>
      <c r="D706" s="6"/>
      <c r="E706" s="6"/>
      <c r="F706" s="47">
        <v>0</v>
      </c>
      <c r="G706" s="17"/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11">
        <v>0</v>
      </c>
    </row>
    <row r="707" spans="1:26">
      <c r="A707" s="26">
        <v>707</v>
      </c>
      <c r="B707" s="6"/>
      <c r="C707" s="6" t="s">
        <v>453</v>
      </c>
      <c r="D707" s="6"/>
      <c r="E707" s="6"/>
      <c r="F707" s="47">
        <v>0</v>
      </c>
      <c r="G707" s="17"/>
      <c r="H707" s="58">
        <v>103384721.77941543</v>
      </c>
      <c r="I707" s="58">
        <v>36896017.198226012</v>
      </c>
      <c r="J707" s="58">
        <v>27756182.580992002</v>
      </c>
      <c r="K707" s="58">
        <v>8264678.1387059093</v>
      </c>
      <c r="L707" s="58">
        <v>178969.87210425863</v>
      </c>
      <c r="M707" s="58">
        <v>18399635.253732633</v>
      </c>
      <c r="N707" s="58">
        <v>920638.6302540343</v>
      </c>
      <c r="O707" s="58">
        <v>24816.08747448125</v>
      </c>
      <c r="P707" s="58">
        <v>43416.276214220939</v>
      </c>
      <c r="Q707" s="58">
        <v>6252520.7180976253</v>
      </c>
      <c r="R707" s="58">
        <v>2158628.3026903067</v>
      </c>
      <c r="S707" s="58">
        <v>2489218.7209239486</v>
      </c>
      <c r="T707" s="11">
        <v>0</v>
      </c>
      <c r="U707" s="13"/>
      <c r="V707" s="13"/>
      <c r="W707" s="13"/>
      <c r="X707" s="13"/>
      <c r="Y707" s="13"/>
      <c r="Z707" s="13"/>
    </row>
    <row r="708" spans="1:26">
      <c r="A708" s="26">
        <v>708</v>
      </c>
      <c r="B708" s="6"/>
      <c r="C708" s="6"/>
      <c r="D708" s="6"/>
      <c r="E708" s="6"/>
      <c r="F708" s="47">
        <v>0</v>
      </c>
      <c r="G708" s="17"/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11">
        <v>0</v>
      </c>
    </row>
    <row r="709" spans="1:26">
      <c r="A709" s="26">
        <v>709</v>
      </c>
      <c r="B709" s="6"/>
      <c r="C709" s="3" t="s">
        <v>454</v>
      </c>
      <c r="D709" s="6" t="s">
        <v>455</v>
      </c>
      <c r="E709" s="6"/>
      <c r="F709" s="47">
        <v>0</v>
      </c>
      <c r="G709" s="17"/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11">
        <v>0</v>
      </c>
    </row>
    <row r="710" spans="1:26">
      <c r="A710" s="26">
        <v>710</v>
      </c>
      <c r="B710" s="6"/>
      <c r="C710" s="6"/>
      <c r="D710" s="6"/>
      <c r="E710" s="6" t="s">
        <v>456</v>
      </c>
      <c r="F710" s="47" t="s">
        <v>969</v>
      </c>
      <c r="G710" s="17"/>
      <c r="H710" s="58">
        <v>0</v>
      </c>
      <c r="I710" s="58">
        <v>0</v>
      </c>
      <c r="J710" s="58">
        <v>0</v>
      </c>
      <c r="K710" s="58">
        <v>0</v>
      </c>
      <c r="L710" s="58">
        <v>0</v>
      </c>
      <c r="M710" s="58">
        <v>0</v>
      </c>
      <c r="N710" s="58">
        <v>0</v>
      </c>
      <c r="O710" s="58">
        <v>0</v>
      </c>
      <c r="P710" s="58">
        <v>0</v>
      </c>
      <c r="Q710" s="58">
        <v>0</v>
      </c>
      <c r="R710" s="58">
        <v>0</v>
      </c>
      <c r="S710" s="58">
        <v>0</v>
      </c>
      <c r="T710" s="11">
        <v>0</v>
      </c>
      <c r="V710" s="2">
        <v>1064</v>
      </c>
    </row>
    <row r="711" spans="1:26">
      <c r="A711" s="26">
        <v>711</v>
      </c>
      <c r="B711" s="6"/>
      <c r="C711" s="6"/>
      <c r="D711" s="6"/>
      <c r="E711" s="6" t="s">
        <v>457</v>
      </c>
      <c r="F711" s="47" t="s">
        <v>971</v>
      </c>
      <c r="G711" s="17"/>
      <c r="H711" s="58">
        <v>0</v>
      </c>
      <c r="I711" s="58">
        <v>0</v>
      </c>
      <c r="J711" s="58">
        <v>0</v>
      </c>
      <c r="K711" s="58">
        <v>0</v>
      </c>
      <c r="L711" s="58">
        <v>0</v>
      </c>
      <c r="M711" s="58">
        <v>0</v>
      </c>
      <c r="N711" s="58">
        <v>0</v>
      </c>
      <c r="O711" s="58">
        <v>0</v>
      </c>
      <c r="P711" s="58">
        <v>0</v>
      </c>
      <c r="Q711" s="58">
        <v>0</v>
      </c>
      <c r="R711" s="58">
        <v>0</v>
      </c>
      <c r="S711" s="58">
        <v>0</v>
      </c>
      <c r="T711" s="11">
        <v>0</v>
      </c>
      <c r="V711" s="2">
        <v>1065</v>
      </c>
    </row>
    <row r="712" spans="1:26">
      <c r="A712" s="26">
        <v>712</v>
      </c>
      <c r="B712" s="6"/>
      <c r="C712" s="6"/>
      <c r="D712" s="6"/>
      <c r="E712" s="6" t="s">
        <v>458</v>
      </c>
      <c r="F712" s="47" t="s">
        <v>921</v>
      </c>
      <c r="G712" s="17"/>
      <c r="H712" s="58">
        <v>0</v>
      </c>
      <c r="I712" s="58">
        <v>0</v>
      </c>
      <c r="J712" s="58">
        <v>0</v>
      </c>
      <c r="K712" s="58">
        <v>0</v>
      </c>
      <c r="L712" s="58">
        <v>0</v>
      </c>
      <c r="M712" s="58">
        <v>0</v>
      </c>
      <c r="N712" s="58">
        <v>0</v>
      </c>
      <c r="O712" s="58">
        <v>0</v>
      </c>
      <c r="P712" s="58">
        <v>0</v>
      </c>
      <c r="Q712" s="58">
        <v>0</v>
      </c>
      <c r="R712" s="58">
        <v>0</v>
      </c>
      <c r="S712" s="58">
        <v>0</v>
      </c>
      <c r="T712" s="11">
        <v>0</v>
      </c>
      <c r="V712" s="2">
        <v>1066</v>
      </c>
    </row>
    <row r="713" spans="1:26">
      <c r="A713" s="26">
        <v>713</v>
      </c>
      <c r="B713" s="6"/>
      <c r="C713" s="6"/>
      <c r="D713" s="6"/>
      <c r="E713" s="6" t="s">
        <v>459</v>
      </c>
      <c r="F713" s="47" t="s">
        <v>917</v>
      </c>
      <c r="G713" s="17"/>
      <c r="H713" s="58">
        <v>0</v>
      </c>
      <c r="I713" s="58">
        <v>0</v>
      </c>
      <c r="J713" s="58">
        <v>0</v>
      </c>
      <c r="K713" s="58">
        <v>0</v>
      </c>
      <c r="L713" s="58">
        <v>0</v>
      </c>
      <c r="M713" s="58">
        <v>0</v>
      </c>
      <c r="N713" s="58">
        <v>0</v>
      </c>
      <c r="O713" s="58">
        <v>0</v>
      </c>
      <c r="P713" s="58">
        <v>0</v>
      </c>
      <c r="Q713" s="58">
        <v>0</v>
      </c>
      <c r="R713" s="58">
        <v>0</v>
      </c>
      <c r="S713" s="58">
        <v>0</v>
      </c>
      <c r="T713" s="11">
        <v>0</v>
      </c>
      <c r="V713" s="2">
        <v>1067</v>
      </c>
    </row>
    <row r="714" spans="1:26">
      <c r="A714" s="26">
        <v>714</v>
      </c>
      <c r="B714" s="6"/>
      <c r="C714" s="6"/>
      <c r="D714" s="6"/>
      <c r="E714" s="6" t="s">
        <v>460</v>
      </c>
      <c r="F714" s="47" t="s">
        <v>916</v>
      </c>
      <c r="G714" s="17"/>
      <c r="H714" s="58">
        <v>0</v>
      </c>
      <c r="I714" s="58">
        <v>0</v>
      </c>
      <c r="J714" s="58">
        <v>0</v>
      </c>
      <c r="K714" s="58">
        <v>0</v>
      </c>
      <c r="L714" s="58">
        <v>0</v>
      </c>
      <c r="M714" s="58">
        <v>0</v>
      </c>
      <c r="N714" s="58">
        <v>0</v>
      </c>
      <c r="O714" s="58">
        <v>0</v>
      </c>
      <c r="P714" s="58">
        <v>0</v>
      </c>
      <c r="Q714" s="58">
        <v>0</v>
      </c>
      <c r="R714" s="58">
        <v>0</v>
      </c>
      <c r="S714" s="58">
        <v>0</v>
      </c>
      <c r="T714" s="11">
        <v>0</v>
      </c>
      <c r="V714" s="2">
        <v>1068</v>
      </c>
    </row>
    <row r="715" spans="1:26">
      <c r="A715" s="26">
        <v>715</v>
      </c>
      <c r="B715" s="6"/>
      <c r="C715" s="6"/>
      <c r="D715" s="6"/>
      <c r="E715" s="6" t="s">
        <v>461</v>
      </c>
      <c r="F715" s="47" t="s">
        <v>916</v>
      </c>
      <c r="G715" s="17"/>
      <c r="H715" s="58">
        <v>0</v>
      </c>
      <c r="I715" s="58">
        <v>0</v>
      </c>
      <c r="J715" s="58">
        <v>0</v>
      </c>
      <c r="K715" s="58">
        <v>0</v>
      </c>
      <c r="L715" s="58">
        <v>0</v>
      </c>
      <c r="M715" s="58">
        <v>0</v>
      </c>
      <c r="N715" s="58">
        <v>0</v>
      </c>
      <c r="O715" s="58">
        <v>0</v>
      </c>
      <c r="P715" s="58">
        <v>0</v>
      </c>
      <c r="Q715" s="58">
        <v>0</v>
      </c>
      <c r="R715" s="58">
        <v>0</v>
      </c>
      <c r="S715" s="58">
        <v>0</v>
      </c>
      <c r="T715" s="11">
        <v>0</v>
      </c>
      <c r="V715" s="2">
        <v>1069</v>
      </c>
    </row>
    <row r="716" spans="1:26">
      <c r="A716" s="26">
        <v>716</v>
      </c>
      <c r="B716" s="6"/>
      <c r="C716" s="6"/>
      <c r="D716" s="6"/>
      <c r="E716" s="6"/>
      <c r="F716" s="47">
        <v>0</v>
      </c>
      <c r="G716" s="17"/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11">
        <v>0</v>
      </c>
    </row>
    <row r="717" spans="1:26">
      <c r="A717" s="26">
        <v>717</v>
      </c>
      <c r="B717" s="6"/>
      <c r="C717" s="6"/>
      <c r="D717" s="6"/>
      <c r="E717" s="6"/>
      <c r="F717" s="47">
        <v>0</v>
      </c>
      <c r="G717" s="17"/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11">
        <v>0</v>
      </c>
    </row>
    <row r="718" spans="1:26">
      <c r="A718" s="26">
        <v>718</v>
      </c>
      <c r="B718" s="6"/>
      <c r="C718" s="6" t="s">
        <v>462</v>
      </c>
      <c r="D718" s="6" t="s">
        <v>463</v>
      </c>
      <c r="E718" s="6"/>
      <c r="F718" s="47">
        <v>0</v>
      </c>
      <c r="G718" s="17"/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11">
        <v>0</v>
      </c>
    </row>
    <row r="719" spans="1:26">
      <c r="A719" s="26">
        <v>719</v>
      </c>
      <c r="B719" s="6"/>
      <c r="C719" s="6"/>
      <c r="D719" s="6"/>
      <c r="E719" s="6" t="s">
        <v>456</v>
      </c>
      <c r="F719" s="47" t="s">
        <v>969</v>
      </c>
      <c r="G719" s="17"/>
      <c r="H719" s="58">
        <v>0</v>
      </c>
      <c r="I719" s="58">
        <v>0</v>
      </c>
      <c r="J719" s="58">
        <v>0</v>
      </c>
      <c r="K719" s="58">
        <v>0</v>
      </c>
      <c r="L719" s="58">
        <v>0</v>
      </c>
      <c r="M719" s="58">
        <v>0</v>
      </c>
      <c r="N719" s="58">
        <v>0</v>
      </c>
      <c r="O719" s="58">
        <v>0</v>
      </c>
      <c r="P719" s="58">
        <v>0</v>
      </c>
      <c r="Q719" s="58">
        <v>0</v>
      </c>
      <c r="R719" s="58">
        <v>0</v>
      </c>
      <c r="S719" s="58">
        <v>0</v>
      </c>
      <c r="T719" s="11">
        <v>0</v>
      </c>
      <c r="V719" s="2">
        <v>1073</v>
      </c>
    </row>
    <row r="720" spans="1:26">
      <c r="A720" s="26">
        <v>720</v>
      </c>
      <c r="B720" s="6"/>
      <c r="C720" s="6"/>
      <c r="D720" s="6"/>
      <c r="E720" s="6" t="s">
        <v>459</v>
      </c>
      <c r="F720" s="47" t="s">
        <v>917</v>
      </c>
      <c r="G720" s="17"/>
      <c r="H720" s="58">
        <v>27611.788159410014</v>
      </c>
      <c r="I720" s="58">
        <v>8027.8794246245034</v>
      </c>
      <c r="J720" s="58">
        <v>7565.220539377322</v>
      </c>
      <c r="K720" s="58">
        <v>2491.2105199192806</v>
      </c>
      <c r="L720" s="58">
        <v>101.34818410870844</v>
      </c>
      <c r="M720" s="58">
        <v>5740.1011839696184</v>
      </c>
      <c r="N720" s="58">
        <v>286.47704218864101</v>
      </c>
      <c r="O720" s="58">
        <v>8.4009358434553345</v>
      </c>
      <c r="P720" s="58">
        <v>22.320025753182779</v>
      </c>
      <c r="Q720" s="58">
        <v>1658.6926464317296</v>
      </c>
      <c r="R720" s="58">
        <v>652.55278429821567</v>
      </c>
      <c r="S720" s="58">
        <v>1057.5848728953613</v>
      </c>
      <c r="T720" s="11">
        <v>0</v>
      </c>
      <c r="V720" s="2">
        <v>1074</v>
      </c>
    </row>
    <row r="721" spans="1:22">
      <c r="A721" s="26">
        <v>721</v>
      </c>
      <c r="B721" s="6"/>
      <c r="C721" s="6"/>
      <c r="D721" s="6"/>
      <c r="E721" s="6" t="s">
        <v>457</v>
      </c>
      <c r="F721" s="47" t="s">
        <v>971</v>
      </c>
      <c r="G721" s="17"/>
      <c r="H721" s="58">
        <v>0</v>
      </c>
      <c r="I721" s="58">
        <v>0</v>
      </c>
      <c r="J721" s="58">
        <v>0</v>
      </c>
      <c r="K721" s="58">
        <v>0</v>
      </c>
      <c r="L721" s="58">
        <v>0</v>
      </c>
      <c r="M721" s="58">
        <v>0</v>
      </c>
      <c r="N721" s="58">
        <v>0</v>
      </c>
      <c r="O721" s="58">
        <v>0</v>
      </c>
      <c r="P721" s="58">
        <v>0</v>
      </c>
      <c r="Q721" s="58">
        <v>0</v>
      </c>
      <c r="R721" s="58">
        <v>0</v>
      </c>
      <c r="S721" s="58">
        <v>0</v>
      </c>
      <c r="T721" s="11">
        <v>0</v>
      </c>
      <c r="V721" s="2">
        <v>1075</v>
      </c>
    </row>
    <row r="722" spans="1:22">
      <c r="A722" s="26">
        <v>722</v>
      </c>
      <c r="B722" s="6"/>
      <c r="C722" s="6"/>
      <c r="D722" s="6"/>
      <c r="E722" s="6" t="s">
        <v>458</v>
      </c>
      <c r="F722" s="47" t="s">
        <v>921</v>
      </c>
      <c r="G722" s="17"/>
      <c r="H722" s="58">
        <v>331944.00474485097</v>
      </c>
      <c r="I722" s="58">
        <v>120554.43073982518</v>
      </c>
      <c r="J722" s="58">
        <v>88375.155453234271</v>
      </c>
      <c r="K722" s="58">
        <v>26419.214850224158</v>
      </c>
      <c r="L722" s="58">
        <v>596.20338250865882</v>
      </c>
      <c r="M722" s="58">
        <v>57462.045269759736</v>
      </c>
      <c r="N722" s="58">
        <v>2966.7927686647017</v>
      </c>
      <c r="O722" s="58">
        <v>82.092234769206755</v>
      </c>
      <c r="P722" s="58">
        <v>138.30815336074713</v>
      </c>
      <c r="Q722" s="58">
        <v>21015.702061306096</v>
      </c>
      <c r="R722" s="58">
        <v>6703.1611470114894</v>
      </c>
      <c r="S722" s="58">
        <v>7630.8986841866954</v>
      </c>
      <c r="T722" s="11">
        <v>0</v>
      </c>
      <c r="V722" s="2">
        <v>1076</v>
      </c>
    </row>
    <row r="723" spans="1:22">
      <c r="A723" s="26">
        <v>723</v>
      </c>
      <c r="B723" s="6"/>
      <c r="C723" s="6"/>
      <c r="D723" s="6"/>
      <c r="E723" s="6" t="s">
        <v>461</v>
      </c>
      <c r="F723" s="47" t="s">
        <v>916</v>
      </c>
      <c r="G723" s="17"/>
      <c r="H723" s="58">
        <v>0</v>
      </c>
      <c r="I723" s="58">
        <v>0</v>
      </c>
      <c r="J723" s="58">
        <v>0</v>
      </c>
      <c r="K723" s="58">
        <v>0</v>
      </c>
      <c r="L723" s="58">
        <v>0</v>
      </c>
      <c r="M723" s="58">
        <v>0</v>
      </c>
      <c r="N723" s="58">
        <v>0</v>
      </c>
      <c r="O723" s="58">
        <v>0</v>
      </c>
      <c r="P723" s="58">
        <v>0</v>
      </c>
      <c r="Q723" s="58">
        <v>0</v>
      </c>
      <c r="R723" s="58">
        <v>0</v>
      </c>
      <c r="S723" s="58">
        <v>0</v>
      </c>
      <c r="T723" s="11">
        <v>0</v>
      </c>
      <c r="V723" s="2">
        <v>1077</v>
      </c>
    </row>
    <row r="724" spans="1:22">
      <c r="A724" s="26">
        <v>724</v>
      </c>
      <c r="B724" s="6"/>
      <c r="C724" s="6"/>
      <c r="D724" s="6"/>
      <c r="E724" s="6" t="s">
        <v>464</v>
      </c>
      <c r="F724" s="47" t="s">
        <v>911</v>
      </c>
      <c r="G724" s="17"/>
      <c r="H724" s="58">
        <v>24679.650152705646</v>
      </c>
      <c r="I724" s="58">
        <v>22237.30392703128</v>
      </c>
      <c r="J724" s="58">
        <v>1152.9548861423511</v>
      </c>
      <c r="K724" s="58">
        <v>333.76707757437697</v>
      </c>
      <c r="L724" s="58">
        <v>0</v>
      </c>
      <c r="M724" s="58">
        <v>593.24420841848325</v>
      </c>
      <c r="N724" s="58">
        <v>67.263682804544885</v>
      </c>
      <c r="O724" s="58">
        <v>0</v>
      </c>
      <c r="P724" s="58">
        <v>0</v>
      </c>
      <c r="Q724" s="58">
        <v>295.11637073460781</v>
      </c>
      <c r="R724" s="58">
        <v>0</v>
      </c>
      <c r="S724" s="58">
        <v>0</v>
      </c>
      <c r="T724" s="11">
        <v>0</v>
      </c>
      <c r="V724" s="2">
        <v>1078</v>
      </c>
    </row>
    <row r="725" spans="1:22">
      <c r="A725" s="26">
        <v>725</v>
      </c>
      <c r="B725" s="6"/>
      <c r="C725" s="6"/>
      <c r="D725" s="6"/>
      <c r="E725" s="6"/>
      <c r="F725" s="47">
        <v>0</v>
      </c>
      <c r="G725" s="17"/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11">
        <v>0</v>
      </c>
    </row>
    <row r="726" spans="1:22">
      <c r="A726" s="26">
        <v>726</v>
      </c>
      <c r="B726" s="6"/>
      <c r="C726" s="6"/>
      <c r="D726" s="6"/>
      <c r="E726" s="6"/>
      <c r="F726" s="47">
        <v>0</v>
      </c>
      <c r="G726" s="17"/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11">
        <v>0</v>
      </c>
    </row>
    <row r="727" spans="1:22">
      <c r="A727" s="26">
        <v>727</v>
      </c>
      <c r="B727" s="6"/>
      <c r="C727" s="6" t="s">
        <v>465</v>
      </c>
      <c r="D727" s="6" t="s">
        <v>466</v>
      </c>
      <c r="E727" s="6"/>
      <c r="F727" s="47">
        <v>0</v>
      </c>
      <c r="G727" s="17"/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11">
        <v>0</v>
      </c>
    </row>
    <row r="728" spans="1:22">
      <c r="A728" s="26">
        <v>728</v>
      </c>
      <c r="B728" s="6"/>
      <c r="C728" s="6"/>
      <c r="D728" s="6"/>
      <c r="E728" s="6" t="s">
        <v>456</v>
      </c>
      <c r="F728" s="47" t="s">
        <v>969</v>
      </c>
      <c r="G728" s="17"/>
      <c r="H728" s="58">
        <v>8391168.7800000012</v>
      </c>
      <c r="I728" s="58">
        <v>3640026.5112796258</v>
      </c>
      <c r="J728" s="58">
        <v>2300582.2562347031</v>
      </c>
      <c r="K728" s="58">
        <v>582554.97991774138</v>
      </c>
      <c r="L728" s="58">
        <v>34733.943690052773</v>
      </c>
      <c r="M728" s="58">
        <v>1055978.0334893777</v>
      </c>
      <c r="N728" s="58">
        <v>86221.689263840773</v>
      </c>
      <c r="O728" s="58">
        <v>3042.734040330573</v>
      </c>
      <c r="P728" s="58">
        <v>3636.1644745178792</v>
      </c>
      <c r="Q728" s="58">
        <v>373943.88594636711</v>
      </c>
      <c r="R728" s="58">
        <v>143152.6004998362</v>
      </c>
      <c r="S728" s="58">
        <v>167295.98116360689</v>
      </c>
      <c r="T728" s="11">
        <v>0</v>
      </c>
      <c r="V728" s="2">
        <v>1082</v>
      </c>
    </row>
    <row r="729" spans="1:22">
      <c r="A729" s="26">
        <v>729</v>
      </c>
      <c r="B729" s="6"/>
      <c r="C729" s="6"/>
      <c r="D729" s="6"/>
      <c r="E729" s="6" t="s">
        <v>467</v>
      </c>
      <c r="F729" s="47" t="s">
        <v>916</v>
      </c>
      <c r="G729" s="17"/>
      <c r="H729" s="58">
        <v>492509.39161843079</v>
      </c>
      <c r="I729" s="58">
        <v>178868.08766501321</v>
      </c>
      <c r="J729" s="58">
        <v>131123.3021964432</v>
      </c>
      <c r="K729" s="58">
        <v>39198.513143570635</v>
      </c>
      <c r="L729" s="58">
        <v>884.59427193418821</v>
      </c>
      <c r="M729" s="58">
        <v>85257.141422732966</v>
      </c>
      <c r="N729" s="58">
        <v>4401.866822918355</v>
      </c>
      <c r="O729" s="58">
        <v>121.80125570834421</v>
      </c>
      <c r="P729" s="58">
        <v>205.2095036930377</v>
      </c>
      <c r="Q729" s="58">
        <v>31181.254936669022</v>
      </c>
      <c r="R729" s="58">
        <v>9945.5624178919352</v>
      </c>
      <c r="S729" s="58">
        <v>11322.057981855964</v>
      </c>
      <c r="T729" s="11">
        <v>0</v>
      </c>
      <c r="V729" s="2">
        <v>1083</v>
      </c>
    </row>
    <row r="730" spans="1:22">
      <c r="A730" s="26">
        <v>730</v>
      </c>
      <c r="B730" s="6"/>
      <c r="C730" s="6"/>
      <c r="D730" s="6"/>
      <c r="E730" s="6" t="s">
        <v>468</v>
      </c>
      <c r="F730" s="47" t="s">
        <v>971</v>
      </c>
      <c r="G730" s="17"/>
      <c r="H730" s="58">
        <v>51876474.471599028</v>
      </c>
      <c r="I730" s="58">
        <v>30920832.987587366</v>
      </c>
      <c r="J730" s="58">
        <v>11909428.832728257</v>
      </c>
      <c r="K730" s="58">
        <v>3025512.1033943025</v>
      </c>
      <c r="L730" s="58">
        <v>495261.83756079437</v>
      </c>
      <c r="M730" s="58">
        <v>50960.537577993186</v>
      </c>
      <c r="N730" s="58">
        <v>701574.35659973754</v>
      </c>
      <c r="O730" s="58">
        <v>25974.681361997667</v>
      </c>
      <c r="P730" s="58">
        <v>15601.752197857846</v>
      </c>
      <c r="Q730" s="58">
        <v>4724442.0961579653</v>
      </c>
      <c r="R730" s="58">
        <v>3442.6432163755508</v>
      </c>
      <c r="S730" s="58">
        <v>3442.6432163755508</v>
      </c>
      <c r="T730" s="11">
        <v>0</v>
      </c>
      <c r="V730" s="2">
        <v>1084</v>
      </c>
    </row>
    <row r="731" spans="1:22">
      <c r="A731" s="26">
        <v>731</v>
      </c>
      <c r="B731" s="6"/>
      <c r="C731" s="6"/>
      <c r="D731" s="6"/>
      <c r="E731" s="6" t="s">
        <v>457</v>
      </c>
      <c r="F731" s="47" t="s">
        <v>971</v>
      </c>
      <c r="G731" s="17"/>
      <c r="H731" s="58">
        <v>10678543.902727742</v>
      </c>
      <c r="I731" s="58">
        <v>4519310.8940136554</v>
      </c>
      <c r="J731" s="58">
        <v>2737717.8806971358</v>
      </c>
      <c r="K731" s="58">
        <v>790666.95443881769</v>
      </c>
      <c r="L731" s="58">
        <v>41242.110501254327</v>
      </c>
      <c r="M731" s="58">
        <v>1377924.7259460834</v>
      </c>
      <c r="N731" s="58">
        <v>108438.78052358257</v>
      </c>
      <c r="O731" s="58">
        <v>3364.3289371269966</v>
      </c>
      <c r="P731" s="58">
        <v>4177.3366113265529</v>
      </c>
      <c r="Q731" s="58">
        <v>753010.76367698982</v>
      </c>
      <c r="R731" s="58">
        <v>159669.84839997251</v>
      </c>
      <c r="S731" s="58">
        <v>183020.27898179778</v>
      </c>
      <c r="T731" s="11">
        <v>0</v>
      </c>
      <c r="V731" s="2">
        <v>1085</v>
      </c>
    </row>
    <row r="732" spans="1:22">
      <c r="A732" s="26">
        <v>732</v>
      </c>
      <c r="B732" s="6"/>
      <c r="C732" s="6"/>
      <c r="D732" s="6"/>
      <c r="E732" s="6" t="s">
        <v>469</v>
      </c>
      <c r="F732" s="47" t="s">
        <v>916</v>
      </c>
      <c r="G732" s="17"/>
      <c r="H732" s="58">
        <v>-16088.51355058053</v>
      </c>
      <c r="I732" s="58">
        <v>-5842.9782277014765</v>
      </c>
      <c r="J732" s="58">
        <v>-4283.3275062066796</v>
      </c>
      <c r="K732" s="58">
        <v>-1280.4746886157552</v>
      </c>
      <c r="L732" s="58">
        <v>-28.896518874517476</v>
      </c>
      <c r="M732" s="58">
        <v>-2785.0447086013887</v>
      </c>
      <c r="N732" s="58">
        <v>-143.7931849292325</v>
      </c>
      <c r="O732" s="58">
        <v>-3.9788097167081258</v>
      </c>
      <c r="P732" s="58">
        <v>-6.7034577148351637</v>
      </c>
      <c r="Q732" s="58">
        <v>-1018.5796476371851</v>
      </c>
      <c r="R732" s="58">
        <v>-324.8858162939668</v>
      </c>
      <c r="S732" s="58">
        <v>-369.85098428878666</v>
      </c>
      <c r="T732" s="11">
        <v>0</v>
      </c>
      <c r="V732" s="2">
        <v>1086</v>
      </c>
    </row>
    <row r="733" spans="1:22">
      <c r="A733" s="26">
        <v>733</v>
      </c>
      <c r="B733" s="6"/>
      <c r="C733" s="6"/>
      <c r="D733" s="6"/>
      <c r="E733" s="6" t="s">
        <v>461</v>
      </c>
      <c r="F733" s="47" t="s">
        <v>916</v>
      </c>
      <c r="G733" s="17"/>
      <c r="H733" s="58">
        <v>0</v>
      </c>
      <c r="I733" s="58">
        <v>0</v>
      </c>
      <c r="J733" s="58">
        <v>0</v>
      </c>
      <c r="K733" s="58">
        <v>0</v>
      </c>
      <c r="L733" s="58">
        <v>0</v>
      </c>
      <c r="M733" s="58">
        <v>0</v>
      </c>
      <c r="N733" s="58">
        <v>0</v>
      </c>
      <c r="O733" s="58">
        <v>0</v>
      </c>
      <c r="P733" s="58">
        <v>0</v>
      </c>
      <c r="Q733" s="58">
        <v>0</v>
      </c>
      <c r="R733" s="58">
        <v>0</v>
      </c>
      <c r="S733" s="58">
        <v>0</v>
      </c>
      <c r="T733" s="11">
        <v>0</v>
      </c>
      <c r="V733" s="2">
        <v>1087</v>
      </c>
    </row>
    <row r="734" spans="1:22">
      <c r="A734" s="26">
        <v>734</v>
      </c>
      <c r="B734" s="6"/>
      <c r="C734" s="6"/>
      <c r="D734" s="6"/>
      <c r="E734" s="6" t="s">
        <v>459</v>
      </c>
      <c r="F734" s="47" t="s">
        <v>917</v>
      </c>
      <c r="G734" s="17"/>
      <c r="H734" s="58">
        <v>-31467244.888639919</v>
      </c>
      <c r="I734" s="58">
        <v>-9148818.8426160458</v>
      </c>
      <c r="J734" s="58">
        <v>-8621558.5160508975</v>
      </c>
      <c r="K734" s="58">
        <v>-2839060.2972499039</v>
      </c>
      <c r="L734" s="58">
        <v>-115499.51455356363</v>
      </c>
      <c r="M734" s="58">
        <v>-6541596.2413860327</v>
      </c>
      <c r="N734" s="58">
        <v>-326478.06760936033</v>
      </c>
      <c r="O734" s="58">
        <v>-9573.965436558321</v>
      </c>
      <c r="P734" s="58">
        <v>-25436.589337905432</v>
      </c>
      <c r="Q734" s="58">
        <v>-1890297.2672005575</v>
      </c>
      <c r="R734" s="58">
        <v>-743669.26718861691</v>
      </c>
      <c r="S734" s="58">
        <v>-1205256.32001048</v>
      </c>
      <c r="T734" s="11">
        <v>0</v>
      </c>
      <c r="V734" s="2">
        <v>1088</v>
      </c>
    </row>
    <row r="735" spans="1:22">
      <c r="A735" s="26">
        <v>735</v>
      </c>
      <c r="B735" s="6"/>
      <c r="C735" s="6"/>
      <c r="D735" s="6"/>
      <c r="E735" s="6" t="s">
        <v>461</v>
      </c>
      <c r="F735" s="47" t="s">
        <v>916</v>
      </c>
      <c r="G735" s="17"/>
      <c r="H735" s="58">
        <v>-3551404.6343004648</v>
      </c>
      <c r="I735" s="58">
        <v>-1289788.512203912</v>
      </c>
      <c r="J735" s="58">
        <v>-945508.67660612171</v>
      </c>
      <c r="K735" s="58">
        <v>-282654.06427745143</v>
      </c>
      <c r="L735" s="58">
        <v>-6378.6645499272499</v>
      </c>
      <c r="M735" s="58">
        <v>-614775.29628609249</v>
      </c>
      <c r="N735" s="58">
        <v>-31741.141388420772</v>
      </c>
      <c r="O735" s="58">
        <v>-878.28892473457154</v>
      </c>
      <c r="P735" s="58">
        <v>-1479.7321529709482</v>
      </c>
      <c r="Q735" s="58">
        <v>-224842.92720083549</v>
      </c>
      <c r="R735" s="58">
        <v>-71715.823216200719</v>
      </c>
      <c r="S735" s="58">
        <v>-81641.507493797646</v>
      </c>
      <c r="T735" s="11">
        <v>0</v>
      </c>
      <c r="V735" s="2">
        <v>1089</v>
      </c>
    </row>
    <row r="736" spans="1:22">
      <c r="A736" s="26">
        <v>736</v>
      </c>
      <c r="B736" s="6"/>
      <c r="C736" s="6"/>
      <c r="D736" s="6"/>
      <c r="E736" s="6" t="s">
        <v>470</v>
      </c>
      <c r="F736" s="47" t="s">
        <v>921</v>
      </c>
      <c r="G736" s="17"/>
      <c r="H736" s="58">
        <v>100050.05361137397</v>
      </c>
      <c r="I736" s="58">
        <v>44991.015078541423</v>
      </c>
      <c r="J736" s="58">
        <v>25107.224070555785</v>
      </c>
      <c r="K736" s="58">
        <v>7123.1454749037148</v>
      </c>
      <c r="L736" s="58">
        <v>613.16361689123789</v>
      </c>
      <c r="M736" s="58">
        <v>10998.842198121962</v>
      </c>
      <c r="N736" s="58">
        <v>1052.4275186158245</v>
      </c>
      <c r="O736" s="58">
        <v>34.788896668728434</v>
      </c>
      <c r="P736" s="58">
        <v>36.876380177024082</v>
      </c>
      <c r="Q736" s="58">
        <v>7373.2294867045111</v>
      </c>
      <c r="R736" s="58">
        <v>1273.517744199858</v>
      </c>
      <c r="S736" s="58">
        <v>1445.8231459938797</v>
      </c>
      <c r="T736" s="11">
        <v>0</v>
      </c>
      <c r="V736" s="2">
        <v>1090</v>
      </c>
    </row>
    <row r="737" spans="1:22">
      <c r="A737" s="26">
        <v>737</v>
      </c>
      <c r="B737" s="6"/>
      <c r="C737" s="6"/>
      <c r="D737" s="6"/>
      <c r="E737" s="6" t="s">
        <v>458</v>
      </c>
      <c r="F737" s="47" t="s">
        <v>921</v>
      </c>
      <c r="G737" s="17"/>
      <c r="H737" s="58">
        <v>18154631.830639917</v>
      </c>
      <c r="I737" s="58">
        <v>8024180.8353415634</v>
      </c>
      <c r="J737" s="58">
        <v>4582177.2037786962</v>
      </c>
      <c r="K737" s="58">
        <v>1306659.4099690423</v>
      </c>
      <c r="L737" s="58">
        <v>104184.48788180972</v>
      </c>
      <c r="M737" s="58">
        <v>2095176.9956121687</v>
      </c>
      <c r="N737" s="58">
        <v>188426.73151883786</v>
      </c>
      <c r="O737" s="58">
        <v>6149.6384763396754</v>
      </c>
      <c r="P737" s="58">
        <v>6772.1430406420095</v>
      </c>
      <c r="Q737" s="58">
        <v>1321243.3597981497</v>
      </c>
      <c r="R737" s="58">
        <v>243229.5829549387</v>
      </c>
      <c r="S737" s="58">
        <v>276431.4422677242</v>
      </c>
      <c r="T737" s="11">
        <v>0</v>
      </c>
      <c r="V737" s="2">
        <v>1091</v>
      </c>
    </row>
    <row r="738" spans="1:22">
      <c r="A738" s="26">
        <v>738</v>
      </c>
      <c r="B738" s="6"/>
      <c r="C738" s="6"/>
      <c r="D738" s="6"/>
      <c r="E738" s="6" t="s">
        <v>471</v>
      </c>
      <c r="F738" s="47" t="s">
        <v>971</v>
      </c>
      <c r="G738" s="17"/>
      <c r="H738" s="58">
        <v>664026.36766133888</v>
      </c>
      <c r="I738" s="58">
        <v>281025.35557470913</v>
      </c>
      <c r="J738" s="58">
        <v>170240.14477633478</v>
      </c>
      <c r="K738" s="58">
        <v>49166.226272830012</v>
      </c>
      <c r="L738" s="58">
        <v>2564.5677051381499</v>
      </c>
      <c r="M738" s="58">
        <v>85683.812232770812</v>
      </c>
      <c r="N738" s="58">
        <v>6743.0737936383166</v>
      </c>
      <c r="O738" s="58">
        <v>209.20484516317953</v>
      </c>
      <c r="P738" s="58">
        <v>259.76028958492537</v>
      </c>
      <c r="Q738" s="58">
        <v>46824.642645014261</v>
      </c>
      <c r="R738" s="58">
        <v>9928.7871477484114</v>
      </c>
      <c r="S738" s="58">
        <v>11380.792378406966</v>
      </c>
      <c r="T738" s="11">
        <v>0</v>
      </c>
      <c r="V738" s="2">
        <v>1092</v>
      </c>
    </row>
    <row r="739" spans="1:22">
      <c r="A739" s="26">
        <v>739</v>
      </c>
      <c r="B739" s="6"/>
      <c r="C739" s="6"/>
      <c r="D739" s="6"/>
      <c r="E739" s="6" t="s">
        <v>464</v>
      </c>
      <c r="F739" s="47" t="s">
        <v>911</v>
      </c>
      <c r="G739" s="17"/>
      <c r="H739" s="58">
        <v>-34547.646894112841</v>
      </c>
      <c r="I739" s="58">
        <v>-31128.744499804921</v>
      </c>
      <c r="J739" s="58">
        <v>-1613.9563585718504</v>
      </c>
      <c r="K739" s="58">
        <v>-467.22166114884766</v>
      </c>
      <c r="L739" s="58">
        <v>0</v>
      </c>
      <c r="M739" s="58">
        <v>-830.4490261249648</v>
      </c>
      <c r="N739" s="58">
        <v>-94.15862655874264</v>
      </c>
      <c r="O739" s="58">
        <v>0</v>
      </c>
      <c r="P739" s="58">
        <v>0</v>
      </c>
      <c r="Q739" s="58">
        <v>-413.11672190351447</v>
      </c>
      <c r="R739" s="58">
        <v>0</v>
      </c>
      <c r="S739" s="58">
        <v>0</v>
      </c>
      <c r="T739" s="11">
        <v>0</v>
      </c>
      <c r="V739" s="2">
        <v>1093</v>
      </c>
    </row>
    <row r="740" spans="1:22">
      <c r="A740" s="26">
        <v>740</v>
      </c>
      <c r="B740" s="6"/>
      <c r="C740" s="6"/>
      <c r="D740" s="6"/>
      <c r="E740" s="6" t="s">
        <v>472</v>
      </c>
      <c r="F740" s="47" t="s">
        <v>973</v>
      </c>
      <c r="G740" s="17"/>
      <c r="H740" s="58">
        <v>0</v>
      </c>
      <c r="I740" s="58">
        <v>0</v>
      </c>
      <c r="J740" s="58">
        <v>0</v>
      </c>
      <c r="K740" s="58">
        <v>0</v>
      </c>
      <c r="L740" s="58">
        <v>0</v>
      </c>
      <c r="M740" s="58">
        <v>0</v>
      </c>
      <c r="N740" s="58">
        <v>0</v>
      </c>
      <c r="O740" s="58">
        <v>0</v>
      </c>
      <c r="P740" s="58">
        <v>0</v>
      </c>
      <c r="Q740" s="58">
        <v>0</v>
      </c>
      <c r="R740" s="58">
        <v>0</v>
      </c>
      <c r="S740" s="58">
        <v>0</v>
      </c>
      <c r="T740" s="11">
        <v>0</v>
      </c>
      <c r="V740" s="2">
        <v>1094</v>
      </c>
    </row>
    <row r="741" spans="1:22">
      <c r="A741" s="26">
        <v>741</v>
      </c>
      <c r="B741" s="6"/>
      <c r="C741" s="6"/>
      <c r="D741" s="6"/>
      <c r="E741" s="6" t="s">
        <v>473</v>
      </c>
      <c r="F741" s="47" t="s">
        <v>973</v>
      </c>
      <c r="G741" s="17"/>
      <c r="H741" s="58">
        <v>319034821.80820626</v>
      </c>
      <c r="I741" s="58">
        <v>134419575.28059262</v>
      </c>
      <c r="J741" s="58">
        <v>79296898.858790338</v>
      </c>
      <c r="K741" s="58">
        <v>23029967.365670573</v>
      </c>
      <c r="L741" s="58">
        <v>2713452.4541517696</v>
      </c>
      <c r="M741" s="58">
        <v>43361600.679987133</v>
      </c>
      <c r="N741" s="58">
        <v>3032921.0018309467</v>
      </c>
      <c r="O741" s="58">
        <v>107650.31729797777</v>
      </c>
      <c r="P741" s="58">
        <v>127741.25931211574</v>
      </c>
      <c r="Q741" s="58">
        <v>22191878.027293146</v>
      </c>
      <c r="R741" s="58">
        <v>5032949.9457787238</v>
      </c>
      <c r="S741" s="58">
        <v>5720186.6175009012</v>
      </c>
      <c r="T741" s="11">
        <v>0</v>
      </c>
      <c r="V741" s="2">
        <v>1095</v>
      </c>
    </row>
    <row r="742" spans="1:22">
      <c r="A742" s="26">
        <v>742</v>
      </c>
      <c r="B742" s="6"/>
      <c r="C742" s="6"/>
      <c r="D742" s="6"/>
      <c r="E742" s="6"/>
      <c r="F742" s="47">
        <v>0</v>
      </c>
      <c r="G742" s="17"/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11">
        <v>0</v>
      </c>
    </row>
    <row r="743" spans="1:22">
      <c r="A743" s="26">
        <v>743</v>
      </c>
      <c r="B743" s="6"/>
      <c r="C743" s="6"/>
      <c r="D743" s="6"/>
      <c r="E743" s="6"/>
      <c r="F743" s="47">
        <v>0</v>
      </c>
      <c r="G743" s="17"/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11">
        <v>0</v>
      </c>
    </row>
    <row r="744" spans="1:22">
      <c r="A744" s="26">
        <v>744</v>
      </c>
      <c r="B744" s="6"/>
      <c r="C744" s="6" t="s">
        <v>474</v>
      </c>
      <c r="D744" s="6"/>
      <c r="E744" s="6"/>
      <c r="F744" s="47">
        <v>0</v>
      </c>
      <c r="G744" s="17"/>
      <c r="H744" s="58">
        <v>374707176.36573589</v>
      </c>
      <c r="I744" s="58">
        <v>171704051.5036771</v>
      </c>
      <c r="J744" s="58">
        <v>91677404.557629406</v>
      </c>
      <c r="K744" s="58">
        <v>25736630.832852378</v>
      </c>
      <c r="L744" s="58">
        <v>3271727.6353238956</v>
      </c>
      <c r="M744" s="58">
        <v>41027389.127721675</v>
      </c>
      <c r="N744" s="58">
        <v>3774643.3005565065</v>
      </c>
      <c r="O744" s="58">
        <v>136181.75511091601</v>
      </c>
      <c r="P744" s="58">
        <v>131668.10504043775</v>
      </c>
      <c r="Q744" s="58">
        <v>27356294.880248543</v>
      </c>
      <c r="R744" s="58">
        <v>4795238.2258698866</v>
      </c>
      <c r="S744" s="58">
        <v>5095946.4417051785</v>
      </c>
      <c r="T744" s="11">
        <v>0</v>
      </c>
    </row>
    <row r="745" spans="1:22">
      <c r="A745" s="26">
        <v>745</v>
      </c>
      <c r="B745" s="6"/>
      <c r="C745" s="6"/>
      <c r="D745" s="6"/>
      <c r="E745" s="6"/>
      <c r="F745" s="47">
        <v>0</v>
      </c>
      <c r="G745" s="17"/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11">
        <v>0</v>
      </c>
    </row>
    <row r="746" spans="1:22">
      <c r="A746" s="26">
        <v>746</v>
      </c>
      <c r="B746" s="6"/>
      <c r="C746" s="6" t="s">
        <v>475</v>
      </c>
      <c r="D746" s="6" t="s">
        <v>476</v>
      </c>
      <c r="E746" s="6"/>
      <c r="F746" s="47">
        <v>0</v>
      </c>
      <c r="G746" s="17"/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11">
        <v>0</v>
      </c>
    </row>
    <row r="747" spans="1:22">
      <c r="A747" s="26">
        <v>747</v>
      </c>
      <c r="B747" s="6"/>
      <c r="C747" s="6"/>
      <c r="D747" s="6"/>
      <c r="E747" s="6" t="s">
        <v>456</v>
      </c>
      <c r="F747" s="47" t="s">
        <v>969</v>
      </c>
      <c r="G747" s="17"/>
      <c r="H747" s="58">
        <v>0</v>
      </c>
      <c r="I747" s="58">
        <v>0</v>
      </c>
      <c r="J747" s="58">
        <v>0</v>
      </c>
      <c r="K747" s="58">
        <v>0</v>
      </c>
      <c r="L747" s="58">
        <v>0</v>
      </c>
      <c r="M747" s="58">
        <v>0</v>
      </c>
      <c r="N747" s="58">
        <v>0</v>
      </c>
      <c r="O747" s="58">
        <v>0</v>
      </c>
      <c r="P747" s="58">
        <v>0</v>
      </c>
      <c r="Q747" s="58">
        <v>0</v>
      </c>
      <c r="R747" s="58">
        <v>0</v>
      </c>
      <c r="S747" s="58">
        <v>0</v>
      </c>
      <c r="T747" s="11">
        <v>0</v>
      </c>
      <c r="V747" s="2">
        <v>1101</v>
      </c>
    </row>
    <row r="748" spans="1:22">
      <c r="A748" s="26">
        <v>748</v>
      </c>
      <c r="B748" s="6"/>
      <c r="C748" s="6"/>
      <c r="D748" s="6"/>
      <c r="E748" s="6" t="s">
        <v>477</v>
      </c>
      <c r="F748" s="47" t="s">
        <v>916</v>
      </c>
      <c r="G748" s="17"/>
      <c r="H748" s="58">
        <v>0</v>
      </c>
      <c r="I748" s="58">
        <v>0</v>
      </c>
      <c r="J748" s="58">
        <v>0</v>
      </c>
      <c r="K748" s="58">
        <v>0</v>
      </c>
      <c r="L748" s="58">
        <v>0</v>
      </c>
      <c r="M748" s="58">
        <v>0</v>
      </c>
      <c r="N748" s="58">
        <v>0</v>
      </c>
      <c r="O748" s="58">
        <v>0</v>
      </c>
      <c r="P748" s="58">
        <v>0</v>
      </c>
      <c r="Q748" s="58">
        <v>0</v>
      </c>
      <c r="R748" s="58">
        <v>0</v>
      </c>
      <c r="S748" s="58">
        <v>0</v>
      </c>
      <c r="T748" s="11">
        <v>0</v>
      </c>
      <c r="V748" s="2">
        <v>1102</v>
      </c>
    </row>
    <row r="749" spans="1:22">
      <c r="A749" s="26">
        <v>749</v>
      </c>
      <c r="B749" s="6"/>
      <c r="C749" s="6"/>
      <c r="D749" s="6"/>
      <c r="E749" s="6" t="s">
        <v>478</v>
      </c>
      <c r="F749" s="47" t="s">
        <v>916</v>
      </c>
      <c r="G749" s="17"/>
      <c r="H749" s="58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58">
        <v>0</v>
      </c>
      <c r="O749" s="58">
        <v>0</v>
      </c>
      <c r="P749" s="58">
        <v>0</v>
      </c>
      <c r="Q749" s="58">
        <v>0</v>
      </c>
      <c r="R749" s="58">
        <v>0</v>
      </c>
      <c r="S749" s="58">
        <v>0</v>
      </c>
      <c r="T749" s="11">
        <v>0</v>
      </c>
      <c r="V749" s="2">
        <v>1103</v>
      </c>
    </row>
    <row r="750" spans="1:22">
      <c r="A750" s="26">
        <v>750</v>
      </c>
      <c r="B750" s="6"/>
      <c r="C750" s="6"/>
      <c r="D750" s="6"/>
      <c r="E750" s="6"/>
      <c r="F750" s="47">
        <v>0</v>
      </c>
      <c r="G750" s="17"/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11">
        <v>0</v>
      </c>
    </row>
    <row r="751" spans="1:22">
      <c r="A751" s="26">
        <v>751</v>
      </c>
      <c r="B751" s="6"/>
      <c r="C751" s="6" t="s">
        <v>479</v>
      </c>
      <c r="D751" s="6" t="s">
        <v>480</v>
      </c>
      <c r="E751" s="6"/>
      <c r="F751" s="47">
        <v>0</v>
      </c>
      <c r="G751" s="17"/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11">
        <v>0</v>
      </c>
    </row>
    <row r="752" spans="1:22">
      <c r="A752" s="26">
        <v>752</v>
      </c>
      <c r="B752" s="6"/>
      <c r="C752" s="6"/>
      <c r="D752" s="6"/>
      <c r="E752" s="6" t="s">
        <v>456</v>
      </c>
      <c r="F752" s="47" t="s">
        <v>969</v>
      </c>
      <c r="G752" s="17"/>
      <c r="H752" s="58">
        <v>0</v>
      </c>
      <c r="I752" s="58">
        <v>0</v>
      </c>
      <c r="J752" s="58">
        <v>0</v>
      </c>
      <c r="K752" s="58">
        <v>0</v>
      </c>
      <c r="L752" s="58">
        <v>0</v>
      </c>
      <c r="M752" s="58">
        <v>0</v>
      </c>
      <c r="N752" s="58">
        <v>0</v>
      </c>
      <c r="O752" s="58">
        <v>0</v>
      </c>
      <c r="P752" s="58">
        <v>0</v>
      </c>
      <c r="Q752" s="58">
        <v>0</v>
      </c>
      <c r="R752" s="58">
        <v>0</v>
      </c>
      <c r="S752" s="58">
        <v>0</v>
      </c>
      <c r="T752" s="11">
        <v>0</v>
      </c>
      <c r="V752" s="2">
        <v>1106</v>
      </c>
    </row>
    <row r="753" spans="1:22">
      <c r="A753" s="26">
        <v>753</v>
      </c>
      <c r="B753" s="6"/>
      <c r="C753" s="6"/>
      <c r="D753" s="6"/>
      <c r="E753" s="6" t="s">
        <v>459</v>
      </c>
      <c r="F753" s="47" t="s">
        <v>917</v>
      </c>
      <c r="G753" s="17"/>
      <c r="H753" s="58">
        <v>278141.55035260948</v>
      </c>
      <c r="I753" s="58">
        <v>80867.157763120558</v>
      </c>
      <c r="J753" s="58">
        <v>76206.660627472142</v>
      </c>
      <c r="K753" s="58">
        <v>25094.686090764375</v>
      </c>
      <c r="L753" s="58">
        <v>1020.9096524525917</v>
      </c>
      <c r="M753" s="58">
        <v>57821.704022673221</v>
      </c>
      <c r="N753" s="58">
        <v>2885.7663326532306</v>
      </c>
      <c r="O753" s="58">
        <v>84.625063267231781</v>
      </c>
      <c r="P753" s="58">
        <v>224.83609286944053</v>
      </c>
      <c r="Q753" s="58">
        <v>16708.492096690479</v>
      </c>
      <c r="R753" s="58">
        <v>6573.3534555516399</v>
      </c>
      <c r="S753" s="58">
        <v>10653.359155094597</v>
      </c>
      <c r="T753" s="11">
        <v>0</v>
      </c>
      <c r="V753" s="2">
        <v>1107</v>
      </c>
    </row>
    <row r="754" spans="1:22">
      <c r="A754" s="26">
        <v>754</v>
      </c>
      <c r="B754" s="6"/>
      <c r="C754" s="6"/>
      <c r="D754" s="6"/>
      <c r="E754" s="6" t="s">
        <v>457</v>
      </c>
      <c r="F754" s="47" t="s">
        <v>971</v>
      </c>
      <c r="G754" s="17"/>
      <c r="H754" s="58">
        <v>28837.079892843936</v>
      </c>
      <c r="I754" s="58">
        <v>12157.485020118764</v>
      </c>
      <c r="J754" s="58">
        <v>7401.582480068746</v>
      </c>
      <c r="K754" s="58">
        <v>2139.7217126738365</v>
      </c>
      <c r="L754" s="58">
        <v>109.90107155446834</v>
      </c>
      <c r="M754" s="58">
        <v>3754.033083061177</v>
      </c>
      <c r="N754" s="58">
        <v>292.02877569307191</v>
      </c>
      <c r="O754" s="58">
        <v>9.0241763210023418</v>
      </c>
      <c r="P754" s="58">
        <v>11.304912444367339</v>
      </c>
      <c r="Q754" s="58">
        <v>2028.1455973121424</v>
      </c>
      <c r="R754" s="58">
        <v>435.07140454354879</v>
      </c>
      <c r="S754" s="58">
        <v>498.78165905281355</v>
      </c>
      <c r="T754" s="11">
        <v>0</v>
      </c>
      <c r="V754" s="2">
        <v>1108</v>
      </c>
    </row>
    <row r="755" spans="1:22">
      <c r="A755" s="26">
        <v>755</v>
      </c>
      <c r="B755" s="6"/>
      <c r="C755" s="6"/>
      <c r="D755" s="6"/>
      <c r="E755" s="6" t="s">
        <v>481</v>
      </c>
      <c r="F755" s="47" t="s">
        <v>974</v>
      </c>
      <c r="G755" s="17"/>
      <c r="H755" s="58">
        <v>-7125.0612178822221</v>
      </c>
      <c r="I755" s="58">
        <v>-2539.6466257683519</v>
      </c>
      <c r="J755" s="58">
        <v>-3081.6982441304326</v>
      </c>
      <c r="K755" s="58">
        <v>-682.7697864015779</v>
      </c>
      <c r="L755" s="58">
        <v>-48.75382145392097</v>
      </c>
      <c r="M755" s="58">
        <v>13.045658644365247</v>
      </c>
      <c r="N755" s="58">
        <v>-57.519571310525478</v>
      </c>
      <c r="O755" s="58">
        <v>-4.9389177167398959</v>
      </c>
      <c r="P755" s="58">
        <v>-12.883047114220316</v>
      </c>
      <c r="Q755" s="58">
        <v>-801.1228930637875</v>
      </c>
      <c r="R755" s="58">
        <v>119.85938789356494</v>
      </c>
      <c r="S755" s="58">
        <v>-28.633357459141301</v>
      </c>
      <c r="T755" s="11">
        <v>0</v>
      </c>
      <c r="V755" s="2">
        <v>1109</v>
      </c>
    </row>
    <row r="756" spans="1:22">
      <c r="A756" s="26">
        <v>756</v>
      </c>
      <c r="B756" s="6"/>
      <c r="C756" s="6"/>
      <c r="D756" s="6"/>
      <c r="E756" s="6" t="s">
        <v>461</v>
      </c>
      <c r="F756" s="47" t="s">
        <v>916</v>
      </c>
      <c r="G756" s="17"/>
      <c r="H756" s="58">
        <v>6924834.6911876881</v>
      </c>
      <c r="I756" s="58">
        <v>2514940.7497364194</v>
      </c>
      <c r="J756" s="58">
        <v>1843634.268352167</v>
      </c>
      <c r="K756" s="58">
        <v>551143.24372087058</v>
      </c>
      <c r="L756" s="58">
        <v>12437.669628565405</v>
      </c>
      <c r="M756" s="58">
        <v>1198741.8324258861</v>
      </c>
      <c r="N756" s="58">
        <v>61891.611815088159</v>
      </c>
      <c r="O756" s="58">
        <v>1712.5634055174037</v>
      </c>
      <c r="P756" s="58">
        <v>2885.309223170917</v>
      </c>
      <c r="Q756" s="58">
        <v>438418.10851700441</v>
      </c>
      <c r="R756" s="58">
        <v>139837.69005596614</v>
      </c>
      <c r="S756" s="58">
        <v>159191.64430703339</v>
      </c>
      <c r="T756" s="11">
        <v>0</v>
      </c>
      <c r="V756" s="2">
        <v>1110</v>
      </c>
    </row>
    <row r="757" spans="1:22">
      <c r="A757" s="26">
        <v>757</v>
      </c>
      <c r="B757" s="6"/>
      <c r="C757" s="6"/>
      <c r="D757" s="6"/>
      <c r="E757" s="6" t="s">
        <v>458</v>
      </c>
      <c r="F757" s="47" t="s">
        <v>921</v>
      </c>
      <c r="G757" s="17"/>
      <c r="H757" s="58">
        <v>-12960.791526010998</v>
      </c>
      <c r="I757" s="58">
        <v>-5782.7958121696392</v>
      </c>
      <c r="J757" s="58">
        <v>-3262.3104296351416</v>
      </c>
      <c r="K757" s="58">
        <v>-927.79441624006563</v>
      </c>
      <c r="L757" s="58">
        <v>-77.06385404140218</v>
      </c>
      <c r="M757" s="58">
        <v>-1455.1492919533259</v>
      </c>
      <c r="N757" s="58">
        <v>-135.51590540889049</v>
      </c>
      <c r="O757" s="58">
        <v>-4.4529226304810257</v>
      </c>
      <c r="P757" s="58">
        <v>-4.805737740359044</v>
      </c>
      <c r="Q757" s="58">
        <v>-949.79932889357622</v>
      </c>
      <c r="R757" s="58">
        <v>-168.99758901463557</v>
      </c>
      <c r="S757" s="58">
        <v>-192.1062382834786</v>
      </c>
      <c r="T757" s="11">
        <v>0</v>
      </c>
      <c r="V757" s="2">
        <v>1111</v>
      </c>
    </row>
    <row r="758" spans="1:22">
      <c r="A758" s="26">
        <v>758</v>
      </c>
      <c r="B758" s="6"/>
      <c r="C758" s="6"/>
      <c r="D758" s="6"/>
      <c r="E758" s="6"/>
      <c r="F758" s="47">
        <v>0</v>
      </c>
      <c r="G758" s="17"/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11">
        <v>0</v>
      </c>
    </row>
    <row r="759" spans="1:22">
      <c r="A759" s="26">
        <v>759</v>
      </c>
      <c r="B759" s="6"/>
      <c r="C759" s="6"/>
      <c r="D759" s="6"/>
      <c r="E759" s="6"/>
      <c r="F759" s="47">
        <v>0</v>
      </c>
      <c r="G759" s="17"/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11">
        <v>0</v>
      </c>
    </row>
    <row r="760" spans="1:22">
      <c r="A760" s="26">
        <v>760</v>
      </c>
      <c r="B760" s="6"/>
      <c r="C760" s="6" t="s">
        <v>482</v>
      </c>
      <c r="D760" s="6" t="s">
        <v>483</v>
      </c>
      <c r="E760" s="6"/>
      <c r="F760" s="47">
        <v>0</v>
      </c>
      <c r="G760" s="17"/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11">
        <v>0</v>
      </c>
    </row>
    <row r="761" spans="1:22">
      <c r="A761" s="26">
        <v>761</v>
      </c>
      <c r="B761" s="6"/>
      <c r="C761" s="6"/>
      <c r="D761" s="6"/>
      <c r="E761" s="6" t="s">
        <v>456</v>
      </c>
      <c r="F761" s="47" t="s">
        <v>969</v>
      </c>
      <c r="G761" s="17"/>
      <c r="H761" s="58">
        <v>4038581.0000000019</v>
      </c>
      <c r="I761" s="58">
        <v>1713377.6004648537</v>
      </c>
      <c r="J761" s="58">
        <v>1042857.6346319281</v>
      </c>
      <c r="K761" s="58">
        <v>298181.50937117269</v>
      </c>
      <c r="L761" s="58">
        <v>16032.010955581036</v>
      </c>
      <c r="M761" s="58">
        <v>516239.87831617222</v>
      </c>
      <c r="N761" s="58">
        <v>41292.064939467513</v>
      </c>
      <c r="O761" s="58">
        <v>1271.7515129450583</v>
      </c>
      <c r="P761" s="58">
        <v>1572.8651243725906</v>
      </c>
      <c r="Q761" s="58">
        <v>276181.97671558138</v>
      </c>
      <c r="R761" s="58">
        <v>60930.87341949121</v>
      </c>
      <c r="S761" s="58">
        <v>70642.834548435916</v>
      </c>
      <c r="T761" s="11">
        <v>0</v>
      </c>
      <c r="V761" s="2">
        <v>1115</v>
      </c>
    </row>
    <row r="762" spans="1:22">
      <c r="A762" s="26">
        <v>762</v>
      </c>
      <c r="B762" s="6"/>
      <c r="C762" s="6"/>
      <c r="D762" s="6"/>
      <c r="E762" s="6" t="s">
        <v>464</v>
      </c>
      <c r="F762" s="47" t="s">
        <v>911</v>
      </c>
      <c r="G762" s="17"/>
      <c r="H762" s="58">
        <v>0</v>
      </c>
      <c r="I762" s="58">
        <v>0</v>
      </c>
      <c r="J762" s="58">
        <v>0</v>
      </c>
      <c r="K762" s="58">
        <v>0</v>
      </c>
      <c r="L762" s="58">
        <v>0</v>
      </c>
      <c r="M762" s="58">
        <v>0</v>
      </c>
      <c r="N762" s="58">
        <v>0</v>
      </c>
      <c r="O762" s="58">
        <v>0</v>
      </c>
      <c r="P762" s="58">
        <v>0</v>
      </c>
      <c r="Q762" s="58">
        <v>0</v>
      </c>
      <c r="R762" s="58">
        <v>0</v>
      </c>
      <c r="S762" s="58">
        <v>0</v>
      </c>
      <c r="T762" s="11">
        <v>0</v>
      </c>
      <c r="V762" s="2">
        <v>1116</v>
      </c>
    </row>
    <row r="763" spans="1:22">
      <c r="A763" s="26">
        <v>763</v>
      </c>
      <c r="B763" s="6"/>
      <c r="C763" s="6"/>
      <c r="D763" s="6"/>
      <c r="E763" s="6" t="s">
        <v>457</v>
      </c>
      <c r="F763" s="47" t="s">
        <v>971</v>
      </c>
      <c r="G763" s="17"/>
      <c r="H763" s="58">
        <v>22359069.907054625</v>
      </c>
      <c r="I763" s="58">
        <v>9460357.1236270629</v>
      </c>
      <c r="J763" s="58">
        <v>5733445.0282061696</v>
      </c>
      <c r="K763" s="58">
        <v>1655885.5558584449</v>
      </c>
      <c r="L763" s="58">
        <v>86318.755960845287</v>
      </c>
      <c r="M763" s="58">
        <v>2885929.0860732468</v>
      </c>
      <c r="N763" s="58">
        <v>227076.5712658288</v>
      </c>
      <c r="O763" s="58">
        <v>7033.0921514528272</v>
      </c>
      <c r="P763" s="58">
        <v>8745.9692267825321</v>
      </c>
      <c r="Q763" s="58">
        <v>1576545.1003297307</v>
      </c>
      <c r="R763" s="58">
        <v>334413.79114087578</v>
      </c>
      <c r="S763" s="58">
        <v>383319.83321418666</v>
      </c>
      <c r="T763" s="11">
        <v>0</v>
      </c>
      <c r="V763" s="2">
        <v>1117</v>
      </c>
    </row>
    <row r="764" spans="1:22">
      <c r="A764" s="26">
        <v>764</v>
      </c>
      <c r="B764" s="6"/>
      <c r="C764" s="6"/>
      <c r="D764" s="6"/>
      <c r="E764" s="6" t="s">
        <v>484</v>
      </c>
      <c r="F764" s="47" t="s">
        <v>920</v>
      </c>
      <c r="G764" s="17"/>
      <c r="H764" s="58">
        <v>0</v>
      </c>
      <c r="I764" s="58">
        <v>0</v>
      </c>
      <c r="J764" s="58">
        <v>0</v>
      </c>
      <c r="K764" s="58">
        <v>0</v>
      </c>
      <c r="L764" s="58">
        <v>0</v>
      </c>
      <c r="M764" s="58">
        <v>0</v>
      </c>
      <c r="N764" s="58">
        <v>0</v>
      </c>
      <c r="O764" s="58">
        <v>0</v>
      </c>
      <c r="P764" s="58">
        <v>0</v>
      </c>
      <c r="Q764" s="58">
        <v>0</v>
      </c>
      <c r="R764" s="58">
        <v>0</v>
      </c>
      <c r="S764" s="58">
        <v>0</v>
      </c>
      <c r="T764" s="11">
        <v>0</v>
      </c>
      <c r="V764" s="2">
        <v>1118</v>
      </c>
    </row>
    <row r="765" spans="1:22">
      <c r="A765" s="26">
        <v>765</v>
      </c>
      <c r="B765" s="6"/>
      <c r="C765" s="6"/>
      <c r="D765" s="6"/>
      <c r="E765" s="6" t="s">
        <v>469</v>
      </c>
      <c r="F765" s="47" t="s">
        <v>916</v>
      </c>
      <c r="G765" s="17"/>
      <c r="H765" s="58">
        <v>84090.119821057437</v>
      </c>
      <c r="I765" s="58">
        <v>30539.598188144471</v>
      </c>
      <c r="J765" s="58">
        <v>22387.744032248025</v>
      </c>
      <c r="K765" s="58">
        <v>6692.6798212284039</v>
      </c>
      <c r="L765" s="58">
        <v>151.03394896801655</v>
      </c>
      <c r="M765" s="58">
        <v>14556.642695237821</v>
      </c>
      <c r="N765" s="58">
        <v>751.56639624512252</v>
      </c>
      <c r="O765" s="58">
        <v>20.796115487692216</v>
      </c>
      <c r="P765" s="58">
        <v>35.037081622468506</v>
      </c>
      <c r="Q765" s="58">
        <v>5323.8283541745031</v>
      </c>
      <c r="R765" s="58">
        <v>1698.0864723413758</v>
      </c>
      <c r="S765" s="58">
        <v>1933.106715359535</v>
      </c>
      <c r="T765" s="11">
        <v>0</v>
      </c>
      <c r="V765" s="2">
        <v>1119</v>
      </c>
    </row>
    <row r="766" spans="1:22">
      <c r="A766" s="26">
        <v>766</v>
      </c>
      <c r="B766" s="6"/>
      <c r="C766" s="6"/>
      <c r="D766" s="6"/>
      <c r="E766" s="6" t="s">
        <v>477</v>
      </c>
      <c r="F766" s="47" t="s">
        <v>916</v>
      </c>
      <c r="G766" s="17"/>
      <c r="H766" s="58">
        <v>0</v>
      </c>
      <c r="I766" s="58">
        <v>0</v>
      </c>
      <c r="J766" s="58">
        <v>0</v>
      </c>
      <c r="K766" s="58">
        <v>0</v>
      </c>
      <c r="L766" s="58">
        <v>0</v>
      </c>
      <c r="M766" s="58">
        <v>0</v>
      </c>
      <c r="N766" s="58">
        <v>0</v>
      </c>
      <c r="O766" s="58">
        <v>0</v>
      </c>
      <c r="P766" s="58">
        <v>0</v>
      </c>
      <c r="Q766" s="58">
        <v>0</v>
      </c>
      <c r="R766" s="58">
        <v>0</v>
      </c>
      <c r="S766" s="58">
        <v>0</v>
      </c>
      <c r="T766" s="11">
        <v>0</v>
      </c>
      <c r="V766" s="2">
        <v>1120</v>
      </c>
    </row>
    <row r="767" spans="1:22">
      <c r="A767" s="26">
        <v>767</v>
      </c>
      <c r="B767" s="6"/>
      <c r="C767" s="6"/>
      <c r="D767" s="6"/>
      <c r="E767" s="6" t="s">
        <v>459</v>
      </c>
      <c r="F767" s="47" t="s">
        <v>917</v>
      </c>
      <c r="G767" s="17"/>
      <c r="H767" s="58">
        <v>13111399.440675039</v>
      </c>
      <c r="I767" s="58">
        <v>3812021.633302195</v>
      </c>
      <c r="J767" s="58">
        <v>3592329.0362768942</v>
      </c>
      <c r="K767" s="58">
        <v>1182946.0674151191</v>
      </c>
      <c r="L767" s="58">
        <v>48124.971724567353</v>
      </c>
      <c r="M767" s="58">
        <v>2725674.9551466024</v>
      </c>
      <c r="N767" s="58">
        <v>136033.01999252499</v>
      </c>
      <c r="O767" s="58">
        <v>3989.1666879056888</v>
      </c>
      <c r="P767" s="58">
        <v>10598.617209671733</v>
      </c>
      <c r="Q767" s="58">
        <v>787626.70896651805</v>
      </c>
      <c r="R767" s="58">
        <v>309863.31496038032</v>
      </c>
      <c r="S767" s="58">
        <v>502191.94899266202</v>
      </c>
      <c r="T767" s="11">
        <v>0</v>
      </c>
      <c r="V767" s="2">
        <v>1121</v>
      </c>
    </row>
    <row r="768" spans="1:22">
      <c r="A768" s="26">
        <v>768</v>
      </c>
      <c r="B768" s="6"/>
      <c r="C768" s="6"/>
      <c r="D768" s="6"/>
      <c r="E768" s="6" t="s">
        <v>461</v>
      </c>
      <c r="F768" s="47" t="s">
        <v>916</v>
      </c>
      <c r="G768" s="17"/>
      <c r="H768" s="58">
        <v>90388780.263465941</v>
      </c>
      <c r="I768" s="58">
        <v>32827126.847207539</v>
      </c>
      <c r="J768" s="58">
        <v>24064668.717701692</v>
      </c>
      <c r="K768" s="58">
        <v>7193986.2497765142</v>
      </c>
      <c r="L768" s="58">
        <v>162346.94937579296</v>
      </c>
      <c r="M768" s="58">
        <v>15646988.977463111</v>
      </c>
      <c r="N768" s="58">
        <v>807861.49417037552</v>
      </c>
      <c r="O768" s="58">
        <v>22353.821318731891</v>
      </c>
      <c r="P768" s="58">
        <v>37661.488395850436</v>
      </c>
      <c r="Q768" s="58">
        <v>5722602.7539252648</v>
      </c>
      <c r="R768" s="58">
        <v>1825279.4185981525</v>
      </c>
      <c r="S768" s="58">
        <v>2077903.5455329216</v>
      </c>
      <c r="T768" s="11">
        <v>0</v>
      </c>
      <c r="V768" s="2">
        <v>1122</v>
      </c>
    </row>
    <row r="769" spans="1:22">
      <c r="A769" s="26">
        <v>769</v>
      </c>
      <c r="B769" s="6"/>
      <c r="C769" s="6"/>
      <c r="D769" s="6"/>
      <c r="E769" s="6" t="s">
        <v>470</v>
      </c>
      <c r="F769" s="47" t="s">
        <v>921</v>
      </c>
      <c r="G769" s="17"/>
      <c r="H769" s="58">
        <v>-17325259.37584424</v>
      </c>
      <c r="I769" s="58">
        <v>-7351036.3108842932</v>
      </c>
      <c r="J769" s="58">
        <v>-4423463.4626054</v>
      </c>
      <c r="K769" s="58">
        <v>-1275473.5818046369</v>
      </c>
      <c r="L769" s="58">
        <v>-84248.145572698937</v>
      </c>
      <c r="M769" s="58">
        <v>-2229032.7116793669</v>
      </c>
      <c r="N769" s="58">
        <v>-174189.76622188708</v>
      </c>
      <c r="O769" s="58">
        <v>-5514.7514535015362</v>
      </c>
      <c r="P769" s="58">
        <v>-6626.4910338331974</v>
      </c>
      <c r="Q769" s="58">
        <v>-1223870.8140765287</v>
      </c>
      <c r="R769" s="58">
        <v>-258379.13074445087</v>
      </c>
      <c r="S769" s="58">
        <v>-293424.20976764028</v>
      </c>
      <c r="T769" s="11">
        <v>0</v>
      </c>
      <c r="V769" s="2">
        <v>1123</v>
      </c>
    </row>
    <row r="770" spans="1:22">
      <c r="A770" s="26">
        <v>770</v>
      </c>
      <c r="B770" s="6"/>
      <c r="C770" s="6"/>
      <c r="D770" s="6"/>
      <c r="E770" s="6" t="s">
        <v>458</v>
      </c>
      <c r="F770" s="47" t="s">
        <v>921</v>
      </c>
      <c r="G770" s="17"/>
      <c r="H770" s="58">
        <v>22915517.260221865</v>
      </c>
      <c r="I770" s="58">
        <v>10332918.973302839</v>
      </c>
      <c r="J770" s="58">
        <v>5748865.2113396935</v>
      </c>
      <c r="K770" s="58">
        <v>1629893.3911027352</v>
      </c>
      <c r="L770" s="58">
        <v>141687.10532271018</v>
      </c>
      <c r="M770" s="58">
        <v>2493397.5352127869</v>
      </c>
      <c r="N770" s="58">
        <v>241585.93876275505</v>
      </c>
      <c r="O770" s="58">
        <v>7999.0202192693177</v>
      </c>
      <c r="P770" s="58">
        <v>8436.6568682940178</v>
      </c>
      <c r="Q770" s="58">
        <v>1692342.9166985846</v>
      </c>
      <c r="R770" s="58">
        <v>289434.8470474839</v>
      </c>
      <c r="S770" s="58">
        <v>328955.66434470646</v>
      </c>
      <c r="T770" s="11">
        <v>0</v>
      </c>
      <c r="V770" s="2">
        <v>1124</v>
      </c>
    </row>
    <row r="771" spans="1:22">
      <c r="A771" s="26">
        <v>771</v>
      </c>
      <c r="B771" s="6"/>
      <c r="C771" s="6"/>
      <c r="D771" s="6"/>
      <c r="E771" s="6" t="s">
        <v>472</v>
      </c>
      <c r="F771" s="47" t="s">
        <v>973</v>
      </c>
      <c r="G771" s="17"/>
      <c r="H771" s="58">
        <v>502780145.00000012</v>
      </c>
      <c r="I771" s="58">
        <v>217382727.98237804</v>
      </c>
      <c r="J771" s="58">
        <v>122998250.48210113</v>
      </c>
      <c r="K771" s="58">
        <v>35518745.735138394</v>
      </c>
      <c r="L771" s="58">
        <v>4851178.8589535663</v>
      </c>
      <c r="M771" s="58">
        <v>65232972.414199814</v>
      </c>
      <c r="N771" s="58">
        <v>4816009.0372396605</v>
      </c>
      <c r="O771" s="58">
        <v>180992.2666680674</v>
      </c>
      <c r="P771" s="58">
        <v>200032.39845936481</v>
      </c>
      <c r="Q771" s="58">
        <v>35520170.663559236</v>
      </c>
      <c r="R771" s="58">
        <v>7533913.0119536566</v>
      </c>
      <c r="S771" s="58">
        <v>8545152.1493490841</v>
      </c>
      <c r="T771" s="11">
        <v>0</v>
      </c>
      <c r="V771" s="2">
        <v>1125</v>
      </c>
    </row>
    <row r="772" spans="1:22">
      <c r="A772" s="26">
        <v>772</v>
      </c>
      <c r="B772" s="6"/>
      <c r="C772" s="6"/>
      <c r="D772" s="6"/>
      <c r="E772" s="6" t="s">
        <v>471</v>
      </c>
      <c r="F772" s="47" t="s">
        <v>971</v>
      </c>
      <c r="G772" s="17"/>
      <c r="H772" s="58">
        <v>24377.856180129813</v>
      </c>
      <c r="I772" s="58">
        <v>14530.355565197375</v>
      </c>
      <c r="J772" s="58">
        <v>5596.4933282173324</v>
      </c>
      <c r="K772" s="58">
        <v>1421.7523391680654</v>
      </c>
      <c r="L772" s="58">
        <v>232.73404699414823</v>
      </c>
      <c r="M772" s="58">
        <v>23.947437997517532</v>
      </c>
      <c r="N772" s="58">
        <v>329.68467767058598</v>
      </c>
      <c r="O772" s="58">
        <v>12.206053958314792</v>
      </c>
      <c r="P772" s="58">
        <v>7.3315944291015231</v>
      </c>
      <c r="Q772" s="58">
        <v>2220.1155942958949</v>
      </c>
      <c r="R772" s="58">
        <v>1.6177711007375601</v>
      </c>
      <c r="S772" s="58">
        <v>1.6177711007375601</v>
      </c>
      <c r="T772" s="11">
        <v>0</v>
      </c>
      <c r="V772" s="2">
        <v>1126</v>
      </c>
    </row>
    <row r="773" spans="1:22">
      <c r="A773" s="26">
        <v>773</v>
      </c>
      <c r="B773" s="6"/>
      <c r="C773" s="6"/>
      <c r="D773" s="6"/>
      <c r="E773" s="6"/>
      <c r="F773" s="47">
        <v>0</v>
      </c>
      <c r="G773" s="17"/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11">
        <v>0</v>
      </c>
    </row>
    <row r="774" spans="1:22">
      <c r="A774" s="26">
        <v>774</v>
      </c>
      <c r="B774" s="6"/>
      <c r="C774" s="6"/>
      <c r="D774" s="6"/>
      <c r="E774" s="6"/>
      <c r="F774" s="47">
        <v>0</v>
      </c>
      <c r="G774" s="17"/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11">
        <v>0</v>
      </c>
    </row>
    <row r="775" spans="1:22">
      <c r="A775" s="26">
        <v>775</v>
      </c>
      <c r="B775" s="6"/>
      <c r="C775" s="6" t="s">
        <v>485</v>
      </c>
      <c r="D775" s="6"/>
      <c r="E775" s="6"/>
      <c r="F775" s="47">
        <v>0</v>
      </c>
      <c r="G775" s="17"/>
      <c r="H775" s="58">
        <v>645588428.94026363</v>
      </c>
      <c r="I775" s="58">
        <v>270822206.75323331</v>
      </c>
      <c r="J775" s="58">
        <v>160705835.38779852</v>
      </c>
      <c r="K775" s="58">
        <v>46789046.446339801</v>
      </c>
      <c r="L775" s="58">
        <v>5235266.9373934027</v>
      </c>
      <c r="M775" s="58">
        <v>88545626.190763906</v>
      </c>
      <c r="N775" s="58">
        <v>6161625.9826693563</v>
      </c>
      <c r="O775" s="58">
        <v>219954.19007907508</v>
      </c>
      <c r="P775" s="58">
        <v>263567.63437018462</v>
      </c>
      <c r="Q775" s="58">
        <v>44814547.074055903</v>
      </c>
      <c r="R775" s="58">
        <v>10243952.807333972</v>
      </c>
      <c r="S775" s="58">
        <v>11786799.536226256</v>
      </c>
      <c r="T775" s="11">
        <v>0</v>
      </c>
    </row>
    <row r="776" spans="1:22">
      <c r="A776" s="26">
        <v>776</v>
      </c>
      <c r="B776" s="6"/>
      <c r="C776" s="6"/>
      <c r="D776" s="6"/>
      <c r="E776" s="6"/>
      <c r="F776" s="47">
        <v>0</v>
      </c>
      <c r="G776" s="17"/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11">
        <v>0</v>
      </c>
    </row>
    <row r="777" spans="1:22">
      <c r="A777" s="26">
        <v>777</v>
      </c>
      <c r="B777" s="6"/>
      <c r="C777" s="6" t="s">
        <v>486</v>
      </c>
      <c r="D777" s="6"/>
      <c r="E777" s="6"/>
      <c r="F777" s="47">
        <v>0</v>
      </c>
      <c r="G777" s="17"/>
      <c r="H777" s="58">
        <v>-270881252.5745278</v>
      </c>
      <c r="I777" s="58">
        <v>-99118155.249556199</v>
      </c>
      <c r="J777" s="58">
        <v>-69028430.830169141</v>
      </c>
      <c r="K777" s="58">
        <v>-21052415.61348743</v>
      </c>
      <c r="L777" s="58">
        <v>-1963539.3020695075</v>
      </c>
      <c r="M777" s="58">
        <v>-47518237.063042238</v>
      </c>
      <c r="N777" s="58">
        <v>-2386982.6821128493</v>
      </c>
      <c r="O777" s="58">
        <v>-83772.434968159097</v>
      </c>
      <c r="P777" s="58">
        <v>-131899.5293297469</v>
      </c>
      <c r="Q777" s="58">
        <v>-17458252.193807367</v>
      </c>
      <c r="R777" s="58">
        <v>-5448714.5814640867</v>
      </c>
      <c r="S777" s="58">
        <v>-6690853.0945210773</v>
      </c>
      <c r="T777" s="11">
        <v>0</v>
      </c>
    </row>
    <row r="778" spans="1:22">
      <c r="A778" s="26">
        <v>778</v>
      </c>
      <c r="B778" s="6"/>
      <c r="C778" s="6"/>
      <c r="D778" s="6"/>
      <c r="E778" s="6"/>
      <c r="F778" s="47">
        <v>0</v>
      </c>
      <c r="G778" s="17"/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11">
        <v>0</v>
      </c>
    </row>
    <row r="779" spans="1:22">
      <c r="A779" s="26">
        <v>779</v>
      </c>
      <c r="B779" s="6"/>
      <c r="C779" s="6"/>
      <c r="D779" s="6"/>
      <c r="E779" s="6"/>
      <c r="F779" s="47">
        <v>0</v>
      </c>
      <c r="G779" s="17"/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11">
        <v>0</v>
      </c>
    </row>
    <row r="780" spans="1:22">
      <c r="A780" s="26">
        <v>780</v>
      </c>
      <c r="B780" s="6"/>
      <c r="C780" s="6"/>
      <c r="D780" s="6"/>
      <c r="E780" s="6"/>
      <c r="F780" s="47">
        <v>0</v>
      </c>
      <c r="G780" s="17"/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11">
        <v>0</v>
      </c>
    </row>
    <row r="781" spans="1:22">
      <c r="A781" s="26">
        <v>781</v>
      </c>
      <c r="C781" s="3"/>
      <c r="D781" s="36"/>
      <c r="E781" s="36"/>
      <c r="F781" s="47">
        <v>0</v>
      </c>
      <c r="H781" s="62" t="s">
        <v>975</v>
      </c>
      <c r="I781" s="62">
        <v>0</v>
      </c>
      <c r="J781" s="61">
        <v>0</v>
      </c>
      <c r="K781" s="61">
        <v>0</v>
      </c>
      <c r="L781" s="61">
        <v>0</v>
      </c>
      <c r="M781" s="61">
        <v>0</v>
      </c>
      <c r="N781" s="61">
        <v>0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11">
        <v>0</v>
      </c>
    </row>
    <row r="782" spans="1:22">
      <c r="A782" s="26">
        <v>782</v>
      </c>
      <c r="C782" s="3"/>
      <c r="D782" s="36"/>
      <c r="E782" s="36"/>
      <c r="F782" s="47">
        <v>0</v>
      </c>
      <c r="H782" s="62">
        <v>0</v>
      </c>
      <c r="I782" s="62">
        <v>0</v>
      </c>
      <c r="J782" s="61">
        <v>0</v>
      </c>
      <c r="K782" s="61">
        <v>0</v>
      </c>
      <c r="L782" s="61">
        <v>0</v>
      </c>
      <c r="M782" s="61">
        <v>0</v>
      </c>
      <c r="N782" s="61">
        <v>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11">
        <v>0</v>
      </c>
    </row>
    <row r="783" spans="1:22">
      <c r="A783" s="26">
        <v>783</v>
      </c>
      <c r="B783" s="6"/>
      <c r="C783" s="6"/>
      <c r="D783" s="6" t="s">
        <v>487</v>
      </c>
      <c r="E783" s="6"/>
      <c r="F783" s="47" t="s">
        <v>974</v>
      </c>
      <c r="G783" s="17"/>
      <c r="H783" s="54">
        <v>9506364.9672206398</v>
      </c>
      <c r="I783" s="58">
        <v>3308897.2364335242</v>
      </c>
      <c r="J783" s="58">
        <v>4277922.0512600197</v>
      </c>
      <c r="K783" s="58">
        <v>936169.72734695429</v>
      </c>
      <c r="L783" s="58">
        <v>69985.239928491952</v>
      </c>
      <c r="M783" s="58">
        <v>-130568.89530571148</v>
      </c>
      <c r="N783" s="58">
        <v>74656.80214430354</v>
      </c>
      <c r="O783" s="58">
        <v>6866.4114504396903</v>
      </c>
      <c r="P783" s="58">
        <v>18504.156978536266</v>
      </c>
      <c r="Q783" s="58">
        <v>1103848.358415385</v>
      </c>
      <c r="R783" s="58">
        <v>-192223.92397168453</v>
      </c>
      <c r="S783" s="58">
        <v>32307.802538263149</v>
      </c>
      <c r="T783" s="11">
        <v>0</v>
      </c>
      <c r="V783" s="2">
        <v>1134</v>
      </c>
    </row>
    <row r="784" spans="1:22">
      <c r="A784" s="26">
        <v>784</v>
      </c>
      <c r="B784" s="6"/>
      <c r="D784" s="6" t="s">
        <v>488</v>
      </c>
      <c r="E784" s="6"/>
      <c r="F784" s="47" t="s">
        <v>916</v>
      </c>
      <c r="G784" s="17"/>
      <c r="H784" s="54">
        <v>0</v>
      </c>
      <c r="I784" s="58">
        <v>0</v>
      </c>
      <c r="J784" s="58">
        <v>0</v>
      </c>
      <c r="K784" s="58">
        <v>0</v>
      </c>
      <c r="L784" s="58">
        <v>0</v>
      </c>
      <c r="M784" s="58">
        <v>0</v>
      </c>
      <c r="N784" s="58">
        <v>0</v>
      </c>
      <c r="O784" s="58">
        <v>0</v>
      </c>
      <c r="P784" s="58">
        <v>0</v>
      </c>
      <c r="Q784" s="58">
        <v>0</v>
      </c>
      <c r="R784" s="58">
        <v>0</v>
      </c>
      <c r="S784" s="58">
        <v>0</v>
      </c>
      <c r="T784" s="11">
        <v>0</v>
      </c>
      <c r="V784" s="2">
        <v>1136</v>
      </c>
    </row>
    <row r="785" spans="1:26">
      <c r="A785" s="26">
        <v>785</v>
      </c>
      <c r="B785" s="6"/>
      <c r="C785" s="6" t="s">
        <v>489</v>
      </c>
      <c r="D785" s="6" t="s">
        <v>76</v>
      </c>
      <c r="E785" s="6"/>
      <c r="F785" s="47" t="s">
        <v>976</v>
      </c>
      <c r="G785" s="17"/>
      <c r="H785" s="81">
        <v>9506364.9672206398</v>
      </c>
      <c r="I785" s="52">
        <v>3308897.2364335242</v>
      </c>
      <c r="J785" s="52">
        <v>4277922.0512600197</v>
      </c>
      <c r="K785" s="52">
        <v>936169.72734695429</v>
      </c>
      <c r="L785" s="52">
        <v>69985.239928491952</v>
      </c>
      <c r="M785" s="52">
        <v>-130568.89530571148</v>
      </c>
      <c r="N785" s="52">
        <v>74656.80214430354</v>
      </c>
      <c r="O785" s="52">
        <v>6866.4114504396903</v>
      </c>
      <c r="P785" s="52">
        <v>18504.156978536266</v>
      </c>
      <c r="Q785" s="52">
        <v>1103848.358415385</v>
      </c>
      <c r="R785" s="52">
        <v>-192223.92397168453</v>
      </c>
      <c r="S785" s="52">
        <v>32307.802538263149</v>
      </c>
      <c r="T785" s="11">
        <v>0</v>
      </c>
      <c r="U785" s="13"/>
      <c r="V785" s="13"/>
      <c r="W785" s="13"/>
      <c r="X785" s="13"/>
      <c r="Y785" s="13"/>
      <c r="Z785" s="13"/>
    </row>
    <row r="786" spans="1:26">
      <c r="A786" s="26">
        <v>786</v>
      </c>
      <c r="B786" s="6"/>
      <c r="C786" s="6"/>
      <c r="D786" s="6"/>
      <c r="E786" s="6"/>
      <c r="F786" s="47">
        <v>0</v>
      </c>
      <c r="G786" s="17"/>
      <c r="H786" s="58">
        <v>0</v>
      </c>
      <c r="I786" s="58">
        <v>0</v>
      </c>
      <c r="J786" s="58">
        <v>0</v>
      </c>
      <c r="K786" s="58">
        <v>0</v>
      </c>
      <c r="L786" s="58">
        <v>0</v>
      </c>
      <c r="M786" s="58">
        <v>0</v>
      </c>
      <c r="N786" s="58">
        <v>0</v>
      </c>
      <c r="O786" s="58">
        <v>0</v>
      </c>
      <c r="P786" s="58">
        <v>0</v>
      </c>
      <c r="Q786" s="58">
        <v>0</v>
      </c>
      <c r="R786" s="58">
        <v>0</v>
      </c>
      <c r="S786" s="58">
        <v>0</v>
      </c>
      <c r="T786" s="11">
        <v>0</v>
      </c>
      <c r="U786" s="13"/>
      <c r="V786" s="13"/>
      <c r="W786" s="13"/>
      <c r="X786" s="13"/>
      <c r="Y786" s="13"/>
      <c r="Z786" s="13"/>
    </row>
    <row r="787" spans="1:26">
      <c r="A787" s="26">
        <v>787</v>
      </c>
      <c r="B787" s="6"/>
      <c r="C787" s="3" t="s">
        <v>490</v>
      </c>
      <c r="D787" s="6"/>
      <c r="E787" s="6"/>
      <c r="F787" s="47">
        <v>0</v>
      </c>
      <c r="G787" s="17"/>
      <c r="H787" s="58">
        <v>0</v>
      </c>
      <c r="I787" s="58">
        <v>0</v>
      </c>
      <c r="J787" s="58">
        <v>0</v>
      </c>
      <c r="K787" s="58">
        <v>0</v>
      </c>
      <c r="L787" s="58">
        <v>0</v>
      </c>
      <c r="M787" s="58">
        <v>0</v>
      </c>
      <c r="N787" s="58">
        <v>0</v>
      </c>
      <c r="O787" s="58">
        <v>0</v>
      </c>
      <c r="P787" s="58">
        <v>0</v>
      </c>
      <c r="Q787" s="58">
        <v>0</v>
      </c>
      <c r="R787" s="58">
        <v>0</v>
      </c>
      <c r="S787" s="58">
        <v>0</v>
      </c>
      <c r="T787" s="11">
        <v>0</v>
      </c>
      <c r="U787" s="13"/>
      <c r="V787" s="13"/>
      <c r="W787" s="13"/>
      <c r="X787" s="13"/>
      <c r="Y787" s="13"/>
      <c r="Z787" s="13"/>
    </row>
    <row r="788" spans="1:26">
      <c r="A788" s="26">
        <v>788</v>
      </c>
      <c r="B788" s="6"/>
      <c r="C788" s="6"/>
      <c r="D788" s="6"/>
      <c r="E788" s="6"/>
      <c r="F788" s="47">
        <v>0</v>
      </c>
      <c r="G788" s="17"/>
      <c r="H788" s="58">
        <v>0</v>
      </c>
      <c r="I788" s="58">
        <v>0</v>
      </c>
      <c r="J788" s="58">
        <v>0</v>
      </c>
      <c r="K788" s="58">
        <v>0</v>
      </c>
      <c r="L788" s="58">
        <v>0</v>
      </c>
      <c r="M788" s="58">
        <v>0</v>
      </c>
      <c r="N788" s="58">
        <v>0</v>
      </c>
      <c r="O788" s="58">
        <v>0</v>
      </c>
      <c r="P788" s="58">
        <v>0</v>
      </c>
      <c r="Q788" s="58">
        <v>0</v>
      </c>
      <c r="R788" s="58">
        <v>0</v>
      </c>
      <c r="S788" s="58">
        <v>0</v>
      </c>
      <c r="T788" s="11">
        <v>0</v>
      </c>
      <c r="U788" s="13"/>
      <c r="V788" s="13"/>
      <c r="W788" s="13"/>
      <c r="X788" s="13"/>
      <c r="Y788" s="13"/>
      <c r="Z788" s="13"/>
    </row>
    <row r="789" spans="1:26">
      <c r="A789" s="26">
        <v>789</v>
      </c>
      <c r="B789" s="6"/>
      <c r="C789" s="6"/>
      <c r="D789" s="3" t="s">
        <v>33</v>
      </c>
      <c r="E789" s="6"/>
      <c r="F789" s="47">
        <v>0</v>
      </c>
      <c r="G789" s="17"/>
      <c r="H789" s="52">
        <v>2176851216.2462626</v>
      </c>
      <c r="I789" s="52">
        <v>818766943.54628038</v>
      </c>
      <c r="J789" s="52">
        <v>599892551.06184363</v>
      </c>
      <c r="K789" s="52">
        <v>174021671.5335902</v>
      </c>
      <c r="L789" s="52">
        <v>12144565.37689539</v>
      </c>
      <c r="M789" s="52">
        <v>314682876.90263164</v>
      </c>
      <c r="N789" s="52">
        <v>20393299.428006638</v>
      </c>
      <c r="O789" s="52">
        <v>835397.07664369827</v>
      </c>
      <c r="P789" s="52">
        <v>1410913.2701714921</v>
      </c>
      <c r="Q789" s="52">
        <v>153836440.62111309</v>
      </c>
      <c r="R789" s="52">
        <v>32365869.530430522</v>
      </c>
      <c r="S789" s="52">
        <v>48500687.8986459</v>
      </c>
      <c r="T789" s="11">
        <v>0</v>
      </c>
      <c r="U789" s="13"/>
      <c r="V789" s="13"/>
      <c r="W789" s="13"/>
      <c r="X789" s="13"/>
      <c r="Y789" s="13"/>
      <c r="Z789" s="13"/>
    </row>
    <row r="790" spans="1:26">
      <c r="A790" s="26">
        <v>790</v>
      </c>
      <c r="B790" s="6"/>
      <c r="C790" s="6"/>
      <c r="D790" s="3" t="s">
        <v>491</v>
      </c>
      <c r="E790" s="6"/>
      <c r="F790" s="47">
        <v>0</v>
      </c>
      <c r="G790" s="17"/>
      <c r="H790" s="58">
        <v>0</v>
      </c>
      <c r="I790" s="58">
        <v>0</v>
      </c>
      <c r="J790" s="58">
        <v>0</v>
      </c>
      <c r="K790" s="58">
        <v>0</v>
      </c>
      <c r="L790" s="58">
        <v>0</v>
      </c>
      <c r="M790" s="58">
        <v>0</v>
      </c>
      <c r="N790" s="58">
        <v>0</v>
      </c>
      <c r="O790" s="58">
        <v>0</v>
      </c>
      <c r="P790" s="58">
        <v>0</v>
      </c>
      <c r="Q790" s="58">
        <v>0</v>
      </c>
      <c r="R790" s="58">
        <v>0</v>
      </c>
      <c r="S790" s="58">
        <v>0</v>
      </c>
      <c r="T790" s="11">
        <v>0</v>
      </c>
      <c r="U790" s="13"/>
      <c r="V790" s="13"/>
      <c r="W790" s="13"/>
      <c r="X790" s="13"/>
      <c r="Y790" s="13"/>
      <c r="Z790" s="13"/>
    </row>
    <row r="791" spans="1:26">
      <c r="A791" s="26">
        <v>791</v>
      </c>
      <c r="B791" s="6"/>
      <c r="C791" s="6"/>
      <c r="D791" s="3" t="s">
        <v>492</v>
      </c>
      <c r="E791" s="6"/>
      <c r="F791" s="47">
        <v>0</v>
      </c>
      <c r="G791" s="17"/>
      <c r="H791" s="58">
        <v>1192898773.1635444</v>
      </c>
      <c r="I791" s="58">
        <v>437670551.10176998</v>
      </c>
      <c r="J791" s="58">
        <v>308838099.60548586</v>
      </c>
      <c r="K791" s="58">
        <v>95217866.619660854</v>
      </c>
      <c r="L791" s="58">
        <v>5761107.029312673</v>
      </c>
      <c r="M791" s="58">
        <v>200340145.8425521</v>
      </c>
      <c r="N791" s="58">
        <v>11498857.219918193</v>
      </c>
      <c r="O791" s="58">
        <v>438833.35918957205</v>
      </c>
      <c r="P791" s="58">
        <v>670645.5337635451</v>
      </c>
      <c r="Q791" s="58">
        <v>77656188.299541458</v>
      </c>
      <c r="R791" s="58">
        <v>23023866.4598873</v>
      </c>
      <c r="S791" s="58">
        <v>31782612.092462823</v>
      </c>
      <c r="T791" s="11">
        <v>0</v>
      </c>
      <c r="U791" s="13"/>
      <c r="V791" s="13"/>
      <c r="W791" s="13"/>
      <c r="X791" s="13"/>
      <c r="Y791" s="13"/>
      <c r="Z791" s="13"/>
    </row>
    <row r="792" spans="1:26">
      <c r="A792" s="26">
        <v>792</v>
      </c>
      <c r="B792" s="6"/>
      <c r="C792" s="6"/>
      <c r="D792" s="3" t="s">
        <v>493</v>
      </c>
      <c r="E792" s="6"/>
      <c r="F792" s="47">
        <v>0</v>
      </c>
      <c r="G792" s="17"/>
      <c r="H792" s="58">
        <v>281289038.3856982</v>
      </c>
      <c r="I792" s="58">
        <v>115917145.86643457</v>
      </c>
      <c r="J792" s="58">
        <v>70676225.993564501</v>
      </c>
      <c r="K792" s="58">
        <v>20628408.869468961</v>
      </c>
      <c r="L792" s="58">
        <v>2088152.8900261575</v>
      </c>
      <c r="M792" s="58">
        <v>39938483.390298948</v>
      </c>
      <c r="N792" s="58">
        <v>2647150.5299743135</v>
      </c>
      <c r="O792" s="58">
        <v>91112.572936795958</v>
      </c>
      <c r="P792" s="58">
        <v>113369.51314560356</v>
      </c>
      <c r="Q792" s="58">
        <v>19282780.385801367</v>
      </c>
      <c r="R792" s="58">
        <v>4636563.1563519957</v>
      </c>
      <c r="S792" s="58">
        <v>5269645.2176949484</v>
      </c>
      <c r="T792" s="11">
        <v>0</v>
      </c>
      <c r="U792" s="13"/>
      <c r="V792" s="13"/>
      <c r="W792" s="13"/>
      <c r="X792" s="13"/>
      <c r="Y792" s="13"/>
      <c r="Z792" s="13"/>
    </row>
    <row r="793" spans="1:26">
      <c r="A793" s="26">
        <v>793</v>
      </c>
      <c r="B793" s="6"/>
      <c r="C793" s="6"/>
      <c r="D793" s="3" t="s">
        <v>494</v>
      </c>
      <c r="E793" s="6"/>
      <c r="F793" s="47">
        <v>0</v>
      </c>
      <c r="G793" s="17"/>
      <c r="H793" s="58">
        <v>14397402.793160927</v>
      </c>
      <c r="I793" s="58">
        <v>5581675.8851687517</v>
      </c>
      <c r="J793" s="58">
        <v>3554302.9753153669</v>
      </c>
      <c r="K793" s="58">
        <v>1071649.592343176</v>
      </c>
      <c r="L793" s="58">
        <v>1031.4872655026993</v>
      </c>
      <c r="M793" s="58">
        <v>2523293.5649402291</v>
      </c>
      <c r="N793" s="58">
        <v>114544.68799067856</v>
      </c>
      <c r="O793" s="58">
        <v>6821.0475490253193</v>
      </c>
      <c r="P793" s="58">
        <v>6430.5892870869138</v>
      </c>
      <c r="Q793" s="58">
        <v>907266.93680931476</v>
      </c>
      <c r="R793" s="58">
        <v>294617.44391715724</v>
      </c>
      <c r="S793" s="58">
        <v>335768.58257463924</v>
      </c>
      <c r="T793" s="11">
        <v>0</v>
      </c>
      <c r="U793" s="13"/>
      <c r="V793" s="13"/>
      <c r="W793" s="13"/>
      <c r="X793" s="13"/>
      <c r="Y793" s="13"/>
      <c r="Z793" s="13"/>
    </row>
    <row r="794" spans="1:26">
      <c r="A794" s="26">
        <v>794</v>
      </c>
      <c r="B794" s="6"/>
      <c r="C794" s="6"/>
      <c r="D794" s="3" t="s">
        <v>495</v>
      </c>
      <c r="E794" s="6"/>
      <c r="F794" s="47">
        <v>0</v>
      </c>
      <c r="G794" s="17"/>
      <c r="H794" s="58">
        <v>65878212.188064031</v>
      </c>
      <c r="I794" s="58">
        <v>27874009.325652894</v>
      </c>
      <c r="J794" s="58">
        <v>17021069.906607736</v>
      </c>
      <c r="K794" s="58">
        <v>4871347.9984898036</v>
      </c>
      <c r="L794" s="58">
        <v>259173.83955982997</v>
      </c>
      <c r="M794" s="58">
        <v>8475192.1003289334</v>
      </c>
      <c r="N794" s="58">
        <v>672199.27410495351</v>
      </c>
      <c r="O794" s="58">
        <v>20672.140441921958</v>
      </c>
      <c r="P794" s="58">
        <v>25716.746869005357</v>
      </c>
      <c r="Q794" s="58">
        <v>4499124.2899171682</v>
      </c>
      <c r="R794" s="58">
        <v>999985.8808626493</v>
      </c>
      <c r="S794" s="58">
        <v>1159720.6852291378</v>
      </c>
      <c r="T794" s="11">
        <v>0</v>
      </c>
      <c r="U794" s="13"/>
      <c r="V794" s="13"/>
      <c r="W794" s="13"/>
      <c r="X794" s="13"/>
      <c r="Y794" s="13"/>
      <c r="Z794" s="13"/>
    </row>
    <row r="795" spans="1:26">
      <c r="A795" s="26">
        <v>795</v>
      </c>
      <c r="B795" s="6"/>
      <c r="C795" s="6"/>
      <c r="D795" s="3" t="s">
        <v>496</v>
      </c>
      <c r="E795" s="6"/>
      <c r="F795" s="47" t="s">
        <v>971</v>
      </c>
      <c r="G795" s="17"/>
      <c r="H795" s="54">
        <v>-14658034.655739564</v>
      </c>
      <c r="I795" s="58">
        <v>-6245751.4460901367</v>
      </c>
      <c r="J795" s="58">
        <v>-3737437.668933671</v>
      </c>
      <c r="K795" s="58">
        <v>-1078711.9101505475</v>
      </c>
      <c r="L795" s="58">
        <v>-57254.611155937469</v>
      </c>
      <c r="M795" s="58">
        <v>-1877072.0460494701</v>
      </c>
      <c r="N795" s="58">
        <v>-148411.19133663984</v>
      </c>
      <c r="O795" s="58">
        <v>-4823.1492262968877</v>
      </c>
      <c r="P795" s="58">
        <v>-5746.2737369882934</v>
      </c>
      <c r="Q795" s="58">
        <v>-1036044.5424390654</v>
      </c>
      <c r="R795" s="58">
        <v>-217494.05774969532</v>
      </c>
      <c r="S795" s="58">
        <v>-249287.75887111606</v>
      </c>
      <c r="T795" s="11">
        <v>0</v>
      </c>
      <c r="U795" s="13"/>
      <c r="V795" s="13"/>
      <c r="W795" s="13"/>
      <c r="X795" s="13"/>
      <c r="Y795" s="13"/>
      <c r="Z795" s="13"/>
    </row>
    <row r="796" spans="1:26">
      <c r="A796" s="26">
        <v>796</v>
      </c>
      <c r="B796" s="6"/>
      <c r="C796" s="6"/>
      <c r="D796" s="3" t="s">
        <v>497</v>
      </c>
      <c r="E796" s="6"/>
      <c r="F796" s="47">
        <v>0</v>
      </c>
      <c r="G796" s="17"/>
      <c r="H796" s="52">
        <v>525243.8247173389</v>
      </c>
      <c r="I796" s="52">
        <v>720561.8364997257</v>
      </c>
      <c r="J796" s="52">
        <v>-76136.372386500429</v>
      </c>
      <c r="K796" s="52">
        <v>-23292.444800153033</v>
      </c>
      <c r="L796" s="52">
        <v>-844.95019524055306</v>
      </c>
      <c r="M796" s="52">
        <v>-56085.881136590324</v>
      </c>
      <c r="N796" s="52">
        <v>-1431.729112896368</v>
      </c>
      <c r="O796" s="52">
        <v>-113.98395324906255</v>
      </c>
      <c r="P796" s="52">
        <v>-195.50706332215591</v>
      </c>
      <c r="Q796" s="52">
        <v>-17211.188093076387</v>
      </c>
      <c r="R796" s="52">
        <v>-9293.0563499672444</v>
      </c>
      <c r="S796" s="52">
        <v>-10712.898691391067</v>
      </c>
      <c r="T796" s="11">
        <v>0</v>
      </c>
      <c r="U796" s="13"/>
      <c r="V796" s="13"/>
      <c r="W796" s="13"/>
      <c r="X796" s="13"/>
      <c r="Y796" s="13"/>
      <c r="Z796" s="13"/>
    </row>
    <row r="797" spans="1:26">
      <c r="A797" s="26">
        <v>797</v>
      </c>
      <c r="B797" s="6"/>
      <c r="C797" s="6"/>
      <c r="D797" s="3" t="s">
        <v>498</v>
      </c>
      <c r="E797" s="6"/>
      <c r="F797" s="47">
        <v>0</v>
      </c>
      <c r="G797" s="17"/>
      <c r="H797" s="58">
        <v>1540330635.6994448</v>
      </c>
      <c r="I797" s="58">
        <v>581518192.56943572</v>
      </c>
      <c r="J797" s="58">
        <v>396276124.43965334</v>
      </c>
      <c r="K797" s="58">
        <v>120687268.72501209</v>
      </c>
      <c r="L797" s="58">
        <v>8051365.6848129872</v>
      </c>
      <c r="M797" s="58">
        <v>249343956.97093412</v>
      </c>
      <c r="N797" s="58">
        <v>14782908.791538602</v>
      </c>
      <c r="O797" s="58">
        <v>552501.98693776922</v>
      </c>
      <c r="P797" s="58">
        <v>810220.60226493061</v>
      </c>
      <c r="Q797" s="58">
        <v>101292104.18153714</v>
      </c>
      <c r="R797" s="58">
        <v>28728245.826919444</v>
      </c>
      <c r="S797" s="58">
        <v>38287745.920399047</v>
      </c>
      <c r="T797" s="11">
        <v>0</v>
      </c>
      <c r="U797" s="13"/>
      <c r="V797" s="13"/>
      <c r="W797" s="13"/>
      <c r="X797" s="13"/>
      <c r="Y797" s="13"/>
      <c r="Z797" s="13"/>
    </row>
    <row r="798" spans="1:26">
      <c r="A798" s="26">
        <v>798</v>
      </c>
      <c r="B798" s="6"/>
      <c r="C798" s="6"/>
      <c r="D798" s="3" t="s">
        <v>499</v>
      </c>
      <c r="E798" s="6"/>
      <c r="F798" s="47">
        <v>0</v>
      </c>
      <c r="G798" s="17"/>
      <c r="H798" s="58">
        <v>0</v>
      </c>
      <c r="I798" s="58">
        <v>0</v>
      </c>
      <c r="J798" s="58">
        <v>0</v>
      </c>
      <c r="K798" s="58">
        <v>0</v>
      </c>
      <c r="L798" s="58">
        <v>0</v>
      </c>
      <c r="M798" s="58">
        <v>0</v>
      </c>
      <c r="N798" s="58">
        <v>0</v>
      </c>
      <c r="O798" s="58">
        <v>0</v>
      </c>
      <c r="P798" s="58">
        <v>0</v>
      </c>
      <c r="Q798" s="58">
        <v>0</v>
      </c>
      <c r="R798" s="58">
        <v>0</v>
      </c>
      <c r="S798" s="58">
        <v>0</v>
      </c>
      <c r="T798" s="11">
        <v>0</v>
      </c>
      <c r="U798" s="13"/>
      <c r="V798" s="13"/>
      <c r="W798" s="13"/>
      <c r="X798" s="13"/>
      <c r="Y798" s="13"/>
      <c r="Z798" s="13"/>
    </row>
    <row r="799" spans="1:26">
      <c r="A799" s="26">
        <v>799</v>
      </c>
      <c r="B799" s="6"/>
      <c r="C799" s="6"/>
      <c r="D799" s="3" t="s">
        <v>500</v>
      </c>
      <c r="E799" s="6"/>
      <c r="F799" s="47" t="s">
        <v>969</v>
      </c>
      <c r="G799" s="17"/>
      <c r="H799" s="54">
        <v>156248029.13482928</v>
      </c>
      <c r="I799" s="58">
        <v>65247396.686876476</v>
      </c>
      <c r="J799" s="58">
        <v>40360637.834744871</v>
      </c>
      <c r="K799" s="58">
        <v>11661508.619164979</v>
      </c>
      <c r="L799" s="58">
        <v>588135.28145572275</v>
      </c>
      <c r="M799" s="58">
        <v>20696649.725609336</v>
      </c>
      <c r="N799" s="58">
        <v>1578984.999634356</v>
      </c>
      <c r="O799" s="58">
        <v>47880.111776532205</v>
      </c>
      <c r="P799" s="58">
        <v>61212.588388803852</v>
      </c>
      <c r="Q799" s="58">
        <v>10772243.75203459</v>
      </c>
      <c r="R799" s="58">
        <v>2422916.2579870522</v>
      </c>
      <c r="S799" s="58">
        <v>2810463.2771565383</v>
      </c>
      <c r="T799" s="11">
        <v>0</v>
      </c>
      <c r="U799" s="13"/>
      <c r="V799" s="13"/>
      <c r="W799" s="13"/>
      <c r="X799" s="13"/>
      <c r="Y799" s="13"/>
      <c r="Z799" s="13"/>
    </row>
    <row r="800" spans="1:26">
      <c r="A800" s="26">
        <v>800</v>
      </c>
      <c r="B800" s="6"/>
      <c r="C800" s="6"/>
      <c r="D800" s="3" t="s">
        <v>501</v>
      </c>
      <c r="E800" s="6"/>
      <c r="F800" s="47">
        <v>0</v>
      </c>
      <c r="G800" s="17"/>
      <c r="H800" s="58">
        <v>0</v>
      </c>
      <c r="I800" s="58">
        <v>0</v>
      </c>
      <c r="J800" s="58">
        <v>0</v>
      </c>
      <c r="K800" s="58">
        <v>0</v>
      </c>
      <c r="L800" s="58">
        <v>0</v>
      </c>
      <c r="M800" s="58">
        <v>0</v>
      </c>
      <c r="N800" s="58">
        <v>0</v>
      </c>
      <c r="O800" s="58">
        <v>0</v>
      </c>
      <c r="P800" s="58">
        <v>0</v>
      </c>
      <c r="Q800" s="58">
        <v>0</v>
      </c>
      <c r="R800" s="58">
        <v>0</v>
      </c>
      <c r="S800" s="58">
        <v>0</v>
      </c>
      <c r="T800" s="11">
        <v>0</v>
      </c>
      <c r="U800" s="13"/>
      <c r="V800" s="13"/>
      <c r="W800" s="13"/>
      <c r="X800" s="13"/>
      <c r="Y800" s="13"/>
      <c r="Z800" s="13"/>
    </row>
    <row r="801" spans="1:26">
      <c r="A801" s="26">
        <v>801</v>
      </c>
      <c r="B801" s="6"/>
      <c r="C801" s="6"/>
      <c r="D801" s="3" t="s">
        <v>502</v>
      </c>
      <c r="E801" s="6"/>
      <c r="F801" s="47">
        <v>0</v>
      </c>
      <c r="G801" s="17"/>
      <c r="H801" s="58">
        <v>-270881252.5745278</v>
      </c>
      <c r="I801" s="58">
        <v>-99118155.249556199</v>
      </c>
      <c r="J801" s="58">
        <v>-69028430.830169141</v>
      </c>
      <c r="K801" s="58">
        <v>-21052415.61348743</v>
      </c>
      <c r="L801" s="58">
        <v>-1963539.3020695075</v>
      </c>
      <c r="M801" s="58">
        <v>-47518237.063042238</v>
      </c>
      <c r="N801" s="58">
        <v>-2386982.6821128493</v>
      </c>
      <c r="O801" s="58">
        <v>-83772.434968159097</v>
      </c>
      <c r="P801" s="58">
        <v>-131899.5293297469</v>
      </c>
      <c r="Q801" s="58">
        <v>-17458252.193807367</v>
      </c>
      <c r="R801" s="58">
        <v>-5448714.5814640867</v>
      </c>
      <c r="S801" s="58">
        <v>-6690853.0945210773</v>
      </c>
      <c r="T801" s="11">
        <v>0</v>
      </c>
      <c r="U801" s="13"/>
      <c r="V801" s="13"/>
      <c r="W801" s="13"/>
      <c r="X801" s="13"/>
      <c r="Y801" s="13"/>
      <c r="Z801" s="13"/>
    </row>
    <row r="802" spans="1:26">
      <c r="A802" s="26">
        <v>802</v>
      </c>
      <c r="B802" s="6"/>
      <c r="C802" s="6"/>
      <c r="D802" s="36"/>
      <c r="E802" s="6"/>
      <c r="F802" s="47">
        <v>0</v>
      </c>
      <c r="G802" s="17"/>
      <c r="H802" s="58">
        <v>0</v>
      </c>
      <c r="I802" s="58">
        <v>0</v>
      </c>
      <c r="J802" s="58">
        <v>0</v>
      </c>
      <c r="K802" s="58">
        <v>0</v>
      </c>
      <c r="L802" s="58">
        <v>0</v>
      </c>
      <c r="M802" s="58">
        <v>0</v>
      </c>
      <c r="N802" s="58">
        <v>0</v>
      </c>
      <c r="O802" s="58">
        <v>0</v>
      </c>
      <c r="P802" s="58">
        <v>0</v>
      </c>
      <c r="Q802" s="58">
        <v>0</v>
      </c>
      <c r="R802" s="58">
        <v>0</v>
      </c>
      <c r="S802" s="58">
        <v>0</v>
      </c>
      <c r="T802" s="11">
        <v>0</v>
      </c>
      <c r="U802" s="13"/>
      <c r="V802" s="13"/>
      <c r="W802" s="13"/>
      <c r="X802" s="13"/>
      <c r="Y802" s="13"/>
      <c r="Z802" s="13"/>
    </row>
    <row r="803" spans="1:26">
      <c r="A803" s="26">
        <v>803</v>
      </c>
      <c r="B803" s="6"/>
      <c r="C803" s="6"/>
      <c r="D803" s="3" t="s">
        <v>503</v>
      </c>
      <c r="E803" s="6"/>
      <c r="F803" s="47">
        <v>0</v>
      </c>
      <c r="G803" s="17"/>
      <c r="H803" s="58">
        <v>209391298.83741233</v>
      </c>
      <c r="I803" s="58">
        <v>72883199.040411919</v>
      </c>
      <c r="J803" s="58">
        <v>94227357.95727627</v>
      </c>
      <c r="K803" s="58">
        <v>20620478.5759257</v>
      </c>
      <c r="L803" s="58">
        <v>1541525.1085571744</v>
      </c>
      <c r="M803" s="58">
        <v>-2875966.8569540484</v>
      </c>
      <c r="N803" s="58">
        <v>1644422.9547208303</v>
      </c>
      <c r="O803" s="58">
        <v>151242.54296123766</v>
      </c>
      <c r="P803" s="58">
        <v>407580.55018801091</v>
      </c>
      <c r="Q803" s="58">
        <v>24313840.493734013</v>
      </c>
      <c r="R803" s="58">
        <v>-4234007.13594006</v>
      </c>
      <c r="S803" s="58">
        <v>711625.60656923673</v>
      </c>
      <c r="T803" s="11">
        <v>0</v>
      </c>
      <c r="U803" s="13"/>
      <c r="V803" s="13"/>
      <c r="W803" s="13"/>
      <c r="X803" s="13"/>
      <c r="Y803" s="13"/>
      <c r="Z803" s="13"/>
    </row>
    <row r="804" spans="1:26">
      <c r="A804" s="26">
        <v>804</v>
      </c>
      <c r="B804" s="6"/>
      <c r="C804" s="6"/>
      <c r="D804" s="3"/>
      <c r="E804" s="6"/>
      <c r="F804" s="47">
        <v>0</v>
      </c>
      <c r="G804" s="17"/>
      <c r="H804" s="58">
        <v>0</v>
      </c>
      <c r="I804" s="58">
        <v>0</v>
      </c>
      <c r="J804" s="58">
        <v>0</v>
      </c>
      <c r="K804" s="58">
        <v>0</v>
      </c>
      <c r="L804" s="58">
        <v>0</v>
      </c>
      <c r="M804" s="58">
        <v>0</v>
      </c>
      <c r="N804" s="58">
        <v>0</v>
      </c>
      <c r="O804" s="58">
        <v>0</v>
      </c>
      <c r="P804" s="58">
        <v>0</v>
      </c>
      <c r="Q804" s="58">
        <v>0</v>
      </c>
      <c r="R804" s="58">
        <v>0</v>
      </c>
      <c r="S804" s="58">
        <v>0</v>
      </c>
      <c r="T804" s="11">
        <v>0</v>
      </c>
      <c r="U804" s="13"/>
      <c r="V804" s="13"/>
      <c r="W804" s="13"/>
      <c r="X804" s="13"/>
      <c r="Y804" s="13"/>
      <c r="Z804" s="13"/>
    </row>
    <row r="805" spans="1:26">
      <c r="A805" s="26">
        <v>805</v>
      </c>
      <c r="B805" s="6"/>
      <c r="C805" s="6"/>
      <c r="D805" s="6" t="s">
        <v>76</v>
      </c>
      <c r="E805" s="6"/>
      <c r="F805" s="47">
        <v>0</v>
      </c>
      <c r="G805" s="17"/>
      <c r="H805" s="58">
        <v>9506364.9672206398</v>
      </c>
      <c r="I805" s="58">
        <v>3308897.2364335242</v>
      </c>
      <c r="J805" s="58">
        <v>4277922.0512600197</v>
      </c>
      <c r="K805" s="58">
        <v>936169.72734695429</v>
      </c>
      <c r="L805" s="58">
        <v>69985.239928491952</v>
      </c>
      <c r="M805" s="58">
        <v>-130568.89530571148</v>
      </c>
      <c r="N805" s="58">
        <v>74656.80214430354</v>
      </c>
      <c r="O805" s="58">
        <v>6866.4114504396903</v>
      </c>
      <c r="P805" s="58">
        <v>18504.156978536266</v>
      </c>
      <c r="Q805" s="58">
        <v>1103848.358415385</v>
      </c>
      <c r="R805" s="58">
        <v>-192223.92397168453</v>
      </c>
      <c r="S805" s="58">
        <v>32307.802538263149</v>
      </c>
      <c r="T805" s="11">
        <v>0</v>
      </c>
      <c r="U805" s="13"/>
      <c r="V805" s="13"/>
      <c r="W805" s="13"/>
      <c r="X805" s="13"/>
      <c r="Y805" s="13"/>
      <c r="Z805" s="13"/>
    </row>
    <row r="806" spans="1:26">
      <c r="A806" s="26">
        <v>806</v>
      </c>
      <c r="B806" s="6"/>
      <c r="C806" s="6"/>
      <c r="D806" s="6"/>
      <c r="E806" s="6"/>
      <c r="F806" s="47">
        <v>0</v>
      </c>
      <c r="G806" s="17"/>
      <c r="H806" s="58">
        <v>0</v>
      </c>
      <c r="I806" s="58">
        <v>0</v>
      </c>
      <c r="J806" s="58">
        <v>0</v>
      </c>
      <c r="K806" s="58">
        <v>0</v>
      </c>
      <c r="L806" s="58">
        <v>0</v>
      </c>
      <c r="M806" s="58">
        <v>0</v>
      </c>
      <c r="N806" s="58">
        <v>0</v>
      </c>
      <c r="O806" s="58">
        <v>0</v>
      </c>
      <c r="P806" s="58">
        <v>0</v>
      </c>
      <c r="Q806" s="58">
        <v>0</v>
      </c>
      <c r="R806" s="58">
        <v>0</v>
      </c>
      <c r="S806" s="58">
        <v>0</v>
      </c>
      <c r="T806" s="11">
        <v>0</v>
      </c>
      <c r="U806" s="13"/>
      <c r="V806" s="13"/>
      <c r="W806" s="13"/>
      <c r="X806" s="13"/>
      <c r="Y806" s="13"/>
      <c r="Z806" s="13"/>
    </row>
    <row r="807" spans="1:26">
      <c r="A807" s="26">
        <v>807</v>
      </c>
      <c r="B807" s="6"/>
      <c r="C807" s="6"/>
      <c r="D807" s="6" t="s">
        <v>504</v>
      </c>
      <c r="E807" s="6"/>
      <c r="F807" s="47">
        <v>0</v>
      </c>
      <c r="G807" s="17"/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56">
        <v>0</v>
      </c>
      <c r="U807" s="13"/>
      <c r="V807" s="13"/>
      <c r="W807" s="13"/>
      <c r="X807" s="13"/>
      <c r="Y807" s="13"/>
      <c r="Z807" s="13"/>
    </row>
    <row r="808" spans="1:26">
      <c r="A808" s="26">
        <v>808</v>
      </c>
      <c r="B808" s="6"/>
      <c r="C808" s="6"/>
      <c r="D808" s="6"/>
      <c r="E808" s="6" t="s">
        <v>505</v>
      </c>
      <c r="F808" s="47" t="s">
        <v>917</v>
      </c>
      <c r="G808" s="17"/>
      <c r="H808" s="58">
        <v>-25001.879120805406</v>
      </c>
      <c r="I808" s="58">
        <v>-7269.0718113618668</v>
      </c>
      <c r="J808" s="58">
        <v>-6850.144161463375</v>
      </c>
      <c r="K808" s="58">
        <v>-2255.7374380794718</v>
      </c>
      <c r="L808" s="58">
        <v>-91.768596570791658</v>
      </c>
      <c r="M808" s="58">
        <v>-5197.5379180175069</v>
      </c>
      <c r="N808" s="58">
        <v>-259.3987878776814</v>
      </c>
      <c r="O808" s="58">
        <v>-7.6068663589297811</v>
      </c>
      <c r="P808" s="58">
        <v>-20.210302303951302</v>
      </c>
      <c r="Q808" s="58">
        <v>-1501.9104451053788</v>
      </c>
      <c r="R808" s="58">
        <v>-590.87248311402368</v>
      </c>
      <c r="S808" s="58">
        <v>-957.62031055243176</v>
      </c>
      <c r="T808" s="11">
        <v>0</v>
      </c>
      <c r="U808" s="13"/>
      <c r="V808" s="13">
        <v>1166</v>
      </c>
      <c r="W808" s="13"/>
      <c r="X808" s="13"/>
      <c r="Y808" s="13"/>
      <c r="Z808" s="13"/>
    </row>
    <row r="809" spans="1:26">
      <c r="A809" s="26">
        <v>809</v>
      </c>
      <c r="B809" s="6"/>
      <c r="C809" s="6"/>
      <c r="D809" s="6"/>
      <c r="E809" s="6" t="s">
        <v>488</v>
      </c>
      <c r="F809" s="47" t="s">
        <v>916</v>
      </c>
      <c r="G809" s="17"/>
      <c r="H809" s="58">
        <v>-25920689.931532457</v>
      </c>
      <c r="I809" s="58">
        <v>-9413798.6359516736</v>
      </c>
      <c r="J809" s="58">
        <v>-6900998.2690154286</v>
      </c>
      <c r="K809" s="58">
        <v>-2063011.4313815476</v>
      </c>
      <c r="L809" s="58">
        <v>-46556.05401283424</v>
      </c>
      <c r="M809" s="58">
        <v>-4487069.6171000144</v>
      </c>
      <c r="N809" s="58">
        <v>-231669.5416950841</v>
      </c>
      <c r="O809" s="58">
        <v>-6410.3804642435971</v>
      </c>
      <c r="P809" s="58">
        <v>-10800.143117579162</v>
      </c>
      <c r="Q809" s="58">
        <v>-1641064.4236316271</v>
      </c>
      <c r="R809" s="58">
        <v>-523433.3477007178</v>
      </c>
      <c r="S809" s="58">
        <v>-595878.08746170939</v>
      </c>
      <c r="T809" s="11">
        <v>0</v>
      </c>
      <c r="U809" s="13"/>
      <c r="V809" s="13">
        <v>1167</v>
      </c>
      <c r="W809" s="13"/>
      <c r="X809" s="13"/>
      <c r="Y809" s="13"/>
      <c r="Z809" s="13"/>
    </row>
    <row r="810" spans="1:26">
      <c r="A810" s="26">
        <v>810</v>
      </c>
      <c r="B810" s="6"/>
      <c r="C810" s="6"/>
      <c r="D810" s="6"/>
      <c r="E810" s="6" t="s">
        <v>354</v>
      </c>
      <c r="F810" s="47" t="s">
        <v>921</v>
      </c>
      <c r="G810" s="17"/>
      <c r="H810" s="58">
        <v>-192.68206424597918</v>
      </c>
      <c r="I810" s="58">
        <v>-69.977695746616007</v>
      </c>
      <c r="J810" s="58">
        <v>-51.29873453770405</v>
      </c>
      <c r="K810" s="58">
        <v>-15.3354444735703</v>
      </c>
      <c r="L810" s="58">
        <v>-0.34607553325297841</v>
      </c>
      <c r="M810" s="58">
        <v>-33.354738570692483</v>
      </c>
      <c r="N810" s="58">
        <v>-1.7221210405524749</v>
      </c>
      <c r="O810" s="58">
        <v>-4.765171543331409E-2</v>
      </c>
      <c r="P810" s="58">
        <v>-8.0283120377734732E-2</v>
      </c>
      <c r="Q810" s="58">
        <v>-12.198891369836529</v>
      </c>
      <c r="R810" s="58">
        <v>-3.8909542221507882</v>
      </c>
      <c r="S810" s="58">
        <v>-4.4294739157924985</v>
      </c>
      <c r="T810" s="11">
        <v>0</v>
      </c>
      <c r="U810" s="13"/>
      <c r="V810" s="13">
        <v>1168</v>
      </c>
      <c r="W810" s="13"/>
      <c r="X810" s="13"/>
      <c r="Y810" s="13"/>
      <c r="Z810" s="13"/>
    </row>
    <row r="811" spans="1:26">
      <c r="A811" s="26">
        <v>811</v>
      </c>
      <c r="B811" s="6"/>
      <c r="C811" s="6"/>
      <c r="D811" s="6"/>
      <c r="E811" s="6" t="s">
        <v>375</v>
      </c>
      <c r="F811" s="47" t="s">
        <v>963</v>
      </c>
      <c r="G811" s="17"/>
      <c r="H811" s="52">
        <v>0</v>
      </c>
      <c r="I811" s="52">
        <v>0</v>
      </c>
      <c r="J811" s="52">
        <v>0</v>
      </c>
      <c r="K811" s="52">
        <v>0</v>
      </c>
      <c r="L811" s="52">
        <v>0</v>
      </c>
      <c r="M811" s="52">
        <v>0</v>
      </c>
      <c r="N811" s="52">
        <v>0</v>
      </c>
      <c r="O811" s="52">
        <v>0</v>
      </c>
      <c r="P811" s="52">
        <v>0</v>
      </c>
      <c r="Q811" s="52">
        <v>0</v>
      </c>
      <c r="R811" s="52">
        <v>0</v>
      </c>
      <c r="S811" s="52">
        <v>0</v>
      </c>
      <c r="T811" s="11">
        <v>0</v>
      </c>
      <c r="U811" s="13"/>
      <c r="V811" s="13">
        <v>1169</v>
      </c>
      <c r="W811" s="13"/>
      <c r="X811" s="13"/>
      <c r="Y811" s="13"/>
      <c r="Z811" s="13"/>
    </row>
    <row r="812" spans="1:26">
      <c r="A812" s="26">
        <v>812</v>
      </c>
      <c r="B812" s="6"/>
      <c r="C812" s="6"/>
      <c r="D812" s="6"/>
      <c r="E812" s="6" t="s">
        <v>506</v>
      </c>
      <c r="F812" s="47">
        <v>0</v>
      </c>
      <c r="G812" s="17"/>
      <c r="H812" s="58">
        <v>-25945884.492717512</v>
      </c>
      <c r="I812" s="58">
        <v>-9421137.6854587812</v>
      </c>
      <c r="J812" s="58">
        <v>-6907899.7119114297</v>
      </c>
      <c r="K812" s="58">
        <v>-2065282.5042641007</v>
      </c>
      <c r="L812" s="58">
        <v>-46648.16868493829</v>
      </c>
      <c r="M812" s="58">
        <v>-4492300.5097566023</v>
      </c>
      <c r="N812" s="58">
        <v>-231930.66260400231</v>
      </c>
      <c r="O812" s="58">
        <v>-6418.0349823179595</v>
      </c>
      <c r="P812" s="58">
        <v>-10820.433703003491</v>
      </c>
      <c r="Q812" s="58">
        <v>-1642578.5329681023</v>
      </c>
      <c r="R812" s="58">
        <v>-524028.11113805394</v>
      </c>
      <c r="S812" s="58">
        <v>-596840.13724617765</v>
      </c>
      <c r="T812" s="11">
        <v>0</v>
      </c>
      <c r="U812" s="13"/>
      <c r="V812" s="13"/>
      <c r="W812" s="13"/>
      <c r="X812" s="13"/>
      <c r="Y812" s="13"/>
      <c r="Z812" s="13"/>
    </row>
    <row r="813" spans="1:26">
      <c r="A813" s="26">
        <v>813</v>
      </c>
      <c r="B813" s="6"/>
      <c r="C813" s="6"/>
      <c r="D813" s="6"/>
      <c r="E813" s="6"/>
      <c r="F813" s="47" t="s">
        <v>976</v>
      </c>
      <c r="G813" s="17"/>
      <c r="H813" s="58">
        <v>0</v>
      </c>
      <c r="I813" s="58">
        <v>0</v>
      </c>
      <c r="J813" s="58">
        <v>0</v>
      </c>
      <c r="K813" s="58">
        <v>0</v>
      </c>
      <c r="L813" s="58">
        <v>0</v>
      </c>
      <c r="M813" s="58">
        <v>0</v>
      </c>
      <c r="N813" s="58">
        <v>0</v>
      </c>
      <c r="O813" s="58">
        <v>0</v>
      </c>
      <c r="P813" s="58">
        <v>0</v>
      </c>
      <c r="Q813" s="58">
        <v>0</v>
      </c>
      <c r="R813" s="58">
        <v>0</v>
      </c>
      <c r="S813" s="58">
        <v>0</v>
      </c>
      <c r="T813" s="11">
        <v>0</v>
      </c>
      <c r="U813" s="13"/>
      <c r="V813" s="13"/>
      <c r="W813" s="13"/>
      <c r="X813" s="13"/>
      <c r="Y813" s="13"/>
      <c r="Z813" s="13"/>
    </row>
    <row r="814" spans="1:26">
      <c r="A814" s="26">
        <v>814</v>
      </c>
      <c r="B814" s="36"/>
      <c r="C814" s="36"/>
      <c r="D814" s="82">
        <v>0.35</v>
      </c>
      <c r="E814" s="83"/>
      <c r="F814" s="47">
        <v>0</v>
      </c>
      <c r="G814" s="17"/>
      <c r="H814" s="58">
        <v>0</v>
      </c>
      <c r="I814" s="58">
        <v>0</v>
      </c>
      <c r="J814" s="58">
        <v>0</v>
      </c>
      <c r="K814" s="58">
        <v>0</v>
      </c>
      <c r="L814" s="58">
        <v>0</v>
      </c>
      <c r="M814" s="58">
        <v>0</v>
      </c>
      <c r="N814" s="58">
        <v>0</v>
      </c>
      <c r="O814" s="58">
        <v>0</v>
      </c>
      <c r="P814" s="58">
        <v>0</v>
      </c>
      <c r="Q814" s="58">
        <v>0</v>
      </c>
      <c r="R814" s="58">
        <v>0</v>
      </c>
      <c r="S814" s="58">
        <v>0</v>
      </c>
      <c r="T814" s="11">
        <v>0</v>
      </c>
      <c r="U814" s="13"/>
      <c r="V814" s="13"/>
      <c r="W814" s="13"/>
      <c r="X814" s="13"/>
      <c r="Y814" s="13"/>
      <c r="Z814" s="13"/>
    </row>
    <row r="815" spans="1:26">
      <c r="A815" s="26">
        <v>815</v>
      </c>
      <c r="B815" s="6"/>
      <c r="C815" s="6"/>
      <c r="D815" s="6"/>
      <c r="E815" s="6"/>
      <c r="F815" s="47">
        <v>0</v>
      </c>
      <c r="G815" s="17"/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11">
        <v>0</v>
      </c>
      <c r="U815" s="13"/>
    </row>
    <row r="816" spans="1:26">
      <c r="A816" s="26">
        <v>816</v>
      </c>
      <c r="B816" s="6"/>
      <c r="C816" s="6" t="s">
        <v>507</v>
      </c>
      <c r="D816" s="6" t="s">
        <v>508</v>
      </c>
      <c r="E816" s="6"/>
      <c r="F816" s="47" t="s">
        <v>976</v>
      </c>
      <c r="G816" s="17"/>
      <c r="H816" s="58">
        <v>44013842.361849591</v>
      </c>
      <c r="I816" s="58">
        <v>14929867.945933657</v>
      </c>
      <c r="J816" s="58">
        <v>24574402.855194256</v>
      </c>
      <c r="K816" s="58">
        <v>4824225.5927384607</v>
      </c>
      <c r="L816" s="58">
        <v>468390.78533510055</v>
      </c>
      <c r="M816" s="58">
        <v>-5453189.7963335197</v>
      </c>
      <c r="N816" s="58">
        <v>317487.49079778208</v>
      </c>
      <c r="O816" s="58">
        <v>44113.611046461345</v>
      </c>
      <c r="P816" s="58">
        <v>125356.30392031265</v>
      </c>
      <c r="Q816" s="58">
        <v>6480918.7143934174</v>
      </c>
      <c r="R816" s="58">
        <v>-1938652.2353269851</v>
      </c>
      <c r="S816" s="58">
        <v>-359078.90583533689</v>
      </c>
      <c r="T816" s="11">
        <v>0</v>
      </c>
      <c r="U816" s="13"/>
      <c r="V816" s="13"/>
      <c r="W816" s="13"/>
      <c r="X816" s="13"/>
      <c r="Y816" s="13"/>
      <c r="Z816" s="13"/>
    </row>
    <row r="817" spans="1:26">
      <c r="A817" s="26">
        <v>817</v>
      </c>
      <c r="B817" s="6"/>
      <c r="C817" s="6"/>
      <c r="D817" s="6"/>
      <c r="E817" s="6"/>
      <c r="F817" s="47">
        <v>0</v>
      </c>
      <c r="G817" s="17"/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11">
        <v>0</v>
      </c>
      <c r="U817" s="13"/>
    </row>
    <row r="818" spans="1:26">
      <c r="A818" s="26">
        <v>818</v>
      </c>
      <c r="B818" s="6"/>
      <c r="D818" s="6"/>
      <c r="E818" s="6"/>
      <c r="F818" s="47">
        <v>0</v>
      </c>
      <c r="G818" s="17"/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11">
        <v>0</v>
      </c>
    </row>
    <row r="819" spans="1:26" ht="13.5" thickBot="1">
      <c r="A819" s="26">
        <v>819</v>
      </c>
      <c r="B819" s="6"/>
      <c r="C819" s="6" t="s">
        <v>509</v>
      </c>
      <c r="D819" s="6"/>
      <c r="E819" s="6"/>
      <c r="F819" s="47">
        <v>0</v>
      </c>
      <c r="G819" s="17"/>
      <c r="H819" s="57">
        <v>1707913933.0099554</v>
      </c>
      <c r="I819" s="57">
        <v>641225257.75914729</v>
      </c>
      <c r="J819" s="57">
        <v>455598095.51514965</v>
      </c>
      <c r="K819" s="57">
        <v>135494609.52153584</v>
      </c>
      <c r="L819" s="57">
        <v>8810581.2947752532</v>
      </c>
      <c r="M819" s="57">
        <v>263519118.76780748</v>
      </c>
      <c r="N819" s="57">
        <v>16203637.322032752</v>
      </c>
      <c r="O819" s="57">
        <v>631893.94470832369</v>
      </c>
      <c r="P819" s="57">
        <v>1001696.0605729343</v>
      </c>
      <c r="Q819" s="57">
        <v>115886419.59309331</v>
      </c>
      <c r="R819" s="57">
        <v>28913148.336691029</v>
      </c>
      <c r="S819" s="57">
        <v>40629474.894453496</v>
      </c>
      <c r="T819" s="11">
        <v>0</v>
      </c>
      <c r="U819" s="13"/>
      <c r="V819" s="13"/>
      <c r="W819" s="13"/>
      <c r="X819" s="13"/>
      <c r="Y819" s="13"/>
      <c r="Z819" s="13"/>
    </row>
    <row r="820" spans="1:26" ht="13.5" thickTop="1">
      <c r="A820" s="26">
        <v>820</v>
      </c>
      <c r="B820" s="6"/>
      <c r="D820" s="6"/>
      <c r="E820" s="6"/>
      <c r="F820" s="47">
        <v>0</v>
      </c>
      <c r="G820" s="17"/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11">
        <v>0</v>
      </c>
    </row>
    <row r="821" spans="1:26">
      <c r="A821" s="26">
        <v>821</v>
      </c>
      <c r="B821" s="6"/>
      <c r="C821" s="6"/>
      <c r="D821" s="6"/>
      <c r="E821" s="6"/>
      <c r="F821" s="47">
        <v>0</v>
      </c>
      <c r="H821" s="61">
        <v>0</v>
      </c>
      <c r="I821" s="61">
        <v>0</v>
      </c>
      <c r="J821" s="61">
        <v>0</v>
      </c>
      <c r="K821" s="61">
        <v>0</v>
      </c>
      <c r="L821" s="63">
        <v>0</v>
      </c>
      <c r="M821" s="61">
        <v>0</v>
      </c>
      <c r="N821" s="61">
        <v>0</v>
      </c>
      <c r="O821" s="61">
        <v>0</v>
      </c>
      <c r="P821" s="61">
        <v>0</v>
      </c>
      <c r="Q821" s="61">
        <v>0</v>
      </c>
      <c r="R821" s="56">
        <v>0</v>
      </c>
      <c r="S821" s="56">
        <v>0</v>
      </c>
      <c r="T821" s="11">
        <v>0</v>
      </c>
    </row>
    <row r="822" spans="1:26">
      <c r="A822" s="26">
        <v>822</v>
      </c>
      <c r="B822" s="6"/>
      <c r="C822" s="20" t="s">
        <v>150</v>
      </c>
      <c r="D822" s="6"/>
      <c r="E822" s="6"/>
      <c r="F822" s="47">
        <v>0</v>
      </c>
      <c r="H822" s="61" t="s">
        <v>977</v>
      </c>
      <c r="I822" s="61">
        <v>0</v>
      </c>
      <c r="J822" s="61">
        <v>0</v>
      </c>
      <c r="K822" s="61">
        <v>0</v>
      </c>
      <c r="L822" s="63">
        <v>0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3">
        <v>0</v>
      </c>
      <c r="S822" s="63">
        <v>0</v>
      </c>
      <c r="T822" s="11">
        <v>0</v>
      </c>
    </row>
    <row r="823" spans="1:26">
      <c r="A823" s="26">
        <v>823</v>
      </c>
      <c r="B823" s="6"/>
      <c r="C823" s="6"/>
      <c r="D823" s="6"/>
      <c r="E823" s="6"/>
      <c r="F823" s="47">
        <v>0</v>
      </c>
      <c r="G823" s="17"/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6">
        <v>0</v>
      </c>
      <c r="S823" s="56">
        <v>0</v>
      </c>
      <c r="T823" s="11">
        <v>0</v>
      </c>
    </row>
    <row r="824" spans="1:26">
      <c r="A824" s="26">
        <v>824</v>
      </c>
      <c r="B824" s="6"/>
      <c r="C824" s="16" t="s">
        <v>4</v>
      </c>
      <c r="D824" s="6"/>
      <c r="E824" s="16" t="s">
        <v>5</v>
      </c>
      <c r="F824" s="47" t="s">
        <v>6</v>
      </c>
      <c r="G824" s="17"/>
      <c r="H824" s="16" t="s">
        <v>7</v>
      </c>
      <c r="I824" s="16" t="s">
        <v>8</v>
      </c>
      <c r="J824" s="16" t="s">
        <v>9</v>
      </c>
      <c r="K824" s="16" t="s">
        <v>10</v>
      </c>
      <c r="L824" s="16" t="s">
        <v>11</v>
      </c>
      <c r="M824" s="16" t="s">
        <v>12</v>
      </c>
      <c r="N824" s="16" t="s">
        <v>13</v>
      </c>
      <c r="O824" s="16" t="s">
        <v>14</v>
      </c>
      <c r="P824" s="16" t="s">
        <v>15</v>
      </c>
      <c r="Q824" s="16" t="s">
        <v>16</v>
      </c>
      <c r="R824" s="16" t="s">
        <v>17</v>
      </c>
      <c r="S824" s="16" t="s">
        <v>18</v>
      </c>
      <c r="T824" s="11">
        <v>0</v>
      </c>
    </row>
    <row r="825" spans="1:26" ht="38.25">
      <c r="A825" s="26">
        <v>825</v>
      </c>
      <c r="B825" s="6"/>
      <c r="C825" s="49" t="s">
        <v>904</v>
      </c>
      <c r="D825" s="20"/>
      <c r="E825" s="21" t="s">
        <v>20</v>
      </c>
      <c r="F825" s="47" t="s">
        <v>829</v>
      </c>
      <c r="G825" s="22"/>
      <c r="H825" s="23" t="s">
        <v>21</v>
      </c>
      <c r="I825" s="23" t="s">
        <v>22</v>
      </c>
      <c r="J825" s="23" t="s">
        <v>23</v>
      </c>
      <c r="K825" s="23" t="s">
        <v>24</v>
      </c>
      <c r="L825" s="23" t="s">
        <v>25</v>
      </c>
      <c r="M825" s="23" t="s">
        <v>26</v>
      </c>
      <c r="N825" s="23" t="s">
        <v>27</v>
      </c>
      <c r="O825" s="23" t="s">
        <v>28</v>
      </c>
      <c r="P825" s="23" t="s">
        <v>29</v>
      </c>
      <c r="Q825" s="23" t="s">
        <v>30</v>
      </c>
      <c r="R825" s="23" t="s">
        <v>31</v>
      </c>
      <c r="S825" s="23" t="s">
        <v>32</v>
      </c>
      <c r="T825" s="11">
        <v>0</v>
      </c>
    </row>
    <row r="826" spans="1:26">
      <c r="A826" s="26">
        <v>826</v>
      </c>
      <c r="B826" s="6"/>
      <c r="C826" s="6" t="s">
        <v>510</v>
      </c>
      <c r="D826" s="6" t="s">
        <v>511</v>
      </c>
      <c r="E826" s="6"/>
      <c r="F826" s="47" t="s">
        <v>916</v>
      </c>
      <c r="G826" s="17"/>
      <c r="H826" s="58">
        <v>40993838.806773476</v>
      </c>
      <c r="I826" s="58">
        <v>14888019.75799923</v>
      </c>
      <c r="J826" s="58">
        <v>10914000.028282274</v>
      </c>
      <c r="K826" s="58">
        <v>3262673.8832173618</v>
      </c>
      <c r="L826" s="58">
        <v>73628.880200440457</v>
      </c>
      <c r="M826" s="58">
        <v>7096346.9369078595</v>
      </c>
      <c r="N826" s="58">
        <v>366387.77261612384</v>
      </c>
      <c r="O826" s="58">
        <v>10138.082903480632</v>
      </c>
      <c r="P826" s="58">
        <v>17080.537872316923</v>
      </c>
      <c r="Q826" s="58">
        <v>2595360.3330614842</v>
      </c>
      <c r="R826" s="58">
        <v>827815.24482610275</v>
      </c>
      <c r="S826" s="58">
        <v>942387.34888680547</v>
      </c>
      <c r="T826" s="11">
        <v>0</v>
      </c>
      <c r="U826" s="13"/>
      <c r="V826" s="13">
        <v>1186</v>
      </c>
      <c r="W826" s="13"/>
      <c r="X826" s="13"/>
      <c r="Y826" s="13"/>
      <c r="Z826" s="13"/>
    </row>
    <row r="827" spans="1:26">
      <c r="A827" s="26">
        <v>827</v>
      </c>
      <c r="B827" s="6"/>
      <c r="C827" s="6"/>
      <c r="D827" s="6"/>
      <c r="E827" s="6" t="s">
        <v>512</v>
      </c>
      <c r="F827" s="47">
        <v>0</v>
      </c>
      <c r="G827" s="17"/>
      <c r="H827" s="58">
        <v>40993838.806773476</v>
      </c>
      <c r="I827" s="58">
        <v>14888019.75799923</v>
      </c>
      <c r="J827" s="58">
        <v>10914000.028282274</v>
      </c>
      <c r="K827" s="58">
        <v>3262673.8832173618</v>
      </c>
      <c r="L827" s="58">
        <v>73628.880200440457</v>
      </c>
      <c r="M827" s="58">
        <v>7096346.9369078595</v>
      </c>
      <c r="N827" s="58">
        <v>366387.77261612384</v>
      </c>
      <c r="O827" s="58">
        <v>10138.082903480632</v>
      </c>
      <c r="P827" s="58">
        <v>17080.537872316923</v>
      </c>
      <c r="Q827" s="58">
        <v>2595360.3330614842</v>
      </c>
      <c r="R827" s="58">
        <v>827815.24482610275</v>
      </c>
      <c r="S827" s="58">
        <v>942387.34888680547</v>
      </c>
      <c r="T827" s="11">
        <v>0</v>
      </c>
      <c r="U827" s="13"/>
      <c r="V827" s="13"/>
      <c r="W827" s="13"/>
      <c r="X827" s="13"/>
      <c r="Y827" s="13"/>
      <c r="Z827" s="13"/>
    </row>
    <row r="828" spans="1:26">
      <c r="A828" s="26">
        <v>828</v>
      </c>
      <c r="B828" s="6"/>
      <c r="C828" s="6"/>
      <c r="D828" s="6"/>
      <c r="E828" s="6"/>
      <c r="F828" s="47">
        <v>0</v>
      </c>
      <c r="G828" s="17"/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11">
        <v>0</v>
      </c>
    </row>
    <row r="829" spans="1:26">
      <c r="A829" s="26">
        <v>829</v>
      </c>
      <c r="B829" s="6"/>
      <c r="C829" s="6" t="s">
        <v>513</v>
      </c>
      <c r="D829" s="6" t="s">
        <v>514</v>
      </c>
      <c r="E829" s="6"/>
      <c r="F829" s="47" t="s">
        <v>916</v>
      </c>
      <c r="G829" s="17"/>
      <c r="H829" s="58">
        <v>445984683.59611267</v>
      </c>
      <c r="I829" s="58">
        <v>161971383.36912355</v>
      </c>
      <c r="J829" s="58">
        <v>118736790.48026049</v>
      </c>
      <c r="K829" s="58">
        <v>35495640.853316881</v>
      </c>
      <c r="L829" s="58">
        <v>801031.41827019514</v>
      </c>
      <c r="M829" s="58">
        <v>77203358.735512227</v>
      </c>
      <c r="N829" s="58">
        <v>3986046.1864500251</v>
      </c>
      <c r="O829" s="58">
        <v>110295.34748604431</v>
      </c>
      <c r="P829" s="58">
        <v>185824.46778265628</v>
      </c>
      <c r="Q829" s="58">
        <v>28235729.823064867</v>
      </c>
      <c r="R829" s="58">
        <v>9006058.7343385294</v>
      </c>
      <c r="S829" s="58">
        <v>10252524.180507246</v>
      </c>
      <c r="T829" s="11">
        <v>0</v>
      </c>
      <c r="U829" s="13"/>
      <c r="V829" s="13">
        <v>1193</v>
      </c>
      <c r="W829" s="13"/>
      <c r="X829" s="13"/>
      <c r="Y829" s="13"/>
      <c r="Z829" s="13"/>
    </row>
    <row r="830" spans="1:26">
      <c r="A830" s="26">
        <v>830</v>
      </c>
      <c r="B830" s="6"/>
      <c r="C830" s="6"/>
      <c r="D830" s="6"/>
      <c r="E830" s="6" t="s">
        <v>515</v>
      </c>
      <c r="F830" s="47">
        <v>0</v>
      </c>
      <c r="G830" s="17"/>
      <c r="H830" s="58">
        <v>445984683.59611267</v>
      </c>
      <c r="I830" s="58">
        <v>161971383.36912355</v>
      </c>
      <c r="J830" s="58">
        <v>118736790.48026049</v>
      </c>
      <c r="K830" s="58">
        <v>35495640.853316881</v>
      </c>
      <c r="L830" s="58">
        <v>801031.41827019514</v>
      </c>
      <c r="M830" s="58">
        <v>77203358.735512227</v>
      </c>
      <c r="N830" s="58">
        <v>3986046.1864500251</v>
      </c>
      <c r="O830" s="58">
        <v>110295.34748604431</v>
      </c>
      <c r="P830" s="58">
        <v>185824.46778265628</v>
      </c>
      <c r="Q830" s="58">
        <v>28235729.823064867</v>
      </c>
      <c r="R830" s="58">
        <v>9006058.7343385294</v>
      </c>
      <c r="S830" s="58">
        <v>10252524.180507246</v>
      </c>
      <c r="T830" s="11">
        <v>0</v>
      </c>
      <c r="U830" s="13"/>
      <c r="V830" s="13"/>
      <c r="W830" s="13"/>
      <c r="X830" s="13"/>
      <c r="Y830" s="13"/>
      <c r="Z830" s="13"/>
    </row>
    <row r="831" spans="1:26">
      <c r="A831" s="26">
        <v>831</v>
      </c>
      <c r="B831" s="6"/>
      <c r="C831" s="6"/>
      <c r="D831" s="6"/>
      <c r="E831" s="6"/>
      <c r="F831" s="47">
        <v>0</v>
      </c>
      <c r="G831" s="17"/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11">
        <v>0</v>
      </c>
    </row>
    <row r="832" spans="1:26">
      <c r="A832" s="26">
        <v>832</v>
      </c>
      <c r="B832" s="6"/>
      <c r="C832" s="6" t="s">
        <v>516</v>
      </c>
      <c r="D832" s="6" t="s">
        <v>517</v>
      </c>
      <c r="E832" s="6"/>
      <c r="F832" s="47" t="s">
        <v>916</v>
      </c>
      <c r="G832" s="17"/>
      <c r="H832" s="58">
        <v>1883559230.3305826</v>
      </c>
      <c r="I832" s="58">
        <v>684065407.21163297</v>
      </c>
      <c r="J832" s="58">
        <v>501469637.66912752</v>
      </c>
      <c r="K832" s="58">
        <v>149911296.11597064</v>
      </c>
      <c r="L832" s="58">
        <v>3383053.6723857457</v>
      </c>
      <c r="M832" s="58">
        <v>326058504.49000657</v>
      </c>
      <c r="N832" s="58">
        <v>16834555.901052482</v>
      </c>
      <c r="O832" s="58">
        <v>465818.28358929901</v>
      </c>
      <c r="P832" s="58">
        <v>784805.85631560243</v>
      </c>
      <c r="Q832" s="58">
        <v>119249991.06363459</v>
      </c>
      <c r="R832" s="58">
        <v>38035936.394006155</v>
      </c>
      <c r="S832" s="58">
        <v>43300223.672861211</v>
      </c>
      <c r="T832" s="11">
        <v>0</v>
      </c>
      <c r="U832" s="13"/>
      <c r="V832" s="13">
        <v>1200</v>
      </c>
      <c r="W832" s="13"/>
      <c r="X832" s="13"/>
      <c r="Y832" s="13"/>
      <c r="Z832" s="13"/>
    </row>
    <row r="833" spans="1:26">
      <c r="A833" s="26">
        <v>833</v>
      </c>
      <c r="B833" s="6"/>
      <c r="C833" s="6"/>
      <c r="D833" s="6"/>
      <c r="E833" s="6" t="s">
        <v>518</v>
      </c>
      <c r="F833" s="47">
        <v>0</v>
      </c>
      <c r="G833" s="17"/>
      <c r="H833" s="58">
        <v>1883559230.3305829</v>
      </c>
      <c r="I833" s="58">
        <v>684065407.21163297</v>
      </c>
      <c r="J833" s="58">
        <v>501469637.66912752</v>
      </c>
      <c r="K833" s="58">
        <v>149911296.11597064</v>
      </c>
      <c r="L833" s="58">
        <v>3383053.6723857457</v>
      </c>
      <c r="M833" s="58">
        <v>326058504.49000657</v>
      </c>
      <c r="N833" s="58">
        <v>16834555.901052482</v>
      </c>
      <c r="O833" s="58">
        <v>465818.28358929901</v>
      </c>
      <c r="P833" s="58">
        <v>784805.85631560243</v>
      </c>
      <c r="Q833" s="58">
        <v>119249991.06363459</v>
      </c>
      <c r="R833" s="58">
        <v>38035936.394006155</v>
      </c>
      <c r="S833" s="58">
        <v>43300223.672861211</v>
      </c>
      <c r="T833" s="11">
        <v>0</v>
      </c>
      <c r="U833" s="13"/>
      <c r="V833" s="13"/>
      <c r="W833" s="13"/>
      <c r="X833" s="13"/>
      <c r="Y833" s="13"/>
      <c r="Z833" s="13"/>
    </row>
    <row r="834" spans="1:26">
      <c r="A834" s="26">
        <v>834</v>
      </c>
      <c r="B834" s="6"/>
      <c r="C834" s="6"/>
      <c r="D834" s="6"/>
      <c r="E834" s="6"/>
      <c r="F834" s="47">
        <v>0</v>
      </c>
      <c r="G834" s="17"/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11">
        <v>0</v>
      </c>
    </row>
    <row r="835" spans="1:26">
      <c r="A835" s="26">
        <v>835</v>
      </c>
      <c r="B835" s="6"/>
      <c r="C835" s="6" t="s">
        <v>519</v>
      </c>
      <c r="D835" s="6" t="s">
        <v>520</v>
      </c>
      <c r="E835" s="6"/>
      <c r="F835" s="47" t="s">
        <v>916</v>
      </c>
      <c r="G835" s="17"/>
      <c r="H835" s="58">
        <v>436249498.80675739</v>
      </c>
      <c r="I835" s="58">
        <v>158435788.07699037</v>
      </c>
      <c r="J835" s="58">
        <v>116144942.28650703</v>
      </c>
      <c r="K835" s="58">
        <v>34720823.610407777</v>
      </c>
      <c r="L835" s="58">
        <v>783546.08936593658</v>
      </c>
      <c r="M835" s="58">
        <v>75518123.813118026</v>
      </c>
      <c r="N835" s="58">
        <v>3899036.7046644627</v>
      </c>
      <c r="O835" s="58">
        <v>107887.76348444846</v>
      </c>
      <c r="P835" s="58">
        <v>181768.19500292549</v>
      </c>
      <c r="Q835" s="58">
        <v>27619385.680316728</v>
      </c>
      <c r="R835" s="58">
        <v>8809469.8172133565</v>
      </c>
      <c r="S835" s="58">
        <v>10028726.769686384</v>
      </c>
      <c r="T835" s="11">
        <v>0</v>
      </c>
      <c r="U835" s="13"/>
      <c r="V835" s="13">
        <v>1207</v>
      </c>
      <c r="W835" s="13"/>
      <c r="X835" s="13"/>
      <c r="Y835" s="13"/>
      <c r="Z835" s="13"/>
    </row>
    <row r="836" spans="1:26">
      <c r="A836" s="26">
        <v>836</v>
      </c>
      <c r="B836" s="6"/>
      <c r="C836" s="6"/>
      <c r="D836" s="6"/>
      <c r="E836" s="6" t="s">
        <v>521</v>
      </c>
      <c r="F836" s="47">
        <v>0</v>
      </c>
      <c r="G836" s="17"/>
      <c r="H836" s="58">
        <v>436249498.80675751</v>
      </c>
      <c r="I836" s="58">
        <v>158435788.07699037</v>
      </c>
      <c r="J836" s="58">
        <v>116144942.28650703</v>
      </c>
      <c r="K836" s="58">
        <v>34720823.610407777</v>
      </c>
      <c r="L836" s="58">
        <v>783546.08936593658</v>
      </c>
      <c r="M836" s="58">
        <v>75518123.813118026</v>
      </c>
      <c r="N836" s="58">
        <v>3899036.7046644627</v>
      </c>
      <c r="O836" s="58">
        <v>107887.76348444846</v>
      </c>
      <c r="P836" s="58">
        <v>181768.19500292549</v>
      </c>
      <c r="Q836" s="58">
        <v>27619385.680316728</v>
      </c>
      <c r="R836" s="58">
        <v>8809469.8172133565</v>
      </c>
      <c r="S836" s="58">
        <v>10028726.769686384</v>
      </c>
      <c r="T836" s="11">
        <v>0</v>
      </c>
      <c r="U836" s="13"/>
      <c r="V836" s="13"/>
      <c r="W836" s="13"/>
      <c r="X836" s="13"/>
      <c r="Y836" s="13"/>
      <c r="Z836" s="13"/>
    </row>
    <row r="837" spans="1:26">
      <c r="A837" s="26">
        <v>837</v>
      </c>
      <c r="B837" s="6"/>
      <c r="C837" s="6"/>
      <c r="D837" s="6"/>
      <c r="E837" s="6"/>
      <c r="F837" s="47">
        <v>0</v>
      </c>
      <c r="G837" s="17"/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11">
        <v>0</v>
      </c>
    </row>
    <row r="838" spans="1:26">
      <c r="A838" s="26">
        <v>838</v>
      </c>
      <c r="B838" s="6"/>
      <c r="C838" s="6" t="s">
        <v>522</v>
      </c>
      <c r="D838" s="6" t="s">
        <v>523</v>
      </c>
      <c r="E838" s="6"/>
      <c r="F838" s="47" t="s">
        <v>916</v>
      </c>
      <c r="G838" s="17"/>
      <c r="H838" s="58">
        <v>215988206.4251447</v>
      </c>
      <c r="I838" s="58">
        <v>78441950.750439256</v>
      </c>
      <c r="J838" s="58">
        <v>57503648.344423093</v>
      </c>
      <c r="K838" s="58">
        <v>17190365.69148634</v>
      </c>
      <c r="L838" s="58">
        <v>387935.6078493754</v>
      </c>
      <c r="M838" s="58">
        <v>37389209.980989709</v>
      </c>
      <c r="N838" s="58">
        <v>1930422.7212403603</v>
      </c>
      <c r="O838" s="58">
        <v>53415.498685875609</v>
      </c>
      <c r="P838" s="58">
        <v>89993.883159069213</v>
      </c>
      <c r="Q838" s="58">
        <v>13674426.198707031</v>
      </c>
      <c r="R838" s="58">
        <v>4361590.3068789663</v>
      </c>
      <c r="S838" s="58">
        <v>4965247.4412856456</v>
      </c>
      <c r="T838" s="11">
        <v>0</v>
      </c>
      <c r="U838" s="13"/>
      <c r="V838" s="13">
        <v>1214</v>
      </c>
      <c r="W838" s="13"/>
      <c r="X838" s="13"/>
      <c r="Y838" s="13"/>
      <c r="Z838" s="13"/>
    </row>
    <row r="839" spans="1:26">
      <c r="A839" s="26">
        <v>839</v>
      </c>
      <c r="B839" s="6"/>
      <c r="C839" s="6"/>
      <c r="D839" s="6"/>
      <c r="E839" s="6" t="s">
        <v>524</v>
      </c>
      <c r="F839" s="47">
        <v>0</v>
      </c>
      <c r="G839" s="17"/>
      <c r="H839" s="58">
        <v>215988206.4251447</v>
      </c>
      <c r="I839" s="58">
        <v>78441950.750439256</v>
      </c>
      <c r="J839" s="58">
        <v>57503648.344423093</v>
      </c>
      <c r="K839" s="58">
        <v>17190365.69148634</v>
      </c>
      <c r="L839" s="58">
        <v>387935.6078493754</v>
      </c>
      <c r="M839" s="58">
        <v>37389209.980989709</v>
      </c>
      <c r="N839" s="58">
        <v>1930422.7212403603</v>
      </c>
      <c r="O839" s="58">
        <v>53415.498685875609</v>
      </c>
      <c r="P839" s="58">
        <v>89993.883159069213</v>
      </c>
      <c r="Q839" s="58">
        <v>13674426.198707031</v>
      </c>
      <c r="R839" s="58">
        <v>4361590.3068789663</v>
      </c>
      <c r="S839" s="58">
        <v>4965247.4412856456</v>
      </c>
      <c r="T839" s="11">
        <v>0</v>
      </c>
      <c r="U839" s="13"/>
      <c r="V839" s="13"/>
      <c r="W839" s="13"/>
      <c r="X839" s="13"/>
      <c r="Y839" s="13"/>
      <c r="Z839" s="13"/>
    </row>
    <row r="840" spans="1:26">
      <c r="A840" s="26">
        <v>840</v>
      </c>
      <c r="B840" s="6"/>
      <c r="C840" s="6"/>
      <c r="D840" s="6"/>
      <c r="E840" s="6"/>
      <c r="F840" s="47">
        <v>0</v>
      </c>
      <c r="G840" s="17"/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11">
        <v>0</v>
      </c>
    </row>
    <row r="841" spans="1:26">
      <c r="A841" s="26">
        <v>841</v>
      </c>
      <c r="B841" s="6"/>
      <c r="C841" s="6" t="s">
        <v>525</v>
      </c>
      <c r="D841" s="6" t="s">
        <v>526</v>
      </c>
      <c r="E841" s="6"/>
      <c r="F841" s="47" t="s">
        <v>916</v>
      </c>
      <c r="G841" s="17"/>
      <c r="H841" s="58">
        <v>13684048.616383608</v>
      </c>
      <c r="I841" s="58">
        <v>4969731.8450810425</v>
      </c>
      <c r="J841" s="58">
        <v>3643174.4704413908</v>
      </c>
      <c r="K841" s="58">
        <v>1089104.8346995611</v>
      </c>
      <c r="L841" s="58">
        <v>24577.868420223043</v>
      </c>
      <c r="M841" s="58">
        <v>2368813.4439199422</v>
      </c>
      <c r="N841" s="58">
        <v>122302.96646673464</v>
      </c>
      <c r="O841" s="58">
        <v>3384.1675570338116</v>
      </c>
      <c r="P841" s="58">
        <v>5701.610716197345</v>
      </c>
      <c r="Q841" s="58">
        <v>866350.6031247481</v>
      </c>
      <c r="R841" s="58">
        <v>276330.89228306594</v>
      </c>
      <c r="S841" s="58">
        <v>314575.91367366974</v>
      </c>
      <c r="T841" s="11">
        <v>0</v>
      </c>
      <c r="U841" s="13"/>
      <c r="V841" s="13">
        <v>1221</v>
      </c>
      <c r="W841" s="13"/>
      <c r="X841" s="13"/>
      <c r="Y841" s="13"/>
      <c r="Z841" s="13"/>
    </row>
    <row r="842" spans="1:26">
      <c r="A842" s="26">
        <v>842</v>
      </c>
      <c r="B842" s="6"/>
      <c r="C842" s="6"/>
      <c r="D842" s="6"/>
      <c r="E842" s="6" t="s">
        <v>524</v>
      </c>
      <c r="F842" s="47">
        <v>0</v>
      </c>
      <c r="G842" s="17"/>
      <c r="H842" s="58">
        <v>13684048.616383608</v>
      </c>
      <c r="I842" s="58">
        <v>4969731.8450810425</v>
      </c>
      <c r="J842" s="58">
        <v>3643174.4704413908</v>
      </c>
      <c r="K842" s="58">
        <v>1089104.8346995611</v>
      </c>
      <c r="L842" s="58">
        <v>24577.868420223043</v>
      </c>
      <c r="M842" s="58">
        <v>2368813.4439199422</v>
      </c>
      <c r="N842" s="58">
        <v>122302.96646673464</v>
      </c>
      <c r="O842" s="58">
        <v>3384.1675570338116</v>
      </c>
      <c r="P842" s="58">
        <v>5701.610716197345</v>
      </c>
      <c r="Q842" s="58">
        <v>866350.6031247481</v>
      </c>
      <c r="R842" s="58">
        <v>276330.89228306594</v>
      </c>
      <c r="S842" s="58">
        <v>314575.91367366974</v>
      </c>
      <c r="T842" s="11">
        <v>0</v>
      </c>
      <c r="U842" s="13"/>
      <c r="V842" s="13"/>
      <c r="W842" s="13"/>
      <c r="X842" s="13"/>
      <c r="Y842" s="13"/>
      <c r="Z842" s="13"/>
    </row>
    <row r="843" spans="1:26">
      <c r="A843" s="26">
        <v>843</v>
      </c>
      <c r="B843" s="6"/>
      <c r="C843" s="6"/>
      <c r="D843" s="6"/>
      <c r="E843" s="6"/>
      <c r="F843" s="47">
        <v>0</v>
      </c>
      <c r="G843" s="17"/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11">
        <v>0</v>
      </c>
    </row>
    <row r="844" spans="1:26">
      <c r="A844" s="26">
        <v>844</v>
      </c>
      <c r="B844" s="6"/>
      <c r="C844" s="6" t="s">
        <v>527</v>
      </c>
      <c r="D844" s="6" t="s">
        <v>528</v>
      </c>
      <c r="E844" s="6"/>
      <c r="F844" s="47" t="s">
        <v>916</v>
      </c>
      <c r="G844" s="17"/>
      <c r="H844" s="58">
        <v>-1019230.5550437233</v>
      </c>
      <c r="I844" s="58">
        <v>-370161.10428136331</v>
      </c>
      <c r="J844" s="58">
        <v>-271354.97992774798</v>
      </c>
      <c r="K844" s="58">
        <v>-81119.919717516867</v>
      </c>
      <c r="L844" s="58">
        <v>-1830.6361789553353</v>
      </c>
      <c r="M844" s="58">
        <v>-176436.6021289115</v>
      </c>
      <c r="N844" s="58">
        <v>-9109.5058114699514</v>
      </c>
      <c r="O844" s="58">
        <v>-252.06333843237198</v>
      </c>
      <c r="P844" s="58">
        <v>-424.67372177817117</v>
      </c>
      <c r="Q844" s="58">
        <v>-64528.490861110506</v>
      </c>
      <c r="R844" s="58">
        <v>-20581.985391384056</v>
      </c>
      <c r="S844" s="58">
        <v>-23430.593685053351</v>
      </c>
      <c r="T844" s="11">
        <v>0</v>
      </c>
      <c r="U844" s="13"/>
      <c r="V844" s="13">
        <v>1226</v>
      </c>
      <c r="W844" s="13"/>
      <c r="X844" s="13"/>
      <c r="Y844" s="13"/>
      <c r="Z844" s="13"/>
    </row>
    <row r="845" spans="1:26">
      <c r="A845" s="26">
        <v>845</v>
      </c>
      <c r="B845" s="6"/>
      <c r="C845" s="6"/>
      <c r="D845" s="6"/>
      <c r="E845" s="6"/>
      <c r="F845" s="47">
        <v>0</v>
      </c>
      <c r="G845" s="17"/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11">
        <v>0</v>
      </c>
    </row>
    <row r="846" spans="1:26">
      <c r="A846" s="26">
        <v>846</v>
      </c>
      <c r="B846" s="6"/>
      <c r="C846" s="6"/>
      <c r="D846" s="6"/>
      <c r="E846" s="6"/>
      <c r="F846" s="47">
        <v>0</v>
      </c>
      <c r="G846" s="17"/>
      <c r="H846" s="84">
        <v>0</v>
      </c>
      <c r="I846" s="84">
        <v>0</v>
      </c>
      <c r="J846" s="84">
        <v>0</v>
      </c>
      <c r="K846" s="84">
        <v>0</v>
      </c>
      <c r="L846" s="84">
        <v>0</v>
      </c>
      <c r="M846" s="84">
        <v>0</v>
      </c>
      <c r="N846" s="84">
        <v>0</v>
      </c>
      <c r="O846" s="84">
        <v>0</v>
      </c>
      <c r="P846" s="84">
        <v>0</v>
      </c>
      <c r="Q846" s="84">
        <v>0</v>
      </c>
      <c r="R846" s="84">
        <v>0</v>
      </c>
      <c r="S846" s="84">
        <v>0</v>
      </c>
      <c r="T846" s="11">
        <v>0</v>
      </c>
    </row>
    <row r="847" spans="1:26">
      <c r="A847" s="26">
        <v>847</v>
      </c>
      <c r="B847" s="6"/>
      <c r="C847" s="6"/>
      <c r="D847" s="6"/>
      <c r="E847" s="6"/>
      <c r="F847" s="47">
        <v>0</v>
      </c>
      <c r="G847" s="17"/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11">
        <v>0</v>
      </c>
    </row>
    <row r="848" spans="1:26">
      <c r="A848" s="26">
        <v>848</v>
      </c>
      <c r="B848" s="6"/>
      <c r="C848" s="6" t="s">
        <v>529</v>
      </c>
      <c r="D848" s="6"/>
      <c r="E848" s="6"/>
      <c r="F848" s="47">
        <v>0</v>
      </c>
      <c r="G848" s="17"/>
      <c r="H848" s="58">
        <v>3035440276.026711</v>
      </c>
      <c r="I848" s="58">
        <v>1102402119.906985</v>
      </c>
      <c r="J848" s="58">
        <v>808140838.29911387</v>
      </c>
      <c r="K848" s="58">
        <v>241588785.06938103</v>
      </c>
      <c r="L848" s="58">
        <v>5451942.9003129611</v>
      </c>
      <c r="M848" s="58">
        <v>525457920.79832542</v>
      </c>
      <c r="N848" s="58">
        <v>27129642.746678717</v>
      </c>
      <c r="O848" s="58">
        <v>750687.08036774944</v>
      </c>
      <c r="P848" s="58">
        <v>1264749.8771269894</v>
      </c>
      <c r="Q848" s="58">
        <v>192176715.21104833</v>
      </c>
      <c r="R848" s="58">
        <v>61296619.404154792</v>
      </c>
      <c r="S848" s="58">
        <v>69780254.733215898</v>
      </c>
      <c r="T848" s="11">
        <v>0</v>
      </c>
      <c r="U848" s="13"/>
      <c r="V848" s="13"/>
      <c r="W848" s="13"/>
      <c r="X848" s="13"/>
      <c r="Y848" s="13"/>
      <c r="Z848" s="13"/>
    </row>
    <row r="849" spans="1:26">
      <c r="A849" s="26">
        <v>849</v>
      </c>
      <c r="B849" s="6"/>
      <c r="C849" s="6"/>
      <c r="D849" s="6"/>
      <c r="E849" s="6"/>
      <c r="F849" s="47">
        <v>0</v>
      </c>
      <c r="G849" s="17"/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11">
        <v>0</v>
      </c>
    </row>
    <row r="850" spans="1:26">
      <c r="A850" s="26">
        <v>850</v>
      </c>
      <c r="B850" s="6"/>
      <c r="C850" s="6"/>
      <c r="D850" s="6"/>
      <c r="E850" s="6"/>
      <c r="F850" s="47">
        <v>0</v>
      </c>
      <c r="G850" s="17"/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11">
        <v>0</v>
      </c>
    </row>
    <row r="851" spans="1:26">
      <c r="A851" s="26">
        <v>851</v>
      </c>
      <c r="C851" s="8"/>
      <c r="D851" s="36"/>
      <c r="E851" s="36"/>
      <c r="F851" s="47">
        <v>0</v>
      </c>
      <c r="H851" s="61" t="s">
        <v>978</v>
      </c>
      <c r="I851" s="61">
        <v>0</v>
      </c>
      <c r="J851" s="61">
        <v>0</v>
      </c>
      <c r="K851" s="61">
        <v>0</v>
      </c>
      <c r="L851" s="61">
        <v>0</v>
      </c>
      <c r="M851" s="61">
        <v>0</v>
      </c>
      <c r="N851" s="61">
        <v>0</v>
      </c>
      <c r="O851" s="61">
        <v>0</v>
      </c>
      <c r="P851" s="61">
        <v>0</v>
      </c>
      <c r="Q851" s="61">
        <v>0</v>
      </c>
      <c r="R851" s="61">
        <v>0</v>
      </c>
      <c r="S851" s="61">
        <v>0</v>
      </c>
      <c r="T851" s="11">
        <v>0</v>
      </c>
    </row>
    <row r="852" spans="1:26">
      <c r="A852" s="26">
        <v>852</v>
      </c>
      <c r="B852" s="6"/>
      <c r="D852" s="6"/>
      <c r="E852" s="6"/>
      <c r="F852" s="47">
        <v>0</v>
      </c>
      <c r="G852" s="17"/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11">
        <v>0</v>
      </c>
    </row>
    <row r="853" spans="1:26">
      <c r="A853" s="26">
        <v>853</v>
      </c>
      <c r="B853" s="6"/>
      <c r="C853" s="6"/>
      <c r="D853" s="6"/>
      <c r="E853" s="6"/>
      <c r="F853" s="47">
        <v>0</v>
      </c>
      <c r="G853" s="17"/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11">
        <v>0</v>
      </c>
    </row>
    <row r="854" spans="1:26">
      <c r="A854" s="26">
        <v>854</v>
      </c>
      <c r="B854" s="6"/>
      <c r="C854" s="6" t="s">
        <v>530</v>
      </c>
      <c r="D854" s="6" t="s">
        <v>511</v>
      </c>
      <c r="E854" s="6"/>
      <c r="F854" s="47" t="s">
        <v>916</v>
      </c>
      <c r="G854" s="17"/>
      <c r="H854" s="58">
        <v>0</v>
      </c>
      <c r="I854" s="58">
        <v>0</v>
      </c>
      <c r="J854" s="58">
        <v>0</v>
      </c>
      <c r="K854" s="58">
        <v>0</v>
      </c>
      <c r="L854" s="58">
        <v>0</v>
      </c>
      <c r="M854" s="58">
        <v>0</v>
      </c>
      <c r="N854" s="58">
        <v>0</v>
      </c>
      <c r="O854" s="58">
        <v>0</v>
      </c>
      <c r="P854" s="58">
        <v>0</v>
      </c>
      <c r="Q854" s="58">
        <v>0</v>
      </c>
      <c r="R854" s="58">
        <v>0</v>
      </c>
      <c r="S854" s="58">
        <v>0</v>
      </c>
      <c r="T854" s="11">
        <v>0</v>
      </c>
      <c r="U854" s="13"/>
      <c r="V854" s="13">
        <v>1232</v>
      </c>
      <c r="W854" s="13"/>
      <c r="X854" s="13"/>
      <c r="Y854" s="13"/>
      <c r="Z854" s="13"/>
    </row>
    <row r="855" spans="1:26">
      <c r="A855" s="26">
        <v>855</v>
      </c>
      <c r="B855" s="6"/>
      <c r="C855" s="6"/>
      <c r="D855" s="6"/>
      <c r="E855" s="6"/>
      <c r="F855" s="47">
        <v>0</v>
      </c>
      <c r="G855" s="17"/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11">
        <v>0</v>
      </c>
    </row>
    <row r="856" spans="1:26">
      <c r="A856" s="26">
        <v>856</v>
      </c>
      <c r="B856" s="6"/>
      <c r="C856" s="6" t="s">
        <v>531</v>
      </c>
      <c r="D856" s="6" t="s">
        <v>514</v>
      </c>
      <c r="E856" s="6"/>
      <c r="F856" s="47" t="s">
        <v>916</v>
      </c>
      <c r="G856" s="17"/>
      <c r="H856" s="58">
        <v>0</v>
      </c>
      <c r="I856" s="58">
        <v>0</v>
      </c>
      <c r="J856" s="58">
        <v>0</v>
      </c>
      <c r="K856" s="58">
        <v>0</v>
      </c>
      <c r="L856" s="58">
        <v>0</v>
      </c>
      <c r="M856" s="58">
        <v>0</v>
      </c>
      <c r="N856" s="58">
        <v>0</v>
      </c>
      <c r="O856" s="58">
        <v>0</v>
      </c>
      <c r="P856" s="58">
        <v>0</v>
      </c>
      <c r="Q856" s="58">
        <v>0</v>
      </c>
      <c r="R856" s="58">
        <v>0</v>
      </c>
      <c r="S856" s="58">
        <v>0</v>
      </c>
      <c r="T856" s="11">
        <v>0</v>
      </c>
      <c r="U856" s="13"/>
      <c r="V856" s="13">
        <v>1236</v>
      </c>
      <c r="W856" s="13"/>
      <c r="X856" s="13"/>
      <c r="Y856" s="13"/>
      <c r="Z856" s="13"/>
    </row>
    <row r="857" spans="1:26">
      <c r="A857" s="26">
        <v>857</v>
      </c>
      <c r="B857" s="6"/>
      <c r="C857" s="6"/>
      <c r="D857" s="6"/>
      <c r="E857" s="6"/>
      <c r="F857" s="47">
        <v>0</v>
      </c>
      <c r="G857" s="17"/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11">
        <v>0</v>
      </c>
    </row>
    <row r="858" spans="1:26">
      <c r="A858" s="26">
        <v>858</v>
      </c>
      <c r="B858" s="6"/>
      <c r="C858" s="6" t="s">
        <v>532</v>
      </c>
      <c r="D858" s="6" t="s">
        <v>533</v>
      </c>
      <c r="E858" s="6"/>
      <c r="F858" s="47" t="s">
        <v>916</v>
      </c>
      <c r="G858" s="17"/>
      <c r="H858" s="58">
        <v>0</v>
      </c>
      <c r="I858" s="58">
        <v>0</v>
      </c>
      <c r="J858" s="58">
        <v>0</v>
      </c>
      <c r="K858" s="58">
        <v>0</v>
      </c>
      <c r="L858" s="58">
        <v>0</v>
      </c>
      <c r="M858" s="58">
        <v>0</v>
      </c>
      <c r="N858" s="58">
        <v>0</v>
      </c>
      <c r="O858" s="58">
        <v>0</v>
      </c>
      <c r="P858" s="58">
        <v>0</v>
      </c>
      <c r="Q858" s="58">
        <v>0</v>
      </c>
      <c r="R858" s="58">
        <v>0</v>
      </c>
      <c r="S858" s="58">
        <v>0</v>
      </c>
      <c r="T858" s="11">
        <v>0</v>
      </c>
      <c r="U858" s="13"/>
      <c r="V858" s="13">
        <v>1240</v>
      </c>
      <c r="W858" s="13"/>
      <c r="X858" s="13"/>
      <c r="Y858" s="13"/>
      <c r="Z858" s="13"/>
    </row>
    <row r="859" spans="1:26">
      <c r="A859" s="26">
        <v>859</v>
      </c>
      <c r="B859" s="6"/>
      <c r="C859" s="6"/>
      <c r="D859" s="6"/>
      <c r="E859" s="6"/>
      <c r="F859" s="47">
        <v>0</v>
      </c>
      <c r="G859" s="17"/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11">
        <v>0</v>
      </c>
    </row>
    <row r="860" spans="1:26">
      <c r="A860" s="26">
        <v>860</v>
      </c>
      <c r="B860" s="6"/>
      <c r="C860" s="6" t="s">
        <v>534</v>
      </c>
      <c r="D860" s="6" t="s">
        <v>520</v>
      </c>
      <c r="E860" s="6"/>
      <c r="F860" s="47" t="s">
        <v>916</v>
      </c>
      <c r="G860" s="17"/>
      <c r="H860" s="58">
        <v>0</v>
      </c>
      <c r="I860" s="58">
        <v>0</v>
      </c>
      <c r="J860" s="58">
        <v>0</v>
      </c>
      <c r="K860" s="58">
        <v>0</v>
      </c>
      <c r="L860" s="58">
        <v>0</v>
      </c>
      <c r="M860" s="58">
        <v>0</v>
      </c>
      <c r="N860" s="58">
        <v>0</v>
      </c>
      <c r="O860" s="58">
        <v>0</v>
      </c>
      <c r="P860" s="58">
        <v>0</v>
      </c>
      <c r="Q860" s="58">
        <v>0</v>
      </c>
      <c r="R860" s="58">
        <v>0</v>
      </c>
      <c r="S860" s="58">
        <v>0</v>
      </c>
      <c r="T860" s="11">
        <v>0</v>
      </c>
      <c r="U860" s="13"/>
      <c r="V860" s="13">
        <v>1244</v>
      </c>
      <c r="W860" s="13"/>
      <c r="X860" s="13"/>
      <c r="Y860" s="13"/>
      <c r="Z860" s="13"/>
    </row>
    <row r="861" spans="1:26">
      <c r="A861" s="26">
        <v>861</v>
      </c>
      <c r="B861" s="6"/>
      <c r="C861" s="6"/>
      <c r="D861" s="6"/>
      <c r="E861" s="6"/>
      <c r="F861" s="47">
        <v>0</v>
      </c>
      <c r="G861" s="17"/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11">
        <v>0</v>
      </c>
    </row>
    <row r="862" spans="1:26">
      <c r="A862" s="26">
        <v>862</v>
      </c>
      <c r="B862" s="6"/>
      <c r="C862" s="6" t="s">
        <v>535</v>
      </c>
      <c r="D862" s="6" t="s">
        <v>511</v>
      </c>
      <c r="E862" s="6"/>
      <c r="F862" s="47" t="s">
        <v>916</v>
      </c>
      <c r="G862" s="17"/>
      <c r="H862" s="58">
        <v>0</v>
      </c>
      <c r="I862" s="58">
        <v>0</v>
      </c>
      <c r="J862" s="58">
        <v>0</v>
      </c>
      <c r="K862" s="58">
        <v>0</v>
      </c>
      <c r="L862" s="58">
        <v>0</v>
      </c>
      <c r="M862" s="58">
        <v>0</v>
      </c>
      <c r="N862" s="58">
        <v>0</v>
      </c>
      <c r="O862" s="58">
        <v>0</v>
      </c>
      <c r="P862" s="58">
        <v>0</v>
      </c>
      <c r="Q862" s="58">
        <v>0</v>
      </c>
      <c r="R862" s="58">
        <v>0</v>
      </c>
      <c r="S862" s="58">
        <v>0</v>
      </c>
      <c r="T862" s="11">
        <v>0</v>
      </c>
      <c r="U862" s="13"/>
      <c r="V862" s="13">
        <v>1248</v>
      </c>
      <c r="W862" s="13"/>
      <c r="X862" s="13"/>
      <c r="Y862" s="13"/>
      <c r="Z862" s="13"/>
    </row>
    <row r="863" spans="1:26">
      <c r="A863" s="26">
        <v>863</v>
      </c>
      <c r="B863" s="6"/>
      <c r="C863" s="6"/>
      <c r="D863" s="6"/>
      <c r="E863" s="6"/>
      <c r="F863" s="47">
        <v>0</v>
      </c>
      <c r="G863" s="17"/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11">
        <v>0</v>
      </c>
    </row>
    <row r="864" spans="1:26">
      <c r="A864" s="26">
        <v>864</v>
      </c>
      <c r="B864" s="6"/>
      <c r="C864" s="6" t="s">
        <v>536</v>
      </c>
      <c r="D864" s="6" t="s">
        <v>537</v>
      </c>
      <c r="E864" s="6"/>
      <c r="F864" s="47" t="s">
        <v>916</v>
      </c>
      <c r="G864" s="17"/>
      <c r="H864" s="58">
        <v>0</v>
      </c>
      <c r="I864" s="58">
        <v>0</v>
      </c>
      <c r="J864" s="58">
        <v>0</v>
      </c>
      <c r="K864" s="58">
        <v>0</v>
      </c>
      <c r="L864" s="58">
        <v>0</v>
      </c>
      <c r="M864" s="58">
        <v>0</v>
      </c>
      <c r="N864" s="58">
        <v>0</v>
      </c>
      <c r="O864" s="58">
        <v>0</v>
      </c>
      <c r="P864" s="58">
        <v>0</v>
      </c>
      <c r="Q864" s="58">
        <v>0</v>
      </c>
      <c r="R864" s="58">
        <v>0</v>
      </c>
      <c r="S864" s="58">
        <v>0</v>
      </c>
      <c r="T864" s="11">
        <v>0</v>
      </c>
      <c r="U864" s="13"/>
      <c r="V864" s="13">
        <v>1252</v>
      </c>
      <c r="W864" s="13"/>
      <c r="X864" s="13"/>
      <c r="Y864" s="13"/>
      <c r="Z864" s="13"/>
    </row>
    <row r="865" spans="1:26">
      <c r="A865" s="26">
        <v>865</v>
      </c>
      <c r="B865" s="6"/>
      <c r="C865" s="6"/>
      <c r="D865" s="6"/>
      <c r="E865" s="6"/>
      <c r="F865" s="47">
        <v>0</v>
      </c>
      <c r="G865" s="17"/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11">
        <v>0</v>
      </c>
    </row>
    <row r="866" spans="1:26">
      <c r="A866" s="26">
        <v>866</v>
      </c>
      <c r="B866" s="6"/>
      <c r="C866" s="6" t="s">
        <v>538</v>
      </c>
      <c r="D866" s="6" t="s">
        <v>539</v>
      </c>
      <c r="E866" s="6"/>
      <c r="F866" s="47" t="s">
        <v>916</v>
      </c>
      <c r="G866" s="17"/>
      <c r="H866" s="52">
        <v>0</v>
      </c>
      <c r="I866" s="52">
        <v>0</v>
      </c>
      <c r="J866" s="52">
        <v>0</v>
      </c>
      <c r="K866" s="52">
        <v>0</v>
      </c>
      <c r="L866" s="52">
        <v>0</v>
      </c>
      <c r="M866" s="52">
        <v>0</v>
      </c>
      <c r="N866" s="52">
        <v>0</v>
      </c>
      <c r="O866" s="52">
        <v>0</v>
      </c>
      <c r="P866" s="52">
        <v>0</v>
      </c>
      <c r="Q866" s="52">
        <v>0</v>
      </c>
      <c r="R866" s="52">
        <v>0</v>
      </c>
      <c r="S866" s="52">
        <v>0</v>
      </c>
      <c r="T866" s="11">
        <v>0</v>
      </c>
      <c r="U866" s="13"/>
      <c r="V866" s="13">
        <v>1258</v>
      </c>
      <c r="W866" s="13"/>
      <c r="X866" s="13"/>
      <c r="Y866" s="13"/>
      <c r="Z866" s="13"/>
    </row>
    <row r="867" spans="1:26">
      <c r="A867" s="26">
        <v>867</v>
      </c>
      <c r="B867" s="6"/>
      <c r="C867" s="6"/>
      <c r="D867" s="6"/>
      <c r="E867" s="6"/>
      <c r="F867" s="47">
        <v>0</v>
      </c>
      <c r="G867" s="17"/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11">
        <v>0</v>
      </c>
    </row>
    <row r="868" spans="1:26">
      <c r="A868" s="26">
        <v>868</v>
      </c>
      <c r="B868" s="6"/>
      <c r="C868" s="3" t="s">
        <v>540</v>
      </c>
      <c r="D868" s="6"/>
      <c r="E868" s="6"/>
      <c r="F868" s="47">
        <v>0</v>
      </c>
      <c r="G868" s="17"/>
      <c r="H868" s="58">
        <v>0</v>
      </c>
      <c r="I868" s="58">
        <v>0</v>
      </c>
      <c r="J868" s="58">
        <v>0</v>
      </c>
      <c r="K868" s="58">
        <v>0</v>
      </c>
      <c r="L868" s="58">
        <v>0</v>
      </c>
      <c r="M868" s="58">
        <v>0</v>
      </c>
      <c r="N868" s="58">
        <v>0</v>
      </c>
      <c r="O868" s="58">
        <v>0</v>
      </c>
      <c r="P868" s="58">
        <v>0</v>
      </c>
      <c r="Q868" s="58">
        <v>0</v>
      </c>
      <c r="R868" s="58">
        <v>0</v>
      </c>
      <c r="S868" s="58">
        <v>0</v>
      </c>
      <c r="T868" s="11">
        <v>0</v>
      </c>
      <c r="U868" s="13"/>
      <c r="V868" s="13"/>
      <c r="W868" s="13"/>
      <c r="X868" s="13"/>
      <c r="Y868" s="13"/>
      <c r="Z868" s="13"/>
    </row>
    <row r="869" spans="1:26">
      <c r="A869" s="26">
        <v>869</v>
      </c>
      <c r="B869" s="6"/>
      <c r="C869" s="6"/>
      <c r="D869" s="6"/>
      <c r="E869" s="6"/>
      <c r="F869" s="47">
        <v>0</v>
      </c>
      <c r="G869" s="17"/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11">
        <v>0</v>
      </c>
    </row>
    <row r="870" spans="1:26">
      <c r="A870" s="26">
        <v>870</v>
      </c>
      <c r="B870" s="6"/>
      <c r="C870" s="6"/>
      <c r="D870" s="6"/>
      <c r="E870" s="6"/>
      <c r="F870" s="47">
        <v>0</v>
      </c>
      <c r="G870" s="17"/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11">
        <v>0</v>
      </c>
    </row>
    <row r="871" spans="1:26">
      <c r="A871" s="26">
        <v>871</v>
      </c>
      <c r="C871" s="36"/>
      <c r="D871" s="36"/>
      <c r="E871" s="36"/>
      <c r="F871" s="47">
        <v>0</v>
      </c>
      <c r="H871" s="61" t="s">
        <v>979</v>
      </c>
      <c r="I871" s="61">
        <v>0</v>
      </c>
      <c r="J871" s="61">
        <v>0</v>
      </c>
      <c r="K871" s="61">
        <v>0</v>
      </c>
      <c r="L871" s="61">
        <v>0</v>
      </c>
      <c r="M871" s="61">
        <v>0</v>
      </c>
      <c r="N871" s="61">
        <v>0</v>
      </c>
      <c r="O871" s="61">
        <v>0</v>
      </c>
      <c r="P871" s="61">
        <v>0</v>
      </c>
      <c r="Q871" s="61">
        <v>0</v>
      </c>
      <c r="R871" s="61">
        <v>0</v>
      </c>
      <c r="S871" s="61">
        <v>0</v>
      </c>
      <c r="T871" s="11">
        <v>0</v>
      </c>
    </row>
    <row r="872" spans="1:26">
      <c r="A872" s="26">
        <v>872</v>
      </c>
      <c r="B872" s="6"/>
      <c r="C872" s="6"/>
      <c r="D872" s="6"/>
      <c r="E872" s="6"/>
      <c r="F872" s="47">
        <v>0</v>
      </c>
      <c r="G872" s="17"/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11">
        <v>0</v>
      </c>
    </row>
    <row r="873" spans="1:26">
      <c r="A873" s="26">
        <v>873</v>
      </c>
      <c r="B873" s="6"/>
      <c r="C873" s="6"/>
      <c r="D873" s="6"/>
      <c r="E873" s="6"/>
      <c r="F873" s="47">
        <v>0</v>
      </c>
      <c r="G873" s="17"/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11">
        <v>0</v>
      </c>
    </row>
    <row r="874" spans="1:26">
      <c r="A874" s="26">
        <v>874</v>
      </c>
      <c r="B874" s="6"/>
      <c r="C874" s="6" t="s">
        <v>541</v>
      </c>
      <c r="D874" s="6" t="s">
        <v>511</v>
      </c>
      <c r="E874" s="6"/>
      <c r="F874" s="47" t="s">
        <v>916</v>
      </c>
      <c r="G874" s="17"/>
      <c r="H874" s="58">
        <v>13717847.952813746</v>
      </c>
      <c r="I874" s="58">
        <v>4982006.9869859284</v>
      </c>
      <c r="J874" s="58">
        <v>3652173.0411898685</v>
      </c>
      <c r="K874" s="58">
        <v>1091794.9026573456</v>
      </c>
      <c r="L874" s="58">
        <v>24638.575281676032</v>
      </c>
      <c r="M874" s="58">
        <v>2374664.3674861905</v>
      </c>
      <c r="N874" s="58">
        <v>122605.05243748045</v>
      </c>
      <c r="O874" s="58">
        <v>3392.5263856964921</v>
      </c>
      <c r="P874" s="58">
        <v>5715.6935848126832</v>
      </c>
      <c r="Q874" s="58">
        <v>868490.47242237744</v>
      </c>
      <c r="R874" s="58">
        <v>277013.42426290218</v>
      </c>
      <c r="S874" s="58">
        <v>315352.91011946904</v>
      </c>
      <c r="T874" s="11">
        <v>0</v>
      </c>
      <c r="U874" s="13"/>
      <c r="V874" s="13">
        <v>1268</v>
      </c>
      <c r="W874" s="13"/>
      <c r="X874" s="13"/>
      <c r="Y874" s="13"/>
      <c r="Z874" s="13"/>
    </row>
    <row r="875" spans="1:26">
      <c r="A875" s="26">
        <v>875</v>
      </c>
      <c r="B875" s="6"/>
      <c r="C875" s="6"/>
      <c r="D875" s="6"/>
      <c r="E875" s="6"/>
      <c r="F875" s="47">
        <v>0</v>
      </c>
      <c r="G875" s="17"/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11">
        <v>0</v>
      </c>
    </row>
    <row r="876" spans="1:26">
      <c r="A876" s="26">
        <v>876</v>
      </c>
      <c r="B876" s="6"/>
      <c r="C876" s="6" t="s">
        <v>542</v>
      </c>
      <c r="D876" s="6" t="s">
        <v>514</v>
      </c>
      <c r="E876" s="6"/>
      <c r="F876" s="47" t="s">
        <v>916</v>
      </c>
      <c r="G876" s="17"/>
      <c r="H876" s="58">
        <v>110905959.97173375</v>
      </c>
      <c r="I876" s="58">
        <v>40278494.803131692</v>
      </c>
      <c r="J876" s="58">
        <v>29527062.73675872</v>
      </c>
      <c r="K876" s="58">
        <v>8826935.6963255852</v>
      </c>
      <c r="L876" s="58">
        <v>199197.7789336569</v>
      </c>
      <c r="M876" s="58">
        <v>19198669.659602523</v>
      </c>
      <c r="N876" s="58">
        <v>991236.45959163993</v>
      </c>
      <c r="O876" s="58">
        <v>27427.873295383091</v>
      </c>
      <c r="P876" s="58">
        <v>46210.199012878475</v>
      </c>
      <c r="Q876" s="58">
        <v>7021565.6203239532</v>
      </c>
      <c r="R876" s="58">
        <v>2239596.1705227001</v>
      </c>
      <c r="S876" s="58">
        <v>2549562.9742350192</v>
      </c>
      <c r="T876" s="11">
        <v>0</v>
      </c>
      <c r="U876" s="13"/>
      <c r="V876" s="13">
        <v>1275</v>
      </c>
      <c r="W876" s="13"/>
      <c r="X876" s="13"/>
      <c r="Y876" s="13"/>
      <c r="Z876" s="13"/>
    </row>
    <row r="877" spans="1:26">
      <c r="A877" s="26">
        <v>877</v>
      </c>
      <c r="B877" s="6"/>
      <c r="C877" s="6"/>
      <c r="D877" s="6"/>
      <c r="E877" s="6"/>
      <c r="F877" s="47">
        <v>0</v>
      </c>
      <c r="G877" s="17"/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11">
        <v>0</v>
      </c>
    </row>
    <row r="878" spans="1:26">
      <c r="A878" s="26">
        <v>878</v>
      </c>
      <c r="B878" s="6"/>
      <c r="C878" s="6" t="s">
        <v>543</v>
      </c>
      <c r="D878" s="6" t="s">
        <v>544</v>
      </c>
      <c r="E878" s="6"/>
      <c r="F878" s="47" t="s">
        <v>916</v>
      </c>
      <c r="G878" s="17"/>
      <c r="H878" s="58">
        <v>211433922.77085629</v>
      </c>
      <c r="I878" s="58">
        <v>76787939.635545194</v>
      </c>
      <c r="J878" s="58">
        <v>56291138.040960215</v>
      </c>
      <c r="K878" s="58">
        <v>16827893.115896385</v>
      </c>
      <c r="L878" s="58">
        <v>379755.67605130677</v>
      </c>
      <c r="M878" s="58">
        <v>36600828.658316925</v>
      </c>
      <c r="N878" s="58">
        <v>1889718.2180143525</v>
      </c>
      <c r="O878" s="58">
        <v>52289.190279610571</v>
      </c>
      <c r="P878" s="58">
        <v>88096.29033286398</v>
      </c>
      <c r="Q878" s="58">
        <v>13386090.012443416</v>
      </c>
      <c r="R878" s="58">
        <v>4269622.6954519693</v>
      </c>
      <c r="S878" s="58">
        <v>4860551.2375640702</v>
      </c>
      <c r="T878" s="11">
        <v>0</v>
      </c>
      <c r="U878" s="13"/>
      <c r="V878" s="13">
        <v>1282</v>
      </c>
      <c r="W878" s="13"/>
      <c r="X878" s="13"/>
      <c r="Y878" s="13"/>
      <c r="Z878" s="13"/>
    </row>
    <row r="879" spans="1:26">
      <c r="A879" s="26">
        <v>879</v>
      </c>
      <c r="B879" s="6"/>
      <c r="C879" s="6"/>
      <c r="D879" s="6"/>
      <c r="E879" s="6"/>
      <c r="F879" s="47">
        <v>0</v>
      </c>
      <c r="G879" s="17"/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11">
        <v>0</v>
      </c>
    </row>
    <row r="880" spans="1:26">
      <c r="A880" s="26">
        <v>880</v>
      </c>
      <c r="B880" s="6"/>
      <c r="C880" s="6" t="s">
        <v>545</v>
      </c>
      <c r="D880" s="6" t="s">
        <v>546</v>
      </c>
      <c r="E880" s="6"/>
      <c r="F880" s="47" t="s">
        <v>916</v>
      </c>
      <c r="G880" s="17"/>
      <c r="H880" s="58">
        <v>55723707.783569559</v>
      </c>
      <c r="I880" s="58">
        <v>20237569.513340633</v>
      </c>
      <c r="J880" s="58">
        <v>14835608.618956238</v>
      </c>
      <c r="K880" s="58">
        <v>4435014.9035432115</v>
      </c>
      <c r="L880" s="58">
        <v>100085.14264936003</v>
      </c>
      <c r="M880" s="58">
        <v>9646199.8815720621</v>
      </c>
      <c r="N880" s="58">
        <v>498037.89474237693</v>
      </c>
      <c r="O880" s="58">
        <v>13780.889656662568</v>
      </c>
      <c r="P880" s="58">
        <v>23217.901247782516</v>
      </c>
      <c r="Q880" s="58">
        <v>3527922.8538286984</v>
      </c>
      <c r="R880" s="58">
        <v>1125265.0677313949</v>
      </c>
      <c r="S880" s="58">
        <v>1281005.1163011428</v>
      </c>
      <c r="T880" s="11">
        <v>0</v>
      </c>
      <c r="U880" s="13"/>
      <c r="V880" s="13">
        <v>1289</v>
      </c>
      <c r="W880" s="13"/>
      <c r="X880" s="13"/>
      <c r="Y880" s="13"/>
      <c r="Z880" s="13"/>
    </row>
    <row r="881" spans="1:26">
      <c r="A881" s="26">
        <v>881</v>
      </c>
      <c r="B881" s="6"/>
      <c r="C881" s="6"/>
      <c r="D881" s="6"/>
      <c r="E881" s="6"/>
      <c r="F881" s="47">
        <v>0</v>
      </c>
      <c r="G881" s="17"/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11">
        <v>0</v>
      </c>
    </row>
    <row r="882" spans="1:26">
      <c r="A882" s="26">
        <v>882</v>
      </c>
      <c r="B882" s="6"/>
      <c r="C882" s="6" t="s">
        <v>547</v>
      </c>
      <c r="D882" s="6" t="s">
        <v>523</v>
      </c>
      <c r="E882" s="6"/>
      <c r="F882" s="47" t="s">
        <v>916</v>
      </c>
      <c r="G882" s="17"/>
      <c r="H882" s="58">
        <v>34213846.574920438</v>
      </c>
      <c r="I882" s="58">
        <v>12425682.459394477</v>
      </c>
      <c r="J882" s="58">
        <v>9108927.911006663</v>
      </c>
      <c r="K882" s="58">
        <v>2723058.5598622719</v>
      </c>
      <c r="L882" s="58">
        <v>61451.361570091052</v>
      </c>
      <c r="M882" s="58">
        <v>5922678.4416602375</v>
      </c>
      <c r="N882" s="58">
        <v>305790.70914294641</v>
      </c>
      <c r="O882" s="58">
        <v>8461.3401213403213</v>
      </c>
      <c r="P882" s="58">
        <v>14255.578867232345</v>
      </c>
      <c r="Q882" s="58">
        <v>2166112.3433828773</v>
      </c>
      <c r="R882" s="58">
        <v>690902.45274079265</v>
      </c>
      <c r="S882" s="58">
        <v>786525.41717151087</v>
      </c>
      <c r="T882" s="11">
        <v>0</v>
      </c>
      <c r="U882" s="13"/>
      <c r="V882" s="13">
        <v>1296</v>
      </c>
      <c r="W882" s="13"/>
      <c r="X882" s="13"/>
      <c r="Y882" s="13"/>
      <c r="Z882" s="13"/>
    </row>
    <row r="883" spans="1:26">
      <c r="A883" s="26">
        <v>883</v>
      </c>
      <c r="B883" s="6"/>
      <c r="C883" s="6"/>
      <c r="D883" s="6"/>
      <c r="E883" s="6"/>
      <c r="F883" s="47">
        <v>0</v>
      </c>
      <c r="G883" s="17"/>
      <c r="H883" s="28">
        <v>0</v>
      </c>
      <c r="I883" s="28">
        <v>0</v>
      </c>
      <c r="J883" s="28">
        <v>0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11">
        <v>0</v>
      </c>
    </row>
    <row r="884" spans="1:26">
      <c r="A884" s="26">
        <v>884</v>
      </c>
      <c r="B884" s="6"/>
      <c r="C884" s="6" t="s">
        <v>548</v>
      </c>
      <c r="D884" s="6" t="s">
        <v>537</v>
      </c>
      <c r="E884" s="6"/>
      <c r="F884" s="47" t="s">
        <v>916</v>
      </c>
      <c r="G884" s="17"/>
      <c r="H884" s="58">
        <v>1037295.9508709409</v>
      </c>
      <c r="I884" s="58">
        <v>376722.04070108826</v>
      </c>
      <c r="J884" s="58">
        <v>276164.62294504466</v>
      </c>
      <c r="K884" s="58">
        <v>82557.733224889787</v>
      </c>
      <c r="L884" s="58">
        <v>1863.083368675854</v>
      </c>
      <c r="M884" s="58">
        <v>179563.86027486782</v>
      </c>
      <c r="N884" s="58">
        <v>9270.9676391792709</v>
      </c>
      <c r="O884" s="58">
        <v>256.53104591992405</v>
      </c>
      <c r="P884" s="58">
        <v>432.20086943222793</v>
      </c>
      <c r="Q884" s="58">
        <v>65672.228873840068</v>
      </c>
      <c r="R884" s="58">
        <v>20946.79167703295</v>
      </c>
      <c r="S884" s="58">
        <v>23845.890250970213</v>
      </c>
      <c r="T884" s="11">
        <v>0</v>
      </c>
      <c r="U884" s="13"/>
      <c r="V884" s="13">
        <v>1303</v>
      </c>
      <c r="W884" s="13"/>
      <c r="X884" s="13"/>
      <c r="Y884" s="13"/>
      <c r="Z884" s="13"/>
    </row>
    <row r="885" spans="1:26">
      <c r="A885" s="26">
        <v>885</v>
      </c>
      <c r="B885" s="6"/>
      <c r="C885" s="6"/>
      <c r="D885" s="6"/>
      <c r="E885" s="6"/>
      <c r="F885" s="47">
        <v>0</v>
      </c>
      <c r="G885" s="17"/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11">
        <v>0</v>
      </c>
    </row>
    <row r="886" spans="1:26">
      <c r="A886" s="26">
        <v>886</v>
      </c>
      <c r="B886" s="6"/>
      <c r="C886" s="6" t="s">
        <v>549</v>
      </c>
      <c r="D886" s="6" t="s">
        <v>550</v>
      </c>
      <c r="E886" s="6"/>
      <c r="F886" s="47" t="s">
        <v>916</v>
      </c>
      <c r="G886" s="17"/>
      <c r="H886" s="58">
        <v>9138504.1074002124</v>
      </c>
      <c r="I886" s="58">
        <v>3318894.5868385234</v>
      </c>
      <c r="J886" s="58">
        <v>2432990.834470076</v>
      </c>
      <c r="K886" s="58">
        <v>727327.80219555157</v>
      </c>
      <c r="L886" s="58">
        <v>16413.63296827488</v>
      </c>
      <c r="M886" s="58">
        <v>1581944.9341190786</v>
      </c>
      <c r="N886" s="58">
        <v>81676.570489915393</v>
      </c>
      <c r="O886" s="58">
        <v>2260.0204067571594</v>
      </c>
      <c r="P886" s="58">
        <v>3807.6591518670361</v>
      </c>
      <c r="Q886" s="58">
        <v>578567.70076256059</v>
      </c>
      <c r="R886" s="58">
        <v>184539.75610017468</v>
      </c>
      <c r="S886" s="58">
        <v>210080.60989743395</v>
      </c>
      <c r="T886" s="11">
        <v>0</v>
      </c>
      <c r="U886" s="13"/>
      <c r="V886" s="13">
        <v>1310</v>
      </c>
      <c r="W886" s="13"/>
      <c r="X886" s="13"/>
      <c r="Y886" s="13"/>
      <c r="Z886" s="13"/>
    </row>
    <row r="887" spans="1:26">
      <c r="A887" s="26">
        <v>887</v>
      </c>
      <c r="B887" s="6"/>
      <c r="C887" s="6"/>
      <c r="D887" s="6"/>
      <c r="E887" s="6"/>
      <c r="F887" s="47">
        <v>0</v>
      </c>
      <c r="G887" s="17"/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11">
        <v>0</v>
      </c>
    </row>
    <row r="888" spans="1:26">
      <c r="A888" s="26">
        <v>888</v>
      </c>
      <c r="B888" s="6"/>
      <c r="C888" s="6" t="s">
        <v>551</v>
      </c>
      <c r="D888" s="6" t="s">
        <v>552</v>
      </c>
      <c r="E888" s="6"/>
      <c r="F888" s="47" t="s">
        <v>916</v>
      </c>
      <c r="G888" s="17"/>
      <c r="H888" s="52">
        <v>0</v>
      </c>
      <c r="I888" s="52">
        <v>0</v>
      </c>
      <c r="J888" s="52">
        <v>0</v>
      </c>
      <c r="K888" s="52">
        <v>0</v>
      </c>
      <c r="L888" s="52">
        <v>0</v>
      </c>
      <c r="M888" s="52">
        <v>0</v>
      </c>
      <c r="N888" s="52">
        <v>0</v>
      </c>
      <c r="O888" s="52">
        <v>0</v>
      </c>
      <c r="P888" s="52">
        <v>0</v>
      </c>
      <c r="Q888" s="52">
        <v>0</v>
      </c>
      <c r="R888" s="52">
        <v>0</v>
      </c>
      <c r="S888" s="52">
        <v>0</v>
      </c>
      <c r="T888" s="11">
        <v>0</v>
      </c>
      <c r="U888" s="13"/>
      <c r="V888" s="13">
        <v>1316</v>
      </c>
      <c r="W888" s="13"/>
      <c r="X888" s="13"/>
      <c r="Y888" s="13"/>
      <c r="Z888" s="13"/>
    </row>
    <row r="889" spans="1:26">
      <c r="A889" s="26">
        <v>889</v>
      </c>
      <c r="B889" s="6"/>
      <c r="C889" s="6"/>
      <c r="D889" s="6"/>
      <c r="E889" s="6"/>
      <c r="F889" s="47">
        <v>0</v>
      </c>
      <c r="G889" s="17"/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11">
        <v>0</v>
      </c>
    </row>
    <row r="890" spans="1:26">
      <c r="A890" s="26">
        <v>890</v>
      </c>
      <c r="B890" s="6"/>
      <c r="C890" s="6" t="s">
        <v>553</v>
      </c>
      <c r="D890" s="6"/>
      <c r="E890" s="6"/>
      <c r="F890" s="47">
        <v>0</v>
      </c>
      <c r="G890" s="17"/>
      <c r="H890" s="58">
        <v>436171085.11216497</v>
      </c>
      <c r="I890" s="58">
        <v>158407310.02593753</v>
      </c>
      <c r="J890" s="58">
        <v>116124065.80628683</v>
      </c>
      <c r="K890" s="58">
        <v>34714582.713705242</v>
      </c>
      <c r="L890" s="58">
        <v>783405.25082304154</v>
      </c>
      <c r="M890" s="58">
        <v>75504549.803031892</v>
      </c>
      <c r="N890" s="58">
        <v>3898335.8720578915</v>
      </c>
      <c r="O890" s="58">
        <v>107868.37119137013</v>
      </c>
      <c r="P890" s="58">
        <v>181735.52306686924</v>
      </c>
      <c r="Q890" s="58">
        <v>27614421.232037723</v>
      </c>
      <c r="R890" s="58">
        <v>8807886.3584869672</v>
      </c>
      <c r="S890" s="58">
        <v>10026924.155539617</v>
      </c>
      <c r="T890" s="11">
        <v>0</v>
      </c>
      <c r="U890" s="13"/>
      <c r="V890" s="13"/>
      <c r="W890" s="13"/>
      <c r="X890" s="13"/>
      <c r="Y890" s="13"/>
      <c r="Z890" s="13"/>
    </row>
    <row r="891" spans="1:26">
      <c r="A891" s="26">
        <v>891</v>
      </c>
      <c r="B891" s="6"/>
      <c r="C891" s="6"/>
      <c r="D891" s="6"/>
      <c r="E891" s="6"/>
      <c r="F891" s="47">
        <v>0</v>
      </c>
      <c r="G891" s="17"/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11">
        <v>0</v>
      </c>
    </row>
    <row r="892" spans="1:26">
      <c r="A892" s="26">
        <v>892</v>
      </c>
      <c r="B892" s="6"/>
      <c r="C892" s="20" t="s">
        <v>150</v>
      </c>
      <c r="D892" s="6"/>
      <c r="E892" s="6"/>
      <c r="F892" s="47">
        <v>0</v>
      </c>
      <c r="G892" s="17"/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56">
        <v>0</v>
      </c>
      <c r="S892" s="56">
        <v>0</v>
      </c>
      <c r="T892" s="11">
        <v>0</v>
      </c>
    </row>
    <row r="893" spans="1:26">
      <c r="A893" s="26">
        <v>893</v>
      </c>
      <c r="B893" s="6"/>
      <c r="C893" s="16" t="s">
        <v>4</v>
      </c>
      <c r="D893" s="6"/>
      <c r="E893" s="16" t="s">
        <v>5</v>
      </c>
      <c r="F893" s="47" t="s">
        <v>6</v>
      </c>
      <c r="G893" s="17"/>
      <c r="H893" s="16" t="s">
        <v>7</v>
      </c>
      <c r="I893" s="16" t="s">
        <v>8</v>
      </c>
      <c r="J893" s="16" t="s">
        <v>9</v>
      </c>
      <c r="K893" s="16" t="s">
        <v>10</v>
      </c>
      <c r="L893" s="16" t="s">
        <v>11</v>
      </c>
      <c r="M893" s="16" t="s">
        <v>12</v>
      </c>
      <c r="N893" s="16" t="s">
        <v>13</v>
      </c>
      <c r="O893" s="16" t="s">
        <v>14</v>
      </c>
      <c r="P893" s="16" t="s">
        <v>15</v>
      </c>
      <c r="Q893" s="16" t="s">
        <v>16</v>
      </c>
      <c r="R893" s="16" t="s">
        <v>17</v>
      </c>
      <c r="S893" s="16" t="s">
        <v>18</v>
      </c>
      <c r="T893" s="11">
        <v>0</v>
      </c>
    </row>
    <row r="894" spans="1:26" ht="38.25">
      <c r="A894" s="26">
        <v>894</v>
      </c>
      <c r="B894" s="6"/>
      <c r="C894" s="49" t="s">
        <v>904</v>
      </c>
      <c r="D894" s="20"/>
      <c r="E894" s="21" t="s">
        <v>20</v>
      </c>
      <c r="F894" s="47" t="s">
        <v>829</v>
      </c>
      <c r="G894" s="22"/>
      <c r="H894" s="23" t="s">
        <v>21</v>
      </c>
      <c r="I894" s="23" t="s">
        <v>22</v>
      </c>
      <c r="J894" s="23" t="s">
        <v>23</v>
      </c>
      <c r="K894" s="23" t="s">
        <v>24</v>
      </c>
      <c r="L894" s="23" t="s">
        <v>25</v>
      </c>
      <c r="M894" s="23" t="s">
        <v>26</v>
      </c>
      <c r="N894" s="23" t="s">
        <v>27</v>
      </c>
      <c r="O894" s="23" t="s">
        <v>28</v>
      </c>
      <c r="P894" s="23" t="s">
        <v>29</v>
      </c>
      <c r="Q894" s="23" t="s">
        <v>30</v>
      </c>
      <c r="R894" s="23" t="s">
        <v>31</v>
      </c>
      <c r="S894" s="23" t="s">
        <v>32</v>
      </c>
      <c r="T894" s="11">
        <v>0</v>
      </c>
    </row>
    <row r="895" spans="1:26">
      <c r="A895" s="26">
        <v>895</v>
      </c>
      <c r="B895" s="6"/>
      <c r="C895" s="6" t="s">
        <v>554</v>
      </c>
      <c r="D895" s="6" t="s">
        <v>511</v>
      </c>
      <c r="E895" s="6"/>
      <c r="F895" s="47" t="s">
        <v>916</v>
      </c>
      <c r="G895" s="17"/>
      <c r="H895" s="58">
        <v>16352163.446241006</v>
      </c>
      <c r="I895" s="58">
        <v>5938729.8081838349</v>
      </c>
      <c r="J895" s="58">
        <v>4353520.3706090152</v>
      </c>
      <c r="K895" s="58">
        <v>1301458.4182181237</v>
      </c>
      <c r="L895" s="58">
        <v>29370.059463725149</v>
      </c>
      <c r="M895" s="58">
        <v>2830684.5214109458</v>
      </c>
      <c r="N895" s="58">
        <v>146149.59020459195</v>
      </c>
      <c r="O895" s="58">
        <v>4044.0123075730312</v>
      </c>
      <c r="P895" s="58">
        <v>6813.3103697447859</v>
      </c>
      <c r="Q895" s="58">
        <v>1035271.5823505531</v>
      </c>
      <c r="R895" s="58">
        <v>330209.87008539872</v>
      </c>
      <c r="S895" s="58">
        <v>375911.90303750132</v>
      </c>
      <c r="T895" s="11">
        <v>0</v>
      </c>
      <c r="U895" s="13"/>
      <c r="V895" s="13">
        <v>1322</v>
      </c>
      <c r="W895" s="13"/>
      <c r="X895" s="13"/>
      <c r="Y895" s="13"/>
      <c r="Z895" s="13"/>
    </row>
    <row r="896" spans="1:26">
      <c r="A896" s="26">
        <v>896</v>
      </c>
      <c r="B896" s="6"/>
      <c r="C896" s="6"/>
      <c r="D896" s="6"/>
      <c r="E896" s="6" t="s">
        <v>242</v>
      </c>
      <c r="F896" s="47" t="s">
        <v>916</v>
      </c>
      <c r="G896" s="17"/>
      <c r="H896" s="58">
        <v>2363706.7981018582</v>
      </c>
      <c r="I896" s="58">
        <v>858443.96466824459</v>
      </c>
      <c r="J896" s="58">
        <v>629301.78807923989</v>
      </c>
      <c r="K896" s="58">
        <v>188125.93946376158</v>
      </c>
      <c r="L896" s="58">
        <v>4245.4449188508788</v>
      </c>
      <c r="M896" s="58">
        <v>409175.7196861218</v>
      </c>
      <c r="N896" s="58">
        <v>21125.937313561222</v>
      </c>
      <c r="O896" s="58">
        <v>584.5623678141086</v>
      </c>
      <c r="P896" s="58">
        <v>984.86466891607154</v>
      </c>
      <c r="Q896" s="58">
        <v>149648.60675033176</v>
      </c>
      <c r="R896" s="58">
        <v>47731.868464206935</v>
      </c>
      <c r="S896" s="58">
        <v>54338.101720809609</v>
      </c>
      <c r="T896" s="11">
        <v>0</v>
      </c>
      <c r="U896" s="13"/>
      <c r="V896" s="13">
        <v>1323</v>
      </c>
      <c r="W896" s="13"/>
      <c r="X896" s="13"/>
      <c r="Y896" s="13"/>
      <c r="Z896" s="13"/>
    </row>
    <row r="897" spans="1:26">
      <c r="A897" s="26">
        <v>897</v>
      </c>
      <c r="B897" s="6"/>
      <c r="C897" s="6"/>
      <c r="D897" s="6"/>
      <c r="E897" s="64" t="s">
        <v>232</v>
      </c>
      <c r="F897" s="47" t="s">
        <v>916</v>
      </c>
      <c r="G897" s="17"/>
      <c r="H897" s="58">
        <v>95075.320636135904</v>
      </c>
      <c r="I897" s="58">
        <v>34529.170561480103</v>
      </c>
      <c r="J897" s="58">
        <v>25312.390405854854</v>
      </c>
      <c r="K897" s="58">
        <v>7566.9850545146437</v>
      </c>
      <c r="L897" s="58">
        <v>170.76442696993396</v>
      </c>
      <c r="M897" s="58">
        <v>16458.264949324432</v>
      </c>
      <c r="N897" s="58">
        <v>849.74805903959111</v>
      </c>
      <c r="O897" s="58">
        <v>23.512837800515648</v>
      </c>
      <c r="P897" s="58">
        <v>39.614187451502303</v>
      </c>
      <c r="Q897" s="58">
        <v>6019.3122433646649</v>
      </c>
      <c r="R897" s="58">
        <v>1919.9177759443828</v>
      </c>
      <c r="S897" s="58">
        <v>2185.6401343912862</v>
      </c>
      <c r="T897" s="11">
        <v>0</v>
      </c>
      <c r="U897" s="13"/>
      <c r="V897" s="13">
        <v>1324</v>
      </c>
      <c r="W897" s="13"/>
      <c r="X897" s="13"/>
      <c r="Y897" s="13"/>
      <c r="Z897" s="13"/>
    </row>
    <row r="898" spans="1:26">
      <c r="A898" s="26">
        <v>898</v>
      </c>
      <c r="B898" s="6"/>
      <c r="C898" s="6"/>
      <c r="D898" s="6"/>
      <c r="E898" s="6" t="s">
        <v>555</v>
      </c>
      <c r="F898" s="47">
        <v>0</v>
      </c>
      <c r="G898" s="17"/>
      <c r="H898" s="58">
        <v>18810945.564978998</v>
      </c>
      <c r="I898" s="58">
        <v>6831702.9434135603</v>
      </c>
      <c r="J898" s="58">
        <v>5008134.5490941098</v>
      </c>
      <c r="K898" s="58">
        <v>1497151.3427364</v>
      </c>
      <c r="L898" s="58">
        <v>33786.26880954596</v>
      </c>
      <c r="M898" s="58">
        <v>3256318.506046392</v>
      </c>
      <c r="N898" s="58">
        <v>168125.27557719275</v>
      </c>
      <c r="O898" s="58">
        <v>4652.0875131876555</v>
      </c>
      <c r="P898" s="58">
        <v>7837.7892261123598</v>
      </c>
      <c r="Q898" s="58">
        <v>1190939.5013442496</v>
      </c>
      <c r="R898" s="58">
        <v>379861.65632555005</v>
      </c>
      <c r="S898" s="58">
        <v>432435.64489270217</v>
      </c>
      <c r="T898" s="11">
        <v>0</v>
      </c>
      <c r="U898" s="13"/>
      <c r="V898" s="13"/>
      <c r="W898" s="13"/>
      <c r="X898" s="13"/>
      <c r="Y898" s="13"/>
      <c r="Z898" s="13"/>
    </row>
    <row r="899" spans="1:26">
      <c r="A899" s="26">
        <v>899</v>
      </c>
      <c r="B899" s="6"/>
      <c r="C899" s="6"/>
      <c r="D899" s="6"/>
      <c r="E899" s="6"/>
      <c r="F899" s="47">
        <v>0</v>
      </c>
      <c r="G899" s="17"/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11">
        <v>0</v>
      </c>
    </row>
    <row r="900" spans="1:26">
      <c r="A900" s="26">
        <v>900</v>
      </c>
      <c r="B900" s="6"/>
      <c r="C900" s="6" t="s">
        <v>556</v>
      </c>
      <c r="D900" s="6" t="s">
        <v>514</v>
      </c>
      <c r="E900" s="6"/>
      <c r="F900" s="47" t="s">
        <v>916</v>
      </c>
      <c r="G900" s="17"/>
      <c r="H900" s="58">
        <v>74257451.251508474</v>
      </c>
      <c r="I900" s="58">
        <v>26968599.02831183</v>
      </c>
      <c r="J900" s="58">
        <v>19769942.231543873</v>
      </c>
      <c r="K900" s="58">
        <v>5910103.9054813078</v>
      </c>
      <c r="L900" s="58">
        <v>133373.52981160578</v>
      </c>
      <c r="M900" s="58">
        <v>12854532.585129768</v>
      </c>
      <c r="N900" s="58">
        <v>663685.64047959156</v>
      </c>
      <c r="O900" s="58">
        <v>18364.423018235939</v>
      </c>
      <c r="P900" s="58">
        <v>30940.191143883447</v>
      </c>
      <c r="Q900" s="58">
        <v>4701312.417234947</v>
      </c>
      <c r="R900" s="58">
        <v>1499529.0018502208</v>
      </c>
      <c r="S900" s="58">
        <v>1707068.2975032208</v>
      </c>
      <c r="T900" s="11">
        <v>0</v>
      </c>
      <c r="U900" s="13"/>
      <c r="V900" s="13">
        <v>1328</v>
      </c>
      <c r="W900" s="13"/>
      <c r="X900" s="13"/>
      <c r="Y900" s="13"/>
      <c r="Z900" s="13"/>
    </row>
    <row r="901" spans="1:26">
      <c r="A901" s="26">
        <v>901</v>
      </c>
      <c r="B901" s="6"/>
      <c r="C901" s="6"/>
      <c r="D901" s="6"/>
      <c r="E901" s="64" t="s">
        <v>242</v>
      </c>
      <c r="F901" s="47" t="s">
        <v>916</v>
      </c>
      <c r="G901" s="17"/>
      <c r="H901" s="58">
        <v>23177499.951242451</v>
      </c>
      <c r="I901" s="58">
        <v>8417535.1042778622</v>
      </c>
      <c r="J901" s="58">
        <v>6170664.7263679933</v>
      </c>
      <c r="K901" s="58">
        <v>1844682.6637932602</v>
      </c>
      <c r="L901" s="58">
        <v>41629.020773086799</v>
      </c>
      <c r="M901" s="58">
        <v>4012202.4570434927</v>
      </c>
      <c r="N901" s="58">
        <v>207151.92402383409</v>
      </c>
      <c r="O901" s="58">
        <v>5731.9690675636093</v>
      </c>
      <c r="P901" s="58">
        <v>9657.1625694495287</v>
      </c>
      <c r="Q901" s="58">
        <v>1467390.3626476135</v>
      </c>
      <c r="R901" s="58">
        <v>468038.32856523083</v>
      </c>
      <c r="S901" s="58">
        <v>532816.23211306613</v>
      </c>
      <c r="T901" s="11">
        <v>0</v>
      </c>
      <c r="U901" s="13"/>
      <c r="V901" s="13">
        <v>1330</v>
      </c>
      <c r="W901" s="13"/>
      <c r="X901" s="13"/>
      <c r="Y901" s="13"/>
      <c r="Z901" s="13"/>
    </row>
    <row r="902" spans="1:26">
      <c r="A902" s="26">
        <v>902</v>
      </c>
      <c r="B902" s="6"/>
      <c r="C902" s="6"/>
      <c r="D902" s="6"/>
      <c r="E902" s="64" t="s">
        <v>232</v>
      </c>
      <c r="F902" s="47" t="s">
        <v>916</v>
      </c>
      <c r="G902" s="17"/>
      <c r="H902" s="58">
        <v>1871784.2792375893</v>
      </c>
      <c r="I902" s="58">
        <v>679789.01569464733</v>
      </c>
      <c r="J902" s="58">
        <v>498334.73202714318</v>
      </c>
      <c r="K902" s="58">
        <v>148974.13515409158</v>
      </c>
      <c r="L902" s="58">
        <v>3361.904726870333</v>
      </c>
      <c r="M902" s="58">
        <v>324020.17042437143</v>
      </c>
      <c r="N902" s="58">
        <v>16729.315742306659</v>
      </c>
      <c r="O902" s="58">
        <v>462.90625012671262</v>
      </c>
      <c r="P902" s="58">
        <v>779.899692268938</v>
      </c>
      <c r="Q902" s="58">
        <v>118504.50730607432</v>
      </c>
      <c r="R902" s="58">
        <v>37798.157149476094</v>
      </c>
      <c r="S902" s="58">
        <v>43029.535070212849</v>
      </c>
      <c r="T902" s="11">
        <v>0</v>
      </c>
      <c r="U902" s="13"/>
      <c r="V902" s="13">
        <v>1331</v>
      </c>
      <c r="W902" s="13"/>
      <c r="X902" s="13"/>
      <c r="Y902" s="13"/>
      <c r="Z902" s="13"/>
    </row>
    <row r="903" spans="1:26">
      <c r="A903" s="26">
        <v>903</v>
      </c>
      <c r="B903" s="6"/>
      <c r="C903" s="6"/>
      <c r="D903" s="6"/>
      <c r="E903" s="6" t="s">
        <v>557</v>
      </c>
      <c r="F903" s="47">
        <v>0</v>
      </c>
      <c r="G903" s="17"/>
      <c r="H903" s="58">
        <v>99306735.481988534</v>
      </c>
      <c r="I903" s="58">
        <v>36065923.148284338</v>
      </c>
      <c r="J903" s="58">
        <v>26438941.689939007</v>
      </c>
      <c r="K903" s="58">
        <v>7903760.7044286598</v>
      </c>
      <c r="L903" s="58">
        <v>178364.4553115629</v>
      </c>
      <c r="M903" s="58">
        <v>17190755.212597631</v>
      </c>
      <c r="N903" s="58">
        <v>887566.88024573226</v>
      </c>
      <c r="O903" s="58">
        <v>24559.298335926258</v>
      </c>
      <c r="P903" s="58">
        <v>41377.253405601914</v>
      </c>
      <c r="Q903" s="58">
        <v>6287207.2871886352</v>
      </c>
      <c r="R903" s="58">
        <v>2005365.4875649277</v>
      </c>
      <c r="S903" s="58">
        <v>2282914.0646865</v>
      </c>
      <c r="T903" s="11">
        <v>0</v>
      </c>
      <c r="U903" s="13"/>
      <c r="V903" s="13"/>
      <c r="W903" s="13"/>
      <c r="X903" s="13"/>
      <c r="Y903" s="13"/>
      <c r="Z903" s="13"/>
    </row>
    <row r="904" spans="1:26">
      <c r="A904" s="26">
        <v>904</v>
      </c>
      <c r="B904" s="6"/>
      <c r="C904" s="6"/>
      <c r="D904" s="6"/>
      <c r="E904" s="6"/>
      <c r="F904" s="47">
        <v>0</v>
      </c>
      <c r="G904" s="17"/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11">
        <v>0</v>
      </c>
    </row>
    <row r="905" spans="1:26">
      <c r="A905" s="26">
        <v>905</v>
      </c>
      <c r="B905" s="6"/>
      <c r="C905" s="6" t="s">
        <v>558</v>
      </c>
      <c r="D905" s="6" t="s">
        <v>559</v>
      </c>
      <c r="E905" s="6"/>
      <c r="F905" s="47" t="s">
        <v>916</v>
      </c>
      <c r="G905" s="17"/>
      <c r="H905" s="58">
        <v>5880417.8680555029</v>
      </c>
      <c r="I905" s="58">
        <v>2135632.5719472845</v>
      </c>
      <c r="J905" s="58">
        <v>1565573.8190507048</v>
      </c>
      <c r="K905" s="58">
        <v>468018.76474518637</v>
      </c>
      <c r="L905" s="58">
        <v>10561.796487916326</v>
      </c>
      <c r="M905" s="58">
        <v>1017945.2947163095</v>
      </c>
      <c r="N905" s="58">
        <v>52557.000452783112</v>
      </c>
      <c r="O905" s="58">
        <v>1454.2713146348481</v>
      </c>
      <c r="P905" s="58">
        <v>2450.1413632864064</v>
      </c>
      <c r="Q905" s="58">
        <v>372295.05020289787</v>
      </c>
      <c r="R905" s="58">
        <v>118747.10197474419</v>
      </c>
      <c r="S905" s="58">
        <v>135182.0557997553</v>
      </c>
      <c r="T905" s="11">
        <v>0</v>
      </c>
      <c r="U905" s="13"/>
      <c r="V905" s="13">
        <v>1335</v>
      </c>
      <c r="W905" s="13"/>
      <c r="X905" s="13"/>
      <c r="Y905" s="13"/>
      <c r="Z905" s="13"/>
    </row>
    <row r="906" spans="1:26">
      <c r="A906" s="26">
        <v>906</v>
      </c>
      <c r="B906" s="6"/>
      <c r="C906" s="6"/>
      <c r="D906" s="6"/>
      <c r="E906" s="64" t="s">
        <v>232</v>
      </c>
      <c r="F906" s="47" t="s">
        <v>916</v>
      </c>
      <c r="G906" s="17"/>
      <c r="H906" s="58">
        <v>1072792.9840567859</v>
      </c>
      <c r="I906" s="58">
        <v>389613.74703559949</v>
      </c>
      <c r="J906" s="58">
        <v>285615.18021098763</v>
      </c>
      <c r="K906" s="58">
        <v>85382.919801171593</v>
      </c>
      <c r="L906" s="58">
        <v>1926.8394569073321</v>
      </c>
      <c r="M906" s="58">
        <v>185708.6681301416</v>
      </c>
      <c r="N906" s="58">
        <v>9588.2269957558856</v>
      </c>
      <c r="O906" s="58">
        <v>265.30972768627373</v>
      </c>
      <c r="P906" s="58">
        <v>446.99110224120153</v>
      </c>
      <c r="Q906" s="58">
        <v>67919.581026102678</v>
      </c>
      <c r="R906" s="58">
        <v>21663.606351448983</v>
      </c>
      <c r="S906" s="58">
        <v>24661.914218743343</v>
      </c>
      <c r="T906" s="11">
        <v>0</v>
      </c>
      <c r="U906" s="13"/>
      <c r="V906" s="13">
        <v>1337</v>
      </c>
      <c r="W906" s="13"/>
      <c r="X906" s="13"/>
      <c r="Y906" s="13"/>
      <c r="Z906" s="13"/>
    </row>
    <row r="907" spans="1:26">
      <c r="A907" s="26">
        <v>907</v>
      </c>
      <c r="B907" s="6"/>
      <c r="C907" s="6"/>
      <c r="D907" s="6"/>
      <c r="E907" s="6" t="s">
        <v>560</v>
      </c>
      <c r="F907" s="47">
        <v>0</v>
      </c>
      <c r="G907" s="17"/>
      <c r="H907" s="58">
        <v>6953210.8521122895</v>
      </c>
      <c r="I907" s="58">
        <v>2525246.3189828838</v>
      </c>
      <c r="J907" s="58">
        <v>1851188.9992616924</v>
      </c>
      <c r="K907" s="58">
        <v>553401.68454635795</v>
      </c>
      <c r="L907" s="58">
        <v>12488.635944823658</v>
      </c>
      <c r="M907" s="58">
        <v>1203653.9628464512</v>
      </c>
      <c r="N907" s="58">
        <v>62145.227448538993</v>
      </c>
      <c r="O907" s="58">
        <v>1719.5810423211219</v>
      </c>
      <c r="P907" s="58">
        <v>2897.132465527608</v>
      </c>
      <c r="Q907" s="58">
        <v>440214.63122900052</v>
      </c>
      <c r="R907" s="58">
        <v>140410.70832619318</v>
      </c>
      <c r="S907" s="58">
        <v>159843.97001849863</v>
      </c>
      <c r="T907" s="11">
        <v>0</v>
      </c>
      <c r="U907" s="13"/>
      <c r="V907" s="13"/>
      <c r="W907" s="13"/>
      <c r="X907" s="13"/>
      <c r="Y907" s="13"/>
      <c r="Z907" s="13"/>
    </row>
    <row r="908" spans="1:26">
      <c r="A908" s="26">
        <v>908</v>
      </c>
      <c r="B908" s="6"/>
      <c r="C908" s="6"/>
      <c r="D908" s="6"/>
      <c r="E908" s="6"/>
      <c r="F908" s="47">
        <v>0</v>
      </c>
      <c r="G908" s="17"/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11">
        <v>0</v>
      </c>
    </row>
    <row r="909" spans="1:26">
      <c r="A909" s="26">
        <v>909</v>
      </c>
      <c r="B909" s="6"/>
      <c r="C909" s="6" t="s">
        <v>561</v>
      </c>
      <c r="D909" s="6" t="s">
        <v>562</v>
      </c>
      <c r="E909" s="6"/>
      <c r="F909" s="47" t="s">
        <v>916</v>
      </c>
      <c r="G909" s="17"/>
      <c r="H909" s="58">
        <v>782865241.86295712</v>
      </c>
      <c r="I909" s="58">
        <v>284318656.85095894</v>
      </c>
      <c r="J909" s="58">
        <v>208426229.90510839</v>
      </c>
      <c r="K909" s="58">
        <v>62307752.897805549</v>
      </c>
      <c r="L909" s="58">
        <v>1406101.3260532292</v>
      </c>
      <c r="M909" s="58">
        <v>135519959.16488516</v>
      </c>
      <c r="N909" s="58">
        <v>6996960.0450631175</v>
      </c>
      <c r="O909" s="58">
        <v>193608.42885855015</v>
      </c>
      <c r="P909" s="58">
        <v>326189.49095226842</v>
      </c>
      <c r="Q909" s="58">
        <v>49563969.952674538</v>
      </c>
      <c r="R909" s="58">
        <v>15808906.916801088</v>
      </c>
      <c r="S909" s="58">
        <v>17996906.88379636</v>
      </c>
      <c r="T909" s="11">
        <v>0</v>
      </c>
      <c r="U909" s="13"/>
      <c r="V909" s="13">
        <v>1342</v>
      </c>
      <c r="W909" s="13"/>
      <c r="X909" s="13"/>
      <c r="Y909" s="13"/>
      <c r="Z909" s="13"/>
    </row>
    <row r="910" spans="1:26">
      <c r="A910" s="26">
        <v>910</v>
      </c>
      <c r="B910" s="6"/>
      <c r="C910" s="6"/>
      <c r="D910" s="6"/>
      <c r="E910" s="64" t="s">
        <v>242</v>
      </c>
      <c r="F910" s="47" t="s">
        <v>916</v>
      </c>
      <c r="G910" s="17"/>
      <c r="H910" s="58">
        <v>473392546.29202288</v>
      </c>
      <c r="I910" s="58">
        <v>171925288.96124434</v>
      </c>
      <c r="J910" s="58">
        <v>126033726.3844163</v>
      </c>
      <c r="K910" s="58">
        <v>37677015.430951655</v>
      </c>
      <c r="L910" s="58">
        <v>850258.57770991698</v>
      </c>
      <c r="M910" s="58">
        <v>81947869.329069436</v>
      </c>
      <c r="N910" s="58">
        <v>4231007.5283886548</v>
      </c>
      <c r="O910" s="58">
        <v>117073.51689652754</v>
      </c>
      <c r="P910" s="58">
        <v>197244.25793657094</v>
      </c>
      <c r="Q910" s="58">
        <v>29970948.619973622</v>
      </c>
      <c r="R910" s="58">
        <v>9559523.52876091</v>
      </c>
      <c r="S910" s="58">
        <v>10882590.156674977</v>
      </c>
      <c r="T910" s="11">
        <v>0</v>
      </c>
      <c r="U910" s="13"/>
      <c r="V910" s="13">
        <v>1343</v>
      </c>
      <c r="W910" s="13"/>
      <c r="X910" s="13"/>
      <c r="Y910" s="13"/>
      <c r="Z910" s="13"/>
    </row>
    <row r="911" spans="1:26">
      <c r="A911" s="26">
        <v>911</v>
      </c>
      <c r="B911" s="6"/>
      <c r="C911" s="6"/>
      <c r="D911" s="6"/>
      <c r="E911" s="64" t="s">
        <v>232</v>
      </c>
      <c r="F911" s="47" t="s">
        <v>916</v>
      </c>
      <c r="G911" s="17"/>
      <c r="H911" s="58">
        <v>24102779.433877598</v>
      </c>
      <c r="I911" s="58">
        <v>8753575.339106204</v>
      </c>
      <c r="J911" s="58">
        <v>6417006.6302635716</v>
      </c>
      <c r="K911" s="58">
        <v>1918325.0766665761</v>
      </c>
      <c r="L911" s="58">
        <v>43290.911783099065</v>
      </c>
      <c r="M911" s="58">
        <v>4172375.4101872882</v>
      </c>
      <c r="N911" s="58">
        <v>215421.72989119959</v>
      </c>
      <c r="O911" s="58">
        <v>5960.7976031896715</v>
      </c>
      <c r="P911" s="58">
        <v>10042.690534276675</v>
      </c>
      <c r="Q911" s="58">
        <v>1525970.7185285592</v>
      </c>
      <c r="R911" s="58">
        <v>486723.09885621478</v>
      </c>
      <c r="S911" s="58">
        <v>554087.03045742156</v>
      </c>
      <c r="T911" s="11">
        <v>0</v>
      </c>
      <c r="U911" s="13"/>
      <c r="V911" s="13">
        <v>1344</v>
      </c>
      <c r="W911" s="13"/>
      <c r="X911" s="13"/>
      <c r="Y911" s="13"/>
      <c r="Z911" s="13"/>
    </row>
    <row r="912" spans="1:26">
      <c r="A912" s="26">
        <v>912</v>
      </c>
      <c r="B912" s="6"/>
      <c r="C912" s="6"/>
      <c r="D912" s="6"/>
      <c r="E912" s="6" t="s">
        <v>563</v>
      </c>
      <c r="F912" s="47">
        <v>0</v>
      </c>
      <c r="G912" s="17"/>
      <c r="H912" s="58">
        <v>1280360567.5888579</v>
      </c>
      <c r="I912" s="58">
        <v>464997521.15130949</v>
      </c>
      <c r="J912" s="58">
        <v>340876962.91978824</v>
      </c>
      <c r="K912" s="58">
        <v>101903093.40542378</v>
      </c>
      <c r="L912" s="58">
        <v>2299650.8155462453</v>
      </c>
      <c r="M912" s="58">
        <v>221640203.90414187</v>
      </c>
      <c r="N912" s="58">
        <v>11443389.303342972</v>
      </c>
      <c r="O912" s="58">
        <v>316642.74335826735</v>
      </c>
      <c r="P912" s="58">
        <v>533476.43942311604</v>
      </c>
      <c r="Q912" s="58">
        <v>81060889.291176721</v>
      </c>
      <c r="R912" s="58">
        <v>25855153.544418212</v>
      </c>
      <c r="S912" s="58">
        <v>29433584.07092876</v>
      </c>
      <c r="T912" s="11">
        <v>0</v>
      </c>
      <c r="U912" s="13"/>
      <c r="V912" s="13"/>
      <c r="W912" s="13"/>
      <c r="X912" s="13"/>
      <c r="Y912" s="13"/>
      <c r="Z912" s="13"/>
    </row>
    <row r="913" spans="1:26">
      <c r="A913" s="26">
        <v>913</v>
      </c>
      <c r="B913" s="6"/>
      <c r="C913" s="6"/>
      <c r="D913" s="6"/>
      <c r="E913" s="6"/>
      <c r="F913" s="47">
        <v>0</v>
      </c>
      <c r="G913" s="17"/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11">
        <v>0</v>
      </c>
    </row>
    <row r="914" spans="1:26">
      <c r="A914" s="26">
        <v>914</v>
      </c>
      <c r="B914" s="6"/>
      <c r="C914" s="6" t="s">
        <v>564</v>
      </c>
      <c r="D914" s="6" t="s">
        <v>565</v>
      </c>
      <c r="E914" s="6"/>
      <c r="F914" s="47" t="s">
        <v>916</v>
      </c>
      <c r="G914" s="17"/>
      <c r="H914" s="58">
        <v>24431483.141276345</v>
      </c>
      <c r="I914" s="58">
        <v>8872952.9683481753</v>
      </c>
      <c r="J914" s="58">
        <v>6504519.1047297008</v>
      </c>
      <c r="K914" s="58">
        <v>1944486.3982861901</v>
      </c>
      <c r="L914" s="58">
        <v>43881.295279691825</v>
      </c>
      <c r="M914" s="58">
        <v>4229276.5352110788</v>
      </c>
      <c r="N914" s="58">
        <v>218359.56208037699</v>
      </c>
      <c r="O914" s="58">
        <v>6042.0884881930851</v>
      </c>
      <c r="P914" s="58">
        <v>10179.648581788624</v>
      </c>
      <c r="Q914" s="58">
        <v>1546781.2741716672</v>
      </c>
      <c r="R914" s="58">
        <v>493360.82657178992</v>
      </c>
      <c r="S914" s="58">
        <v>561643.43952769355</v>
      </c>
      <c r="T914" s="11">
        <v>0</v>
      </c>
      <c r="U914" s="13"/>
      <c r="V914" s="13">
        <v>1349</v>
      </c>
      <c r="W914" s="13"/>
      <c r="X914" s="13"/>
      <c r="Y914" s="13"/>
      <c r="Z914" s="13"/>
    </row>
    <row r="915" spans="1:26">
      <c r="A915" s="26">
        <v>915</v>
      </c>
      <c r="B915" s="6"/>
      <c r="C915" s="6"/>
      <c r="D915" s="6"/>
      <c r="E915" s="64" t="s">
        <v>242</v>
      </c>
      <c r="F915" s="47" t="s">
        <v>916</v>
      </c>
      <c r="G915" s="17"/>
      <c r="H915" s="58">
        <v>174709588.67253387</v>
      </c>
      <c r="I915" s="58">
        <v>63450505.826715171</v>
      </c>
      <c r="J915" s="58">
        <v>46513830.156305306</v>
      </c>
      <c r="K915" s="58">
        <v>13905026.430833766</v>
      </c>
      <c r="L915" s="58">
        <v>313795.23725191457</v>
      </c>
      <c r="M915" s="58">
        <v>30243565.631133664</v>
      </c>
      <c r="N915" s="58">
        <v>1561489.6997114639</v>
      </c>
      <c r="O915" s="58">
        <v>43206.987819410744</v>
      </c>
      <c r="P915" s="58">
        <v>72794.688978604594</v>
      </c>
      <c r="Q915" s="58">
        <v>11061036.229943432</v>
      </c>
      <c r="R915" s="58">
        <v>3528024.3356112419</v>
      </c>
      <c r="S915" s="58">
        <v>4016313.4482299089</v>
      </c>
      <c r="T915" s="11">
        <v>0</v>
      </c>
      <c r="U915" s="13"/>
      <c r="V915" s="13">
        <v>1350</v>
      </c>
      <c r="W915" s="13"/>
      <c r="X915" s="13"/>
      <c r="Y915" s="13"/>
      <c r="Z915" s="13"/>
    </row>
    <row r="916" spans="1:26">
      <c r="A916" s="26">
        <v>916</v>
      </c>
      <c r="B916" s="6"/>
      <c r="C916" s="6"/>
      <c r="D916" s="6"/>
      <c r="E916" s="64" t="s">
        <v>232</v>
      </c>
      <c r="F916" s="47" t="s">
        <v>916</v>
      </c>
      <c r="G916" s="17"/>
      <c r="H916" s="58">
        <v>7546305.0715806801</v>
      </c>
      <c r="I916" s="58">
        <v>2740644.5035593808</v>
      </c>
      <c r="J916" s="58">
        <v>2009091.5162365732</v>
      </c>
      <c r="K916" s="58">
        <v>600605.6809631798</v>
      </c>
      <c r="L916" s="58">
        <v>13553.890248980126</v>
      </c>
      <c r="M916" s="58">
        <v>1306323.1070429895</v>
      </c>
      <c r="N916" s="58">
        <v>67446.084268676976</v>
      </c>
      <c r="O916" s="58">
        <v>1866.257678166023</v>
      </c>
      <c r="P916" s="58">
        <v>3144.2517539951286</v>
      </c>
      <c r="Q916" s="58">
        <v>477764.01074019639</v>
      </c>
      <c r="R916" s="58">
        <v>152387.4455819646</v>
      </c>
      <c r="S916" s="58">
        <v>173478.32350657828</v>
      </c>
      <c r="T916" s="11">
        <v>0</v>
      </c>
      <c r="U916" s="13"/>
      <c r="V916" s="13">
        <v>1351</v>
      </c>
      <c r="W916" s="13"/>
      <c r="X916" s="13"/>
      <c r="Y916" s="13"/>
      <c r="Z916" s="13"/>
    </row>
    <row r="917" spans="1:26">
      <c r="A917" s="26">
        <v>917</v>
      </c>
      <c r="B917" s="6"/>
      <c r="C917" s="6"/>
      <c r="D917" s="6"/>
      <c r="E917" s="6" t="s">
        <v>566</v>
      </c>
      <c r="F917" s="47">
        <v>0</v>
      </c>
      <c r="G917" s="17"/>
      <c r="H917" s="58">
        <v>206687376.88539091</v>
      </c>
      <c r="I917" s="58">
        <v>75064103.298622727</v>
      </c>
      <c r="J917" s="58">
        <v>55027440.777271584</v>
      </c>
      <c r="K917" s="58">
        <v>16450118.510083135</v>
      </c>
      <c r="L917" s="58">
        <v>371230.42278058652</v>
      </c>
      <c r="M917" s="58">
        <v>35779165.273387738</v>
      </c>
      <c r="N917" s="58">
        <v>1847295.3460605179</v>
      </c>
      <c r="O917" s="58">
        <v>51115.333985769852</v>
      </c>
      <c r="P917" s="58">
        <v>86118.589314388344</v>
      </c>
      <c r="Q917" s="58">
        <v>13085581.514855295</v>
      </c>
      <c r="R917" s="58">
        <v>4173772.6077649966</v>
      </c>
      <c r="S917" s="58">
        <v>4751435.21126418</v>
      </c>
      <c r="T917" s="11">
        <v>0</v>
      </c>
      <c r="U917" s="13"/>
      <c r="V917" s="13"/>
      <c r="W917" s="13"/>
      <c r="X917" s="13"/>
      <c r="Y917" s="13"/>
      <c r="Z917" s="13"/>
    </row>
    <row r="918" spans="1:26">
      <c r="A918" s="26">
        <v>918</v>
      </c>
      <c r="B918" s="6"/>
      <c r="C918" s="6"/>
      <c r="D918" s="6"/>
      <c r="E918" s="6"/>
      <c r="F918" s="47">
        <v>0</v>
      </c>
      <c r="G918" s="17"/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11">
        <v>0</v>
      </c>
    </row>
    <row r="919" spans="1:26">
      <c r="A919" s="26">
        <v>919</v>
      </c>
      <c r="B919" s="6"/>
      <c r="C919" s="6" t="s">
        <v>567</v>
      </c>
      <c r="D919" s="6" t="s">
        <v>568</v>
      </c>
      <c r="E919" s="6"/>
      <c r="F919" s="47" t="s">
        <v>916</v>
      </c>
      <c r="G919" s="17"/>
      <c r="H919" s="58">
        <v>92173863.578527912</v>
      </c>
      <c r="I919" s="58">
        <v>33475428.066070851</v>
      </c>
      <c r="J919" s="58">
        <v>24539920.607208893</v>
      </c>
      <c r="K919" s="58">
        <v>7336059.9096470177</v>
      </c>
      <c r="L919" s="58">
        <v>165553.13082593775</v>
      </c>
      <c r="M919" s="58">
        <v>15956000.548071919</v>
      </c>
      <c r="N919" s="58">
        <v>823815.9087550299</v>
      </c>
      <c r="O919" s="58">
        <v>22795.285772037201</v>
      </c>
      <c r="P919" s="58">
        <v>38405.263169222453</v>
      </c>
      <c r="Q919" s="58">
        <v>5835618.1377481679</v>
      </c>
      <c r="R919" s="58">
        <v>1861326.7667974348</v>
      </c>
      <c r="S919" s="58">
        <v>2118939.9544614106</v>
      </c>
      <c r="T919" s="11">
        <v>0</v>
      </c>
      <c r="U919" s="13"/>
      <c r="V919" s="13">
        <v>1355</v>
      </c>
      <c r="W919" s="13"/>
      <c r="X919" s="13"/>
      <c r="Y919" s="13"/>
      <c r="Z919" s="13"/>
    </row>
    <row r="920" spans="1:26">
      <c r="A920" s="26">
        <v>920</v>
      </c>
      <c r="B920" s="6"/>
      <c r="C920" s="6"/>
      <c r="D920" s="6"/>
      <c r="E920" s="64" t="s">
        <v>242</v>
      </c>
      <c r="F920" s="47" t="s">
        <v>916</v>
      </c>
      <c r="G920" s="17"/>
      <c r="H920" s="58">
        <v>48984278.438954942</v>
      </c>
      <c r="I920" s="58">
        <v>17789963.722792339</v>
      </c>
      <c r="J920" s="58">
        <v>13041335.767261829</v>
      </c>
      <c r="K920" s="58">
        <v>3898627.9549066857</v>
      </c>
      <c r="L920" s="58">
        <v>87980.478868714737</v>
      </c>
      <c r="M920" s="58">
        <v>8479553.1322498042</v>
      </c>
      <c r="N920" s="58">
        <v>437803.36735605425</v>
      </c>
      <c r="O920" s="58">
        <v>12114.178379880073</v>
      </c>
      <c r="P920" s="58">
        <v>20409.843219816768</v>
      </c>
      <c r="Q920" s="58">
        <v>3101242.9405146707</v>
      </c>
      <c r="R920" s="58">
        <v>989171.38840564853</v>
      </c>
      <c r="S920" s="58">
        <v>1126075.6649995025</v>
      </c>
      <c r="T920" s="11">
        <v>0</v>
      </c>
      <c r="U920" s="13"/>
      <c r="V920" s="13">
        <v>1356</v>
      </c>
      <c r="W920" s="13"/>
      <c r="X920" s="13"/>
      <c r="Y920" s="13"/>
      <c r="Z920" s="13"/>
    </row>
    <row r="921" spans="1:26">
      <c r="A921" s="26">
        <v>921</v>
      </c>
      <c r="B921" s="6"/>
      <c r="C921" s="6"/>
      <c r="D921" s="6"/>
      <c r="E921" s="64" t="s">
        <v>232</v>
      </c>
      <c r="F921" s="47" t="s">
        <v>916</v>
      </c>
      <c r="G921" s="17"/>
      <c r="H921" s="58">
        <v>1263610.2688253205</v>
      </c>
      <c r="I921" s="58">
        <v>458914.19774948346</v>
      </c>
      <c r="J921" s="58">
        <v>336417.44494098471</v>
      </c>
      <c r="K921" s="58">
        <v>100569.94764736293</v>
      </c>
      <c r="L921" s="58">
        <v>2269.5656667316807</v>
      </c>
      <c r="M921" s="58">
        <v>218740.5991151589</v>
      </c>
      <c r="N921" s="58">
        <v>11293.681326894255</v>
      </c>
      <c r="O921" s="58">
        <v>312.50026920932896</v>
      </c>
      <c r="P921" s="58">
        <v>526.4972415550709</v>
      </c>
      <c r="Q921" s="58">
        <v>80000.411369537673</v>
      </c>
      <c r="R921" s="58">
        <v>25516.903868968038</v>
      </c>
      <c r="S921" s="58">
        <v>29048.519629434602</v>
      </c>
      <c r="T921" s="11">
        <v>0</v>
      </c>
      <c r="U921" s="13"/>
      <c r="V921" s="13">
        <v>1358</v>
      </c>
      <c r="W921" s="13"/>
      <c r="X921" s="13"/>
      <c r="Y921" s="13"/>
      <c r="Z921" s="13"/>
    </row>
    <row r="922" spans="1:26">
      <c r="A922" s="26">
        <v>922</v>
      </c>
      <c r="B922" s="6"/>
      <c r="C922" s="6"/>
      <c r="D922" s="6"/>
      <c r="E922" s="6" t="s">
        <v>569</v>
      </c>
      <c r="F922" s="47">
        <v>0</v>
      </c>
      <c r="G922" s="17"/>
      <c r="H922" s="58">
        <v>142421752.28630817</v>
      </c>
      <c r="I922" s="58">
        <v>51724305.98661267</v>
      </c>
      <c r="J922" s="58">
        <v>37917673.81941171</v>
      </c>
      <c r="K922" s="58">
        <v>11335257.812201066</v>
      </c>
      <c r="L922" s="58">
        <v>255803.17536138417</v>
      </c>
      <c r="M922" s="58">
        <v>24654294.279436883</v>
      </c>
      <c r="N922" s="58">
        <v>1272912.9574379784</v>
      </c>
      <c r="O922" s="58">
        <v>35221.964421126599</v>
      </c>
      <c r="P922" s="58">
        <v>59341.603630594298</v>
      </c>
      <c r="Q922" s="58">
        <v>9016861.4896323774</v>
      </c>
      <c r="R922" s="58">
        <v>2876015.0590720517</v>
      </c>
      <c r="S922" s="58">
        <v>3274064.139090348</v>
      </c>
      <c r="T922" s="11">
        <v>0</v>
      </c>
      <c r="U922" s="13"/>
      <c r="V922" s="13"/>
      <c r="W922" s="13"/>
      <c r="X922" s="13"/>
      <c r="Y922" s="13"/>
      <c r="Z922" s="13"/>
    </row>
    <row r="923" spans="1:26">
      <c r="A923" s="26">
        <v>923</v>
      </c>
      <c r="B923" s="6"/>
      <c r="C923" s="6"/>
      <c r="D923" s="6"/>
      <c r="E923" s="6"/>
      <c r="F923" s="47">
        <v>0</v>
      </c>
      <c r="G923" s="17"/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11">
        <v>0</v>
      </c>
    </row>
    <row r="924" spans="1:26">
      <c r="A924" s="26">
        <v>924</v>
      </c>
      <c r="B924" s="6"/>
      <c r="C924" s="6" t="s">
        <v>570</v>
      </c>
      <c r="D924" s="6" t="s">
        <v>537</v>
      </c>
      <c r="E924" s="6"/>
      <c r="F924" s="47" t="s">
        <v>916</v>
      </c>
      <c r="G924" s="17"/>
      <c r="H924" s="58">
        <v>5507058.837480926</v>
      </c>
      <c r="I924" s="58">
        <v>2000037.1560063094</v>
      </c>
      <c r="J924" s="58">
        <v>1466172.5287871279</v>
      </c>
      <c r="K924" s="58">
        <v>438303.3540011273</v>
      </c>
      <c r="L924" s="58">
        <v>9891.2077327742754</v>
      </c>
      <c r="M924" s="58">
        <v>953313.99181556713</v>
      </c>
      <c r="N924" s="58">
        <v>49220.055497637026</v>
      </c>
      <c r="O924" s="58">
        <v>1361.9368342615976</v>
      </c>
      <c r="P924" s="58">
        <v>2294.5771798060614</v>
      </c>
      <c r="Q924" s="58">
        <v>348657.32204303989</v>
      </c>
      <c r="R924" s="58">
        <v>111207.62027945925</v>
      </c>
      <c r="S924" s="58">
        <v>126599.08730381665</v>
      </c>
      <c r="T924" s="11">
        <v>0</v>
      </c>
      <c r="U924" s="13"/>
      <c r="V924" s="13">
        <v>1362</v>
      </c>
      <c r="W924" s="13"/>
      <c r="X924" s="13"/>
      <c r="Y924" s="13"/>
      <c r="Z924" s="13"/>
    </row>
    <row r="925" spans="1:26">
      <c r="A925" s="26">
        <v>925</v>
      </c>
      <c r="B925" s="6"/>
      <c r="C925" s="6"/>
      <c r="D925" s="6"/>
      <c r="E925" s="6" t="s">
        <v>242</v>
      </c>
      <c r="F925" s="47" t="s">
        <v>916</v>
      </c>
      <c r="G925" s="17"/>
      <c r="H925" s="58">
        <v>1135003.4421185257</v>
      </c>
      <c r="I925" s="58">
        <v>412207.15511194506</v>
      </c>
      <c r="J925" s="58">
        <v>302177.78963738505</v>
      </c>
      <c r="K925" s="58">
        <v>90334.211085155708</v>
      </c>
      <c r="L925" s="58">
        <v>2038.5754274133567</v>
      </c>
      <c r="M925" s="58">
        <v>196477.77408264676</v>
      </c>
      <c r="N925" s="58">
        <v>10144.241065823982</v>
      </c>
      <c r="O925" s="58">
        <v>280.69483919696279</v>
      </c>
      <c r="P925" s="58">
        <v>472.91177997978303</v>
      </c>
      <c r="Q925" s="58">
        <v>71858.18643254113</v>
      </c>
      <c r="R925" s="58">
        <v>22919.86258580325</v>
      </c>
      <c r="S925" s="58">
        <v>26092.040070634768</v>
      </c>
      <c r="T925" s="11">
        <v>0</v>
      </c>
      <c r="U925" s="13"/>
      <c r="V925" s="13">
        <v>1363</v>
      </c>
      <c r="W925" s="13"/>
      <c r="X925" s="13"/>
      <c r="Y925" s="13"/>
      <c r="Z925" s="13"/>
    </row>
    <row r="926" spans="1:26">
      <c r="A926" s="26">
        <v>926</v>
      </c>
      <c r="B926" s="6"/>
      <c r="C926" s="6"/>
      <c r="D926" s="6"/>
      <c r="E926" s="6"/>
      <c r="F926" s="47">
        <v>0</v>
      </c>
      <c r="G926" s="17"/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11">
        <v>0</v>
      </c>
    </row>
    <row r="927" spans="1:26">
      <c r="A927" s="26">
        <v>927</v>
      </c>
      <c r="B927" s="6"/>
      <c r="C927" s="6" t="s">
        <v>571</v>
      </c>
      <c r="D927" s="6" t="s">
        <v>572</v>
      </c>
      <c r="E927" s="6"/>
      <c r="F927" s="47" t="s">
        <v>916</v>
      </c>
      <c r="G927" s="17"/>
      <c r="H927" s="52">
        <v>6678275.420460714</v>
      </c>
      <c r="I927" s="52">
        <v>2425396.0912963185</v>
      </c>
      <c r="J927" s="52">
        <v>1777991.5287109402</v>
      </c>
      <c r="K927" s="52">
        <v>531519.74622267822</v>
      </c>
      <c r="L927" s="52">
        <v>11994.825446730336</v>
      </c>
      <c r="M927" s="52">
        <v>1156060.5374674716</v>
      </c>
      <c r="N927" s="52">
        <v>59687.956225639304</v>
      </c>
      <c r="O927" s="52">
        <v>1651.5874540083498</v>
      </c>
      <c r="P927" s="52">
        <v>2782.5775668048618</v>
      </c>
      <c r="Q927" s="52">
        <v>422808.19811047707</v>
      </c>
      <c r="R927" s="52">
        <v>134858.75836764445</v>
      </c>
      <c r="S927" s="52">
        <v>153523.61359200152</v>
      </c>
      <c r="T927" s="11">
        <v>0</v>
      </c>
      <c r="U927" s="13"/>
      <c r="V927" s="13">
        <v>1370</v>
      </c>
      <c r="W927" s="13"/>
      <c r="X927" s="13"/>
      <c r="Y927" s="13"/>
      <c r="Z927" s="13"/>
    </row>
    <row r="928" spans="1:26">
      <c r="A928" s="26">
        <v>928</v>
      </c>
      <c r="B928" s="6"/>
      <c r="C928" s="6"/>
      <c r="D928" s="6"/>
      <c r="E928" s="6"/>
      <c r="F928" s="47">
        <v>0</v>
      </c>
      <c r="G928" s="17"/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11">
        <v>0</v>
      </c>
    </row>
    <row r="929" spans="1:26">
      <c r="A929" s="26">
        <v>929</v>
      </c>
      <c r="B929" s="6"/>
      <c r="C929" s="6" t="s">
        <v>573</v>
      </c>
      <c r="D929" s="6"/>
      <c r="E929" s="6"/>
      <c r="F929" s="47">
        <v>0</v>
      </c>
      <c r="G929" s="17"/>
      <c r="H929" s="58">
        <v>1767860926.3596971</v>
      </c>
      <c r="I929" s="58">
        <v>642046443.24964023</v>
      </c>
      <c r="J929" s="58">
        <v>470666684.60190183</v>
      </c>
      <c r="K929" s="58">
        <v>140702940.77072838</v>
      </c>
      <c r="L929" s="58">
        <v>3175248.3823610665</v>
      </c>
      <c r="M929" s="58">
        <v>306030243.44182271</v>
      </c>
      <c r="N929" s="58">
        <v>15800487.242902033</v>
      </c>
      <c r="O929" s="58">
        <v>437205.2277840657</v>
      </c>
      <c r="P929" s="58">
        <v>736598.87399193132</v>
      </c>
      <c r="Q929" s="58">
        <v>111925017.42201234</v>
      </c>
      <c r="R929" s="58">
        <v>35699565.304704845</v>
      </c>
      <c r="S929" s="58">
        <v>40640491.84184745</v>
      </c>
      <c r="T929" s="11">
        <v>0</v>
      </c>
      <c r="U929" s="13"/>
      <c r="V929" s="13"/>
      <c r="W929" s="13"/>
      <c r="X929" s="13"/>
      <c r="Y929" s="13"/>
      <c r="Z929" s="13"/>
    </row>
    <row r="930" spans="1:26">
      <c r="A930" s="26">
        <v>930</v>
      </c>
      <c r="B930" s="6"/>
      <c r="C930" s="6"/>
      <c r="D930" s="6"/>
      <c r="E930" s="6"/>
      <c r="F930" s="47">
        <v>0</v>
      </c>
      <c r="G930" s="17"/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11">
        <v>0</v>
      </c>
    </row>
    <row r="931" spans="1:26">
      <c r="A931" s="26">
        <v>931</v>
      </c>
      <c r="B931" s="6"/>
      <c r="C931" s="6" t="s">
        <v>574</v>
      </c>
      <c r="D931" s="6"/>
      <c r="E931" s="6"/>
      <c r="F931" s="47">
        <v>0</v>
      </c>
      <c r="G931" s="17"/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11">
        <v>0</v>
      </c>
    </row>
    <row r="932" spans="1:26">
      <c r="A932" s="26">
        <v>932</v>
      </c>
      <c r="B932" s="6"/>
      <c r="C932" s="6" t="s">
        <v>575</v>
      </c>
      <c r="D932" s="6" t="s">
        <v>574</v>
      </c>
      <c r="E932" s="6"/>
      <c r="F932" s="47" t="s">
        <v>916</v>
      </c>
      <c r="G932" s="17"/>
      <c r="H932" s="58">
        <v>0</v>
      </c>
      <c r="I932" s="58">
        <v>0</v>
      </c>
      <c r="J932" s="58">
        <v>0</v>
      </c>
      <c r="K932" s="58">
        <v>0</v>
      </c>
      <c r="L932" s="58">
        <v>0</v>
      </c>
      <c r="M932" s="58">
        <v>0</v>
      </c>
      <c r="N932" s="58">
        <v>0</v>
      </c>
      <c r="O932" s="58">
        <v>0</v>
      </c>
      <c r="P932" s="58">
        <v>0</v>
      </c>
      <c r="Q932" s="58">
        <v>0</v>
      </c>
      <c r="R932" s="58">
        <v>0</v>
      </c>
      <c r="S932" s="58">
        <v>0</v>
      </c>
      <c r="T932" s="11">
        <v>0</v>
      </c>
      <c r="U932" s="13"/>
      <c r="V932" s="13">
        <v>1376</v>
      </c>
      <c r="W932" s="13"/>
      <c r="X932" s="13"/>
      <c r="Y932" s="13"/>
      <c r="Z932" s="13"/>
    </row>
    <row r="933" spans="1:26">
      <c r="A933" s="26">
        <v>933</v>
      </c>
      <c r="B933" s="6"/>
      <c r="C933" s="6"/>
      <c r="D933" s="6"/>
      <c r="E933" s="6"/>
      <c r="F933" s="47">
        <v>0</v>
      </c>
      <c r="G933" s="17"/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11">
        <v>0</v>
      </c>
    </row>
    <row r="934" spans="1:26" ht="13.5" thickBot="1">
      <c r="A934" s="26">
        <v>934</v>
      </c>
      <c r="B934" s="6"/>
      <c r="C934" s="6" t="s">
        <v>576</v>
      </c>
      <c r="D934" s="6"/>
      <c r="E934" s="6"/>
      <c r="F934" s="47">
        <v>0</v>
      </c>
      <c r="G934" s="17"/>
      <c r="H934" s="57">
        <v>5239472287.4985733</v>
      </c>
      <c r="I934" s="57">
        <v>1902855873.1825628</v>
      </c>
      <c r="J934" s="57">
        <v>1394931588.7073026</v>
      </c>
      <c r="K934" s="57">
        <v>417006308.55381465</v>
      </c>
      <c r="L934" s="57">
        <v>9410596.533497069</v>
      </c>
      <c r="M934" s="57">
        <v>906992714.04317999</v>
      </c>
      <c r="N934" s="57">
        <v>46828465.861638643</v>
      </c>
      <c r="O934" s="57">
        <v>1295760.6793431854</v>
      </c>
      <c r="P934" s="57">
        <v>2183084.2741857897</v>
      </c>
      <c r="Q934" s="57">
        <v>331716153.86509842</v>
      </c>
      <c r="R934" s="57">
        <v>105804071.0673466</v>
      </c>
      <c r="S934" s="57">
        <v>120447670.73060296</v>
      </c>
      <c r="T934" s="11">
        <v>0</v>
      </c>
      <c r="U934" s="13"/>
      <c r="V934" s="13"/>
      <c r="W934" s="13"/>
      <c r="X934" s="13"/>
      <c r="Y934" s="13"/>
      <c r="Z934" s="13"/>
    </row>
    <row r="935" spans="1:26" ht="13.5" thickTop="1">
      <c r="A935" s="26">
        <v>935</v>
      </c>
      <c r="B935" s="6"/>
      <c r="C935" s="6"/>
      <c r="D935" s="6"/>
      <c r="E935" s="6"/>
      <c r="F935" s="47">
        <v>0</v>
      </c>
      <c r="G935" s="17"/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11">
        <v>0</v>
      </c>
    </row>
    <row r="936" spans="1:26">
      <c r="A936" s="26">
        <v>936</v>
      </c>
      <c r="B936" s="6"/>
      <c r="C936" s="6"/>
      <c r="D936" s="6"/>
      <c r="E936" s="6"/>
      <c r="F936" s="47">
        <v>0</v>
      </c>
      <c r="G936" s="87"/>
      <c r="H936" s="61" t="s">
        <v>980</v>
      </c>
      <c r="I936" s="61">
        <v>0</v>
      </c>
      <c r="J936" s="61">
        <v>0</v>
      </c>
      <c r="K936" s="61">
        <v>0</v>
      </c>
      <c r="L936" s="61">
        <v>0</v>
      </c>
      <c r="M936" s="61">
        <v>0</v>
      </c>
      <c r="N936" s="61">
        <v>0</v>
      </c>
      <c r="O936" s="61">
        <v>0</v>
      </c>
      <c r="P936" s="61">
        <v>0</v>
      </c>
      <c r="Q936" s="61">
        <v>0</v>
      </c>
      <c r="R936" s="61">
        <v>0</v>
      </c>
      <c r="S936" s="61">
        <v>0</v>
      </c>
      <c r="T936" s="11">
        <v>0</v>
      </c>
    </row>
    <row r="937" spans="1:26">
      <c r="A937" s="26">
        <v>937</v>
      </c>
      <c r="B937" s="6"/>
      <c r="C937" s="6" t="s">
        <v>577</v>
      </c>
      <c r="D937" s="14" t="s">
        <v>511</v>
      </c>
      <c r="E937" s="6"/>
      <c r="F937" s="47">
        <v>0</v>
      </c>
      <c r="G937" s="17"/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11">
        <v>0</v>
      </c>
    </row>
    <row r="938" spans="1:26">
      <c r="A938" s="26">
        <v>938</v>
      </c>
      <c r="B938" s="6"/>
      <c r="E938" s="6" t="s">
        <v>102</v>
      </c>
      <c r="F938" s="47" t="s">
        <v>916</v>
      </c>
      <c r="G938" s="17"/>
      <c r="H938" s="58">
        <v>104929645.98576838</v>
      </c>
      <c r="I938" s="58">
        <v>38108034.965924203</v>
      </c>
      <c r="J938" s="58">
        <v>27935958.002232797</v>
      </c>
      <c r="K938" s="58">
        <v>8351284.6197863948</v>
      </c>
      <c r="L938" s="58">
        <v>188463.74378786437</v>
      </c>
      <c r="M938" s="58">
        <v>18164124.01365298</v>
      </c>
      <c r="N938" s="58">
        <v>937822.37509729771</v>
      </c>
      <c r="O938" s="58">
        <v>25949.886153643718</v>
      </c>
      <c r="P938" s="58">
        <v>43720.101467847584</v>
      </c>
      <c r="Q938" s="58">
        <v>6643199.2923934199</v>
      </c>
      <c r="R938" s="58">
        <v>2118912.5758789084</v>
      </c>
      <c r="S938" s="58">
        <v>2412176.4093930246</v>
      </c>
      <c r="T938" s="11">
        <v>0</v>
      </c>
      <c r="U938" s="13"/>
      <c r="V938" s="13">
        <v>1385</v>
      </c>
      <c r="W938" s="13"/>
      <c r="X938" s="13"/>
      <c r="Y938" s="13"/>
      <c r="Z938" s="13"/>
    </row>
    <row r="939" spans="1:26">
      <c r="A939" s="26">
        <v>939</v>
      </c>
      <c r="B939" s="6"/>
      <c r="C939" s="6"/>
      <c r="D939" s="6"/>
      <c r="E939" s="6" t="s">
        <v>578</v>
      </c>
      <c r="F939" s="47" t="s">
        <v>4</v>
      </c>
      <c r="G939" s="55"/>
      <c r="H939" s="88">
        <v>712808.7200000002</v>
      </c>
      <c r="I939" s="88">
        <v>0</v>
      </c>
      <c r="J939" s="88">
        <v>0</v>
      </c>
      <c r="K939" s="88">
        <v>0</v>
      </c>
      <c r="L939" s="88">
        <v>0</v>
      </c>
      <c r="M939" s="88">
        <v>687900.67000000016</v>
      </c>
      <c r="N939" s="88">
        <v>0</v>
      </c>
      <c r="O939" s="88">
        <v>0</v>
      </c>
      <c r="P939" s="88">
        <v>0</v>
      </c>
      <c r="Q939" s="88">
        <v>0</v>
      </c>
      <c r="R939" s="88">
        <v>24908.050000000003</v>
      </c>
      <c r="S939" s="88">
        <v>0</v>
      </c>
      <c r="T939" s="11">
        <v>0</v>
      </c>
      <c r="U939" s="13"/>
      <c r="V939" s="13"/>
      <c r="W939" s="13"/>
      <c r="X939" s="13"/>
      <c r="Y939" s="13"/>
      <c r="Z939" s="13"/>
    </row>
    <row r="940" spans="1:26">
      <c r="A940" s="26">
        <v>940</v>
      </c>
      <c r="B940" s="6"/>
      <c r="C940" s="6"/>
      <c r="D940" s="6"/>
      <c r="E940" s="6"/>
      <c r="F940" s="47">
        <v>0</v>
      </c>
      <c r="G940" s="17"/>
      <c r="H940" s="28">
        <v>105642454.70576839</v>
      </c>
      <c r="I940" s="28">
        <v>38108034.965924203</v>
      </c>
      <c r="J940" s="28">
        <v>27935958.002232797</v>
      </c>
      <c r="K940" s="28">
        <v>8351284.6197863948</v>
      </c>
      <c r="L940" s="28">
        <v>188463.74378786437</v>
      </c>
      <c r="M940" s="28">
        <v>18852024.683652982</v>
      </c>
      <c r="N940" s="28">
        <v>937822.37509729771</v>
      </c>
      <c r="O940" s="28">
        <v>25949.886153643718</v>
      </c>
      <c r="P940" s="28">
        <v>43720.101467847584</v>
      </c>
      <c r="Q940" s="28">
        <v>6643199.2923934199</v>
      </c>
      <c r="R940" s="28">
        <v>2143820.6258789082</v>
      </c>
      <c r="S940" s="28">
        <v>2412176.4093930246</v>
      </c>
      <c r="T940" s="11">
        <v>0</v>
      </c>
      <c r="U940" s="13"/>
      <c r="V940" s="13"/>
      <c r="W940" s="13"/>
      <c r="X940" s="13"/>
      <c r="Y940" s="13"/>
      <c r="Z940" s="13"/>
    </row>
    <row r="941" spans="1:26">
      <c r="A941" s="26">
        <v>941</v>
      </c>
      <c r="B941" s="6"/>
      <c r="C941" s="6" t="s">
        <v>579</v>
      </c>
      <c r="D941" s="14" t="s">
        <v>514</v>
      </c>
      <c r="E941" s="6"/>
      <c r="F941" s="47">
        <v>0</v>
      </c>
      <c r="G941" s="17"/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11">
        <v>0</v>
      </c>
    </row>
    <row r="942" spans="1:26">
      <c r="A942" s="26">
        <v>942</v>
      </c>
      <c r="B942" s="6"/>
      <c r="E942" s="6" t="s">
        <v>102</v>
      </c>
      <c r="F942" s="47" t="s">
        <v>916</v>
      </c>
      <c r="G942" s="17"/>
      <c r="H942" s="58">
        <v>96118003.819509417</v>
      </c>
      <c r="I942" s="58">
        <v>34907849.12116731</v>
      </c>
      <c r="J942" s="58">
        <v>25589989.299348764</v>
      </c>
      <c r="K942" s="58">
        <v>7649971.5541907996</v>
      </c>
      <c r="L942" s="58">
        <v>172637.1863267117</v>
      </c>
      <c r="M942" s="58">
        <v>16638761.380736349</v>
      </c>
      <c r="N942" s="58">
        <v>859067.17577079579</v>
      </c>
      <c r="O942" s="58">
        <v>23770.701149321107</v>
      </c>
      <c r="P942" s="58">
        <v>40048.632971142113</v>
      </c>
      <c r="Q942" s="58">
        <v>6085325.5432371991</v>
      </c>
      <c r="R942" s="58">
        <v>1940973.3555105929</v>
      </c>
      <c r="S942" s="58">
        <v>2209609.8691004408</v>
      </c>
      <c r="T942" s="11">
        <v>0</v>
      </c>
      <c r="U942" s="13"/>
      <c r="V942" s="13">
        <v>1392</v>
      </c>
      <c r="W942" s="13"/>
      <c r="X942" s="13"/>
      <c r="Y942" s="13"/>
      <c r="Z942" s="13"/>
    </row>
    <row r="943" spans="1:26">
      <c r="A943" s="26">
        <v>943</v>
      </c>
      <c r="B943" s="6"/>
      <c r="C943" s="6"/>
      <c r="D943" s="6"/>
      <c r="E943" s="6" t="s">
        <v>578</v>
      </c>
      <c r="F943" s="47" t="s">
        <v>4</v>
      </c>
      <c r="G943" s="55"/>
      <c r="H943" s="88">
        <v>480.63</v>
      </c>
      <c r="I943" s="88">
        <v>0</v>
      </c>
      <c r="J943" s="88">
        <v>0</v>
      </c>
      <c r="K943" s="88">
        <v>0</v>
      </c>
      <c r="L943" s="88">
        <v>0</v>
      </c>
      <c r="M943" s="88">
        <v>480.63</v>
      </c>
      <c r="N943" s="88">
        <v>0</v>
      </c>
      <c r="O943" s="88">
        <v>0</v>
      </c>
      <c r="P943" s="88">
        <v>0</v>
      </c>
      <c r="Q943" s="88">
        <v>0</v>
      </c>
      <c r="R943" s="88">
        <v>0</v>
      </c>
      <c r="S943" s="88">
        <v>0</v>
      </c>
      <c r="T943" s="11">
        <v>0</v>
      </c>
      <c r="U943" s="13"/>
      <c r="V943" s="13"/>
      <c r="W943" s="13"/>
      <c r="X943" s="13"/>
      <c r="Y943" s="13"/>
      <c r="Z943" s="13"/>
    </row>
    <row r="944" spans="1:26">
      <c r="A944" s="26">
        <v>944</v>
      </c>
      <c r="B944" s="6"/>
      <c r="C944" s="6"/>
      <c r="D944" s="6"/>
      <c r="E944" s="6"/>
      <c r="F944" s="47">
        <v>0</v>
      </c>
      <c r="G944" s="17"/>
      <c r="H944" s="28">
        <v>96118484.449509397</v>
      </c>
      <c r="I944" s="28">
        <v>34907849.12116731</v>
      </c>
      <c r="J944" s="28">
        <v>25589989.299348764</v>
      </c>
      <c r="K944" s="28">
        <v>7649971.5541907996</v>
      </c>
      <c r="L944" s="28">
        <v>172637.1863267117</v>
      </c>
      <c r="M944" s="28">
        <v>16639242.01073635</v>
      </c>
      <c r="N944" s="28">
        <v>859067.17577079579</v>
      </c>
      <c r="O944" s="28">
        <v>23770.701149321107</v>
      </c>
      <c r="P944" s="28">
        <v>40048.632971142113</v>
      </c>
      <c r="Q944" s="28">
        <v>6085325.5432371991</v>
      </c>
      <c r="R944" s="28">
        <v>1940973.3555105929</v>
      </c>
      <c r="S944" s="28">
        <v>2209609.8691004408</v>
      </c>
      <c r="T944" s="11">
        <v>0</v>
      </c>
      <c r="U944" s="13"/>
      <c r="V944" s="13"/>
      <c r="W944" s="13"/>
      <c r="X944" s="13"/>
      <c r="Y944" s="13"/>
      <c r="Z944" s="13"/>
    </row>
    <row r="945" spans="1:26">
      <c r="A945" s="26">
        <v>945</v>
      </c>
      <c r="B945" s="6"/>
      <c r="C945" s="6" t="s">
        <v>580</v>
      </c>
      <c r="D945" s="14" t="s">
        <v>581</v>
      </c>
      <c r="E945" s="6"/>
      <c r="F945" s="47">
        <v>0</v>
      </c>
      <c r="G945" s="17"/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11">
        <v>0</v>
      </c>
    </row>
    <row r="946" spans="1:26">
      <c r="A946" s="26">
        <v>946</v>
      </c>
      <c r="B946" s="6"/>
      <c r="E946" s="6" t="s">
        <v>102</v>
      </c>
      <c r="F946" s="47" t="s">
        <v>916</v>
      </c>
      <c r="G946" s="17"/>
      <c r="H946" s="58">
        <v>824735218.46740186</v>
      </c>
      <c r="I946" s="58">
        <v>299524869.71363282</v>
      </c>
      <c r="J946" s="58">
        <v>219573488.59437224</v>
      </c>
      <c r="K946" s="58">
        <v>65640158.038054861</v>
      </c>
      <c r="L946" s="58">
        <v>1481303.834067544</v>
      </c>
      <c r="M946" s="58">
        <v>142767972.25353158</v>
      </c>
      <c r="N946" s="58">
        <v>7371178.4133379366</v>
      </c>
      <c r="O946" s="58">
        <v>203963.18719146622</v>
      </c>
      <c r="P946" s="58">
        <v>343635.08136101725</v>
      </c>
      <c r="Q946" s="58">
        <v>52214799.433114238</v>
      </c>
      <c r="R946" s="58">
        <v>16654414.58191745</v>
      </c>
      <c r="S946" s="58">
        <v>18959435.336820759</v>
      </c>
      <c r="T946" s="11">
        <v>0</v>
      </c>
      <c r="U946" s="13"/>
      <c r="V946" s="13">
        <v>1398</v>
      </c>
      <c r="W946" s="13"/>
      <c r="X946" s="13"/>
      <c r="Y946" s="13"/>
      <c r="Z946" s="13"/>
    </row>
    <row r="947" spans="1:26">
      <c r="A947" s="26">
        <v>947</v>
      </c>
      <c r="B947" s="6"/>
      <c r="C947" s="6"/>
      <c r="D947" s="6"/>
      <c r="E947" s="6" t="s">
        <v>578</v>
      </c>
      <c r="F947" s="47" t="s">
        <v>4</v>
      </c>
      <c r="G947" s="55"/>
      <c r="H947" s="88">
        <v>287956.01999999996</v>
      </c>
      <c r="I947" s="88">
        <v>0</v>
      </c>
      <c r="J947" s="88">
        <v>0</v>
      </c>
      <c r="K947" s="88">
        <v>0</v>
      </c>
      <c r="L947" s="88">
        <v>0</v>
      </c>
      <c r="M947" s="88">
        <v>287956.01999999996</v>
      </c>
      <c r="N947" s="88">
        <v>0</v>
      </c>
      <c r="O947" s="88">
        <v>0</v>
      </c>
      <c r="P947" s="88">
        <v>0</v>
      </c>
      <c r="Q947" s="88">
        <v>0</v>
      </c>
      <c r="R947" s="88">
        <v>0</v>
      </c>
      <c r="S947" s="88">
        <v>0</v>
      </c>
      <c r="T947" s="11">
        <v>0</v>
      </c>
      <c r="U947" s="13"/>
      <c r="V947" s="13"/>
      <c r="W947" s="13"/>
      <c r="X947" s="13"/>
      <c r="Y947" s="13"/>
      <c r="Z947" s="13"/>
    </row>
    <row r="948" spans="1:26">
      <c r="A948" s="26">
        <v>948</v>
      </c>
      <c r="B948" s="6"/>
      <c r="C948" s="6"/>
      <c r="D948" s="6"/>
      <c r="E948" s="6"/>
      <c r="F948" s="47">
        <v>0</v>
      </c>
      <c r="G948" s="17"/>
      <c r="H948" s="28">
        <v>825023174.48740196</v>
      </c>
      <c r="I948" s="28">
        <v>299524869.71363282</v>
      </c>
      <c r="J948" s="28">
        <v>219573488.59437224</v>
      </c>
      <c r="K948" s="28">
        <v>65640158.038054861</v>
      </c>
      <c r="L948" s="28">
        <v>1481303.834067544</v>
      </c>
      <c r="M948" s="28">
        <v>143055928.27353159</v>
      </c>
      <c r="N948" s="28">
        <v>7371178.4133379366</v>
      </c>
      <c r="O948" s="28">
        <v>203963.18719146622</v>
      </c>
      <c r="P948" s="28">
        <v>343635.08136101725</v>
      </c>
      <c r="Q948" s="28">
        <v>52214799.433114238</v>
      </c>
      <c r="R948" s="28">
        <v>16654414.58191745</v>
      </c>
      <c r="S948" s="28">
        <v>18959435.336820759</v>
      </c>
      <c r="T948" s="11">
        <v>0</v>
      </c>
      <c r="U948" s="13"/>
      <c r="V948" s="13"/>
      <c r="W948" s="13"/>
      <c r="X948" s="13"/>
      <c r="Y948" s="13"/>
      <c r="Z948" s="13"/>
    </row>
    <row r="949" spans="1:26">
      <c r="A949" s="26">
        <v>949</v>
      </c>
      <c r="B949" s="6"/>
      <c r="C949" s="6" t="s">
        <v>582</v>
      </c>
      <c r="D949" s="14" t="s">
        <v>583</v>
      </c>
      <c r="E949" s="6"/>
      <c r="F949" s="47">
        <v>0</v>
      </c>
      <c r="G949" s="17"/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11">
        <v>0</v>
      </c>
    </row>
    <row r="950" spans="1:26">
      <c r="A950" s="26">
        <v>950</v>
      </c>
      <c r="B950" s="6"/>
      <c r="E950" s="6" t="s">
        <v>102</v>
      </c>
      <c r="F950" s="47" t="s">
        <v>916</v>
      </c>
      <c r="G950" s="17"/>
      <c r="H950" s="58">
        <v>542742089.30161262</v>
      </c>
      <c r="I950" s="58">
        <v>197111448.55468041</v>
      </c>
      <c r="J950" s="58">
        <v>144497011.02422819</v>
      </c>
      <c r="K950" s="58">
        <v>43196502.002018072</v>
      </c>
      <c r="L950" s="58">
        <v>974817.03192730248</v>
      </c>
      <c r="M950" s="58">
        <v>93952805.471589148</v>
      </c>
      <c r="N950" s="58">
        <v>4850828.0998407556</v>
      </c>
      <c r="O950" s="58">
        <v>134224.17750344652</v>
      </c>
      <c r="P950" s="58">
        <v>226139.51464542662</v>
      </c>
      <c r="Q950" s="58">
        <v>34361536.529815599</v>
      </c>
      <c r="R950" s="58">
        <v>10959943.947928295</v>
      </c>
      <c r="S950" s="58">
        <v>12476832.947436018</v>
      </c>
      <c r="T950" s="11">
        <v>0</v>
      </c>
      <c r="U950" s="13"/>
      <c r="V950" s="13">
        <v>1404</v>
      </c>
      <c r="W950" s="13"/>
      <c r="X950" s="13"/>
      <c r="Y950" s="13"/>
      <c r="Z950" s="13"/>
    </row>
    <row r="951" spans="1:26">
      <c r="A951" s="26">
        <v>951</v>
      </c>
      <c r="B951" s="6"/>
      <c r="C951" s="6"/>
      <c r="D951" s="6"/>
      <c r="E951" s="6" t="s">
        <v>578</v>
      </c>
      <c r="F951" s="47" t="s">
        <v>4</v>
      </c>
      <c r="G951" s="55"/>
      <c r="H951" s="88">
        <v>1829854.1500000001</v>
      </c>
      <c r="I951" s="88">
        <v>0</v>
      </c>
      <c r="J951" s="88">
        <v>0</v>
      </c>
      <c r="K951" s="88">
        <v>0</v>
      </c>
      <c r="L951" s="88">
        <v>0</v>
      </c>
      <c r="M951" s="88">
        <v>1829854.1500000001</v>
      </c>
      <c r="N951" s="88">
        <v>0</v>
      </c>
      <c r="O951" s="88">
        <v>0</v>
      </c>
      <c r="P951" s="88">
        <v>0</v>
      </c>
      <c r="Q951" s="88">
        <v>0</v>
      </c>
      <c r="R951" s="88">
        <v>0</v>
      </c>
      <c r="S951" s="88">
        <v>0</v>
      </c>
      <c r="T951" s="11">
        <v>0</v>
      </c>
      <c r="U951" s="13"/>
      <c r="V951" s="13"/>
      <c r="W951" s="13"/>
      <c r="X951" s="13"/>
      <c r="Y951" s="13"/>
      <c r="Z951" s="13"/>
    </row>
    <row r="952" spans="1:26">
      <c r="A952" s="26">
        <v>952</v>
      </c>
      <c r="B952" s="6"/>
      <c r="C952" s="6"/>
      <c r="D952" s="6"/>
      <c r="E952" s="6"/>
      <c r="F952" s="47">
        <v>0</v>
      </c>
      <c r="G952" s="17"/>
      <c r="H952" s="28">
        <v>544571943.45161259</v>
      </c>
      <c r="I952" s="28">
        <v>197111448.55468041</v>
      </c>
      <c r="J952" s="28">
        <v>144497011.02422819</v>
      </c>
      <c r="K952" s="28">
        <v>43196502.002018072</v>
      </c>
      <c r="L952" s="28">
        <v>974817.03192730248</v>
      </c>
      <c r="M952" s="28">
        <v>95782659.621589154</v>
      </c>
      <c r="N952" s="28">
        <v>4850828.0998407556</v>
      </c>
      <c r="O952" s="28">
        <v>134224.17750344652</v>
      </c>
      <c r="P952" s="28">
        <v>226139.51464542662</v>
      </c>
      <c r="Q952" s="28">
        <v>34361536.529815599</v>
      </c>
      <c r="R952" s="28">
        <v>10959943.947928295</v>
      </c>
      <c r="S952" s="28">
        <v>12476832.947436018</v>
      </c>
      <c r="T952" s="11">
        <v>0</v>
      </c>
      <c r="U952" s="13"/>
      <c r="V952" s="13"/>
      <c r="W952" s="13"/>
      <c r="X952" s="13"/>
      <c r="Y952" s="13"/>
      <c r="Z952" s="13"/>
    </row>
    <row r="953" spans="1:26">
      <c r="A953" s="26">
        <v>953</v>
      </c>
      <c r="B953" s="6"/>
      <c r="C953" s="6" t="s">
        <v>584</v>
      </c>
      <c r="D953" s="14" t="s">
        <v>585</v>
      </c>
      <c r="E953" s="6"/>
      <c r="F953" s="47">
        <v>0</v>
      </c>
      <c r="G953" s="17"/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11">
        <v>0</v>
      </c>
    </row>
    <row r="954" spans="1:26">
      <c r="A954" s="26">
        <v>954</v>
      </c>
      <c r="B954" s="6"/>
      <c r="E954" s="6" t="s">
        <v>102</v>
      </c>
      <c r="F954" s="47" t="s">
        <v>916</v>
      </c>
      <c r="G954" s="17"/>
      <c r="H954" s="58">
        <v>340609200.12749261</v>
      </c>
      <c r="I954" s="58">
        <v>123701430.47975628</v>
      </c>
      <c r="J954" s="58">
        <v>90682134.877556846</v>
      </c>
      <c r="K954" s="58">
        <v>27108872.308291961</v>
      </c>
      <c r="L954" s="58">
        <v>611766.90745076584</v>
      </c>
      <c r="M954" s="58">
        <v>58962056.844698094</v>
      </c>
      <c r="N954" s="58">
        <v>3044239.0807920992</v>
      </c>
      <c r="O954" s="58">
        <v>84235.20238875947</v>
      </c>
      <c r="P954" s="58">
        <v>141918.6031798498</v>
      </c>
      <c r="Q954" s="58">
        <v>21564304.120272573</v>
      </c>
      <c r="R954" s="58">
        <v>6878143.072245637</v>
      </c>
      <c r="S954" s="58">
        <v>7830098.6308597699</v>
      </c>
      <c r="T954" s="11">
        <v>0</v>
      </c>
      <c r="U954" s="13"/>
      <c r="V954" s="13">
        <v>1410</v>
      </c>
      <c r="W954" s="13"/>
      <c r="X954" s="13"/>
      <c r="Y954" s="13"/>
      <c r="Z954" s="13"/>
    </row>
    <row r="955" spans="1:26">
      <c r="A955" s="26">
        <v>955</v>
      </c>
      <c r="B955" s="6"/>
      <c r="C955" s="6"/>
      <c r="D955" s="6"/>
      <c r="E955" s="6" t="s">
        <v>578</v>
      </c>
      <c r="F955" s="47" t="s">
        <v>4</v>
      </c>
      <c r="G955" s="55"/>
      <c r="H955" s="88">
        <v>4143223.3000000003</v>
      </c>
      <c r="I955" s="88">
        <v>0</v>
      </c>
      <c r="J955" s="88">
        <v>0</v>
      </c>
      <c r="K955" s="88">
        <v>0</v>
      </c>
      <c r="L955" s="88">
        <v>0</v>
      </c>
      <c r="M955" s="88">
        <v>3928670.8400000003</v>
      </c>
      <c r="N955" s="88">
        <v>0</v>
      </c>
      <c r="O955" s="88">
        <v>0</v>
      </c>
      <c r="P955" s="88">
        <v>0</v>
      </c>
      <c r="Q955" s="88">
        <v>0</v>
      </c>
      <c r="R955" s="88">
        <v>214552.46000000002</v>
      </c>
      <c r="S955" s="88">
        <v>0</v>
      </c>
      <c r="T955" s="11">
        <v>0</v>
      </c>
      <c r="U955" s="13"/>
      <c r="V955" s="13"/>
      <c r="W955" s="13"/>
      <c r="X955" s="13"/>
      <c r="Y955" s="13"/>
      <c r="Z955" s="13"/>
    </row>
    <row r="956" spans="1:26">
      <c r="A956" s="26">
        <v>956</v>
      </c>
      <c r="B956" s="6"/>
      <c r="C956" s="6"/>
      <c r="D956" s="6"/>
      <c r="E956" s="6"/>
      <c r="F956" s="47">
        <v>0</v>
      </c>
      <c r="G956" s="17"/>
      <c r="H956" s="28">
        <v>344752423.42749268</v>
      </c>
      <c r="I956" s="28">
        <v>123701430.47975628</v>
      </c>
      <c r="J956" s="28">
        <v>90682134.877556846</v>
      </c>
      <c r="K956" s="28">
        <v>27108872.308291961</v>
      </c>
      <c r="L956" s="28">
        <v>611766.90745076584</v>
      </c>
      <c r="M956" s="28">
        <v>62890727.684698097</v>
      </c>
      <c r="N956" s="28">
        <v>3044239.0807920992</v>
      </c>
      <c r="O956" s="28">
        <v>84235.20238875947</v>
      </c>
      <c r="P956" s="28">
        <v>141918.6031798498</v>
      </c>
      <c r="Q956" s="28">
        <v>21564304.120272573</v>
      </c>
      <c r="R956" s="28">
        <v>7092695.5322456369</v>
      </c>
      <c r="S956" s="28">
        <v>7830098.6308597699</v>
      </c>
      <c r="T956" s="11">
        <v>0</v>
      </c>
      <c r="U956" s="13"/>
      <c r="V956" s="13"/>
      <c r="W956" s="13"/>
      <c r="X956" s="13"/>
      <c r="Y956" s="13"/>
      <c r="Z956" s="13"/>
    </row>
    <row r="957" spans="1:26">
      <c r="A957" s="26">
        <v>957</v>
      </c>
      <c r="B957" s="6"/>
      <c r="C957" s="6" t="s">
        <v>586</v>
      </c>
      <c r="D957" s="14" t="s">
        <v>587</v>
      </c>
      <c r="E957" s="6"/>
      <c r="F957" s="47">
        <v>0</v>
      </c>
      <c r="G957" s="17"/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11">
        <v>0</v>
      </c>
    </row>
    <row r="958" spans="1:26">
      <c r="A958" s="26">
        <v>958</v>
      </c>
      <c r="B958" s="6"/>
      <c r="E958" s="6" t="s">
        <v>102</v>
      </c>
      <c r="F958" s="47" t="s">
        <v>916</v>
      </c>
      <c r="G958" s="17"/>
      <c r="H958" s="58">
        <v>483575685.55624187</v>
      </c>
      <c r="I958" s="58">
        <v>175623571.01964724</v>
      </c>
      <c r="J958" s="58">
        <v>128744835.79628539</v>
      </c>
      <c r="K958" s="58">
        <v>38487485.089163877</v>
      </c>
      <c r="L958" s="58">
        <v>868548.47596715693</v>
      </c>
      <c r="M958" s="58">
        <v>83710648.596128628</v>
      </c>
      <c r="N958" s="58">
        <v>4322020.6616266305</v>
      </c>
      <c r="O958" s="58">
        <v>119591.88338972072</v>
      </c>
      <c r="P958" s="58">
        <v>201487.17591947599</v>
      </c>
      <c r="Q958" s="58">
        <v>30615653.201971151</v>
      </c>
      <c r="R958" s="58">
        <v>9765158.2818964198</v>
      </c>
      <c r="S958" s="58">
        <v>11116685.37424623</v>
      </c>
      <c r="T958" s="11">
        <v>0</v>
      </c>
      <c r="U958" s="13"/>
      <c r="V958" s="13">
        <v>1416</v>
      </c>
      <c r="W958" s="13"/>
      <c r="X958" s="13"/>
      <c r="Y958" s="13"/>
      <c r="Z958" s="13"/>
    </row>
    <row r="959" spans="1:26">
      <c r="A959" s="26">
        <v>959</v>
      </c>
      <c r="B959" s="6"/>
      <c r="C959" s="6"/>
      <c r="D959" s="6"/>
      <c r="E959" s="6" t="s">
        <v>578</v>
      </c>
      <c r="F959" s="47" t="s">
        <v>4</v>
      </c>
      <c r="G959" s="55"/>
      <c r="H959" s="88">
        <v>3235222.73</v>
      </c>
      <c r="I959" s="88">
        <v>0</v>
      </c>
      <c r="J959" s="88">
        <v>0</v>
      </c>
      <c r="K959" s="88">
        <v>0</v>
      </c>
      <c r="L959" s="88">
        <v>0</v>
      </c>
      <c r="M959" s="88">
        <v>3130812.87</v>
      </c>
      <c r="N959" s="88">
        <v>0</v>
      </c>
      <c r="O959" s="88">
        <v>0</v>
      </c>
      <c r="P959" s="88">
        <v>0</v>
      </c>
      <c r="Q959" s="88">
        <v>0</v>
      </c>
      <c r="R959" s="88">
        <v>104409.86</v>
      </c>
      <c r="S959" s="88">
        <v>0</v>
      </c>
      <c r="T959" s="11">
        <v>0</v>
      </c>
      <c r="U959" s="13"/>
      <c r="V959" s="13"/>
      <c r="W959" s="13"/>
      <c r="X959" s="13"/>
      <c r="Y959" s="13"/>
      <c r="Z959" s="13"/>
    </row>
    <row r="960" spans="1:26">
      <c r="A960" s="26">
        <v>960</v>
      </c>
      <c r="B960" s="6"/>
      <c r="C960" s="6"/>
      <c r="D960" s="6"/>
      <c r="E960" s="6"/>
      <c r="F960" s="47">
        <v>0</v>
      </c>
      <c r="G960" s="17"/>
      <c r="H960" s="28">
        <v>486810908.28624201</v>
      </c>
      <c r="I960" s="28">
        <v>175623571.01964724</v>
      </c>
      <c r="J960" s="28">
        <v>128744835.79628539</v>
      </c>
      <c r="K960" s="28">
        <v>38487485.089163877</v>
      </c>
      <c r="L960" s="28">
        <v>868548.47596715693</v>
      </c>
      <c r="M960" s="28">
        <v>86841461.466128632</v>
      </c>
      <c r="N960" s="28">
        <v>4322020.6616266305</v>
      </c>
      <c r="O960" s="28">
        <v>119591.88338972072</v>
      </c>
      <c r="P960" s="28">
        <v>201487.17591947599</v>
      </c>
      <c r="Q960" s="28">
        <v>30615653.201971151</v>
      </c>
      <c r="R960" s="28">
        <v>9869568.1418964192</v>
      </c>
      <c r="S960" s="28">
        <v>11116685.37424623</v>
      </c>
      <c r="T960" s="11">
        <v>0</v>
      </c>
      <c r="U960" s="13"/>
      <c r="V960" s="13"/>
      <c r="W960" s="13"/>
      <c r="X960" s="13"/>
      <c r="Y960" s="13"/>
      <c r="Z960" s="13"/>
    </row>
    <row r="961" spans="1:26">
      <c r="A961" s="26">
        <v>961</v>
      </c>
      <c r="B961" s="6"/>
      <c r="C961" s="6" t="s">
        <v>588</v>
      </c>
      <c r="D961" s="6" t="s">
        <v>589</v>
      </c>
      <c r="E961" s="6"/>
      <c r="F961" s="47">
        <v>0</v>
      </c>
      <c r="G961" s="17"/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11">
        <v>0</v>
      </c>
    </row>
    <row r="962" spans="1:26">
      <c r="A962" s="26">
        <v>962</v>
      </c>
      <c r="B962" s="6"/>
      <c r="E962" s="6" t="s">
        <v>102</v>
      </c>
      <c r="F962" s="47" t="s">
        <v>916</v>
      </c>
      <c r="G962" s="17"/>
      <c r="H962" s="58">
        <v>1541742.922550184</v>
      </c>
      <c r="I962" s="58">
        <v>559925.58298516739</v>
      </c>
      <c r="J962" s="58">
        <v>410466.12832795788</v>
      </c>
      <c r="K962" s="58">
        <v>122706.35086774417</v>
      </c>
      <c r="L962" s="58">
        <v>2769.1186834048799</v>
      </c>
      <c r="M962" s="58">
        <v>266887.48808102874</v>
      </c>
      <c r="N962" s="58">
        <v>13779.528138421127</v>
      </c>
      <c r="O962" s="58">
        <v>381.28455445079373</v>
      </c>
      <c r="P962" s="58">
        <v>642.38429833616408</v>
      </c>
      <c r="Q962" s="58">
        <v>97609.263768287972</v>
      </c>
      <c r="R962" s="58">
        <v>31133.417411957776</v>
      </c>
      <c r="S962" s="58">
        <v>35442.375433427209</v>
      </c>
      <c r="T962" s="11">
        <v>0</v>
      </c>
      <c r="U962" s="13"/>
      <c r="V962" s="13">
        <v>1422</v>
      </c>
      <c r="W962" s="13"/>
      <c r="X962" s="13"/>
      <c r="Y962" s="13"/>
      <c r="Z962" s="13"/>
    </row>
    <row r="963" spans="1:26">
      <c r="A963" s="26">
        <v>963</v>
      </c>
      <c r="B963" s="6"/>
      <c r="C963" s="6"/>
      <c r="D963" s="6"/>
      <c r="E963" s="6" t="s">
        <v>578</v>
      </c>
      <c r="F963" s="47" t="s">
        <v>4</v>
      </c>
      <c r="G963" s="55"/>
      <c r="H963" s="88">
        <v>0</v>
      </c>
      <c r="I963" s="88">
        <v>0</v>
      </c>
      <c r="J963" s="88">
        <v>0</v>
      </c>
      <c r="K963" s="88">
        <v>0</v>
      </c>
      <c r="L963" s="88">
        <v>0</v>
      </c>
      <c r="M963" s="88">
        <v>0</v>
      </c>
      <c r="N963" s="88">
        <v>0</v>
      </c>
      <c r="O963" s="88">
        <v>0</v>
      </c>
      <c r="P963" s="88">
        <v>0</v>
      </c>
      <c r="Q963" s="88">
        <v>0</v>
      </c>
      <c r="R963" s="88">
        <v>0</v>
      </c>
      <c r="S963" s="88">
        <v>0</v>
      </c>
      <c r="T963" s="11">
        <v>0</v>
      </c>
      <c r="U963" s="13"/>
      <c r="V963" s="13"/>
      <c r="W963" s="13"/>
      <c r="X963" s="13"/>
      <c r="Y963" s="13"/>
      <c r="Z963" s="13"/>
    </row>
    <row r="964" spans="1:26">
      <c r="A964" s="26">
        <v>964</v>
      </c>
      <c r="B964" s="6"/>
      <c r="C964" s="6"/>
      <c r="D964" s="6"/>
      <c r="E964" s="6"/>
      <c r="F964" s="47">
        <v>0</v>
      </c>
      <c r="G964" s="17"/>
      <c r="H964" s="28">
        <v>1541742.9225501844</v>
      </c>
      <c r="I964" s="28">
        <v>559925.58298516739</v>
      </c>
      <c r="J964" s="28">
        <v>410466.12832795788</v>
      </c>
      <c r="K964" s="28">
        <v>122706.35086774417</v>
      </c>
      <c r="L964" s="28">
        <v>2769.1186834048799</v>
      </c>
      <c r="M964" s="28">
        <v>266887.48808102874</v>
      </c>
      <c r="N964" s="28">
        <v>13779.528138421127</v>
      </c>
      <c r="O964" s="28">
        <v>381.28455445079373</v>
      </c>
      <c r="P964" s="28">
        <v>642.38429833616408</v>
      </c>
      <c r="Q964" s="28">
        <v>97609.263768287972</v>
      </c>
      <c r="R964" s="28">
        <v>31133.417411957776</v>
      </c>
      <c r="S964" s="28">
        <v>35442.375433427209</v>
      </c>
      <c r="T964" s="11">
        <v>0</v>
      </c>
      <c r="U964" s="13"/>
      <c r="V964" s="13"/>
      <c r="W964" s="13"/>
      <c r="X964" s="13"/>
      <c r="Y964" s="13"/>
      <c r="Z964" s="13"/>
    </row>
    <row r="965" spans="1:26">
      <c r="A965" s="26">
        <v>965</v>
      </c>
      <c r="B965" s="6"/>
      <c r="C965" s="6" t="s">
        <v>590</v>
      </c>
      <c r="D965" s="6" t="s">
        <v>591</v>
      </c>
      <c r="E965" s="6"/>
      <c r="F965" s="47">
        <v>0</v>
      </c>
      <c r="G965" s="17"/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11">
        <v>0</v>
      </c>
    </row>
    <row r="966" spans="1:26">
      <c r="A966" s="26">
        <v>966</v>
      </c>
      <c r="B966" s="6"/>
      <c r="E966" s="6" t="s">
        <v>102</v>
      </c>
      <c r="F966" s="47" t="s">
        <v>916</v>
      </c>
      <c r="G966" s="17"/>
      <c r="H966" s="58">
        <v>3519880.4058146221</v>
      </c>
      <c r="I966" s="58">
        <v>1278339.6371969839</v>
      </c>
      <c r="J966" s="58">
        <v>937115.81951830944</v>
      </c>
      <c r="K966" s="58">
        <v>280145.07073200331</v>
      </c>
      <c r="L966" s="58">
        <v>6322.044001323934</v>
      </c>
      <c r="M966" s="58">
        <v>609318.21130050858</v>
      </c>
      <c r="N966" s="58">
        <v>31459.38949119515</v>
      </c>
      <c r="O966" s="58">
        <v>870.49274728058469</v>
      </c>
      <c r="P966" s="58">
        <v>1466.5972333288521</v>
      </c>
      <c r="Q966" s="58">
        <v>222847.09722921049</v>
      </c>
      <c r="R966" s="58">
        <v>71079.233970559013</v>
      </c>
      <c r="S966" s="58">
        <v>80916.812393919216</v>
      </c>
      <c r="T966" s="11">
        <v>0</v>
      </c>
      <c r="U966" s="13"/>
      <c r="V966" s="13">
        <v>1428</v>
      </c>
      <c r="W966" s="13"/>
      <c r="X966" s="13"/>
      <c r="Y966" s="13"/>
      <c r="Z966" s="13"/>
    </row>
    <row r="967" spans="1:26">
      <c r="A967" s="26">
        <v>967</v>
      </c>
      <c r="B967" s="6"/>
      <c r="C967" s="6"/>
      <c r="D967" s="6"/>
      <c r="E967" s="6" t="s">
        <v>578</v>
      </c>
      <c r="F967" s="47" t="s">
        <v>4</v>
      </c>
      <c r="G967" s="55"/>
      <c r="H967" s="88">
        <v>0</v>
      </c>
      <c r="I967" s="88">
        <v>0</v>
      </c>
      <c r="J967" s="88">
        <v>0</v>
      </c>
      <c r="K967" s="88">
        <v>0</v>
      </c>
      <c r="L967" s="88">
        <v>0</v>
      </c>
      <c r="M967" s="88">
        <v>0</v>
      </c>
      <c r="N967" s="88">
        <v>0</v>
      </c>
      <c r="O967" s="88">
        <v>0</v>
      </c>
      <c r="P967" s="88">
        <v>0</v>
      </c>
      <c r="Q967" s="88">
        <v>0</v>
      </c>
      <c r="R967" s="88">
        <v>0</v>
      </c>
      <c r="S967" s="88">
        <v>0</v>
      </c>
      <c r="T967" s="11">
        <v>0</v>
      </c>
      <c r="U967" s="13"/>
      <c r="V967" s="13"/>
      <c r="W967" s="13"/>
      <c r="X967" s="13"/>
      <c r="Y967" s="13"/>
      <c r="Z967" s="13"/>
    </row>
    <row r="968" spans="1:26">
      <c r="A968" s="26">
        <v>968</v>
      </c>
      <c r="B968" s="6"/>
      <c r="C968" s="6"/>
      <c r="D968" s="6"/>
      <c r="E968" s="6"/>
      <c r="F968" s="47">
        <v>0</v>
      </c>
      <c r="G968" s="17"/>
      <c r="H968" s="28">
        <v>3519880.405814623</v>
      </c>
      <c r="I968" s="28">
        <v>1278339.6371969839</v>
      </c>
      <c r="J968" s="28">
        <v>937115.81951830944</v>
      </c>
      <c r="K968" s="28">
        <v>280145.07073200331</v>
      </c>
      <c r="L968" s="28">
        <v>6322.044001323934</v>
      </c>
      <c r="M968" s="28">
        <v>609318.21130050858</v>
      </c>
      <c r="N968" s="28">
        <v>31459.38949119515</v>
      </c>
      <c r="O968" s="28">
        <v>870.49274728058469</v>
      </c>
      <c r="P968" s="28">
        <v>1466.5972333288521</v>
      </c>
      <c r="Q968" s="28">
        <v>222847.09722921049</v>
      </c>
      <c r="R968" s="28">
        <v>71079.233970559013</v>
      </c>
      <c r="S968" s="28">
        <v>80916.812393919216</v>
      </c>
      <c r="T968" s="11">
        <v>0</v>
      </c>
      <c r="U968" s="13"/>
      <c r="V968" s="13"/>
      <c r="W968" s="13"/>
      <c r="X968" s="13"/>
      <c r="Y968" s="13"/>
      <c r="Z968" s="13"/>
    </row>
    <row r="969" spans="1:26">
      <c r="A969" s="26">
        <v>969</v>
      </c>
      <c r="B969" s="6"/>
      <c r="C969" s="6" t="s">
        <v>592</v>
      </c>
      <c r="D969" s="6" t="s">
        <v>593</v>
      </c>
      <c r="E969" s="6"/>
      <c r="F969" s="47">
        <v>0</v>
      </c>
      <c r="G969" s="17"/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11">
        <v>0</v>
      </c>
    </row>
    <row r="970" spans="1:26">
      <c r="A970" s="26">
        <v>970</v>
      </c>
      <c r="B970" s="6"/>
      <c r="E970" s="6" t="s">
        <v>102</v>
      </c>
      <c r="F970" s="47" t="s">
        <v>916</v>
      </c>
      <c r="G970" s="17"/>
      <c r="H970" s="58">
        <v>5216274.7353572696</v>
      </c>
      <c r="I970" s="58">
        <v>1894431.0555838784</v>
      </c>
      <c r="J970" s="58">
        <v>1388755.5853834953</v>
      </c>
      <c r="K970" s="58">
        <v>415160.02994880889</v>
      </c>
      <c r="L970" s="58">
        <v>9368.9314970605883</v>
      </c>
      <c r="M970" s="58">
        <v>902977.04039871774</v>
      </c>
      <c r="N970" s="58">
        <v>46621.134718554917</v>
      </c>
      <c r="O970" s="58">
        <v>1290.0237512190624</v>
      </c>
      <c r="P970" s="58">
        <v>2173.4187566488208</v>
      </c>
      <c r="Q970" s="58">
        <v>330247.49397853721</v>
      </c>
      <c r="R970" s="58">
        <v>105335.62781186777</v>
      </c>
      <c r="S970" s="58">
        <v>119914.39352848123</v>
      </c>
      <c r="T970" s="11">
        <v>0</v>
      </c>
      <c r="U970" s="13"/>
      <c r="V970" s="13">
        <v>1434</v>
      </c>
      <c r="W970" s="13"/>
      <c r="X970" s="13"/>
      <c r="Y970" s="13"/>
      <c r="Z970" s="13"/>
    </row>
    <row r="971" spans="1:26">
      <c r="A971" s="26">
        <v>971</v>
      </c>
      <c r="B971" s="6"/>
      <c r="C971" s="6"/>
      <c r="D971" s="6"/>
      <c r="E971" s="6" t="s">
        <v>578</v>
      </c>
      <c r="F971" s="47" t="s">
        <v>4</v>
      </c>
      <c r="G971" s="55"/>
      <c r="H971" s="88">
        <v>12806.380000000001</v>
      </c>
      <c r="I971" s="88">
        <v>0</v>
      </c>
      <c r="J971" s="88">
        <v>0</v>
      </c>
      <c r="K971" s="88">
        <v>0</v>
      </c>
      <c r="L971" s="88">
        <v>0</v>
      </c>
      <c r="M971" s="88">
        <v>12806.380000000001</v>
      </c>
      <c r="N971" s="88">
        <v>0</v>
      </c>
      <c r="O971" s="88">
        <v>0</v>
      </c>
      <c r="P971" s="88">
        <v>0</v>
      </c>
      <c r="Q971" s="88">
        <v>0</v>
      </c>
      <c r="R971" s="88">
        <v>0</v>
      </c>
      <c r="S971" s="88">
        <v>0</v>
      </c>
      <c r="T971" s="11">
        <v>0</v>
      </c>
      <c r="U971" s="13"/>
      <c r="V971" s="13"/>
      <c r="W971" s="13"/>
      <c r="X971" s="13"/>
      <c r="Y971" s="13"/>
      <c r="Z971" s="13"/>
    </row>
    <row r="972" spans="1:26">
      <c r="A972" s="26">
        <v>972</v>
      </c>
      <c r="B972" s="6"/>
      <c r="C972" s="6"/>
      <c r="D972" s="6"/>
      <c r="E972" s="6"/>
      <c r="F972" s="47">
        <v>0</v>
      </c>
      <c r="G972" s="17"/>
      <c r="H972" s="28">
        <v>5229081.1153572695</v>
      </c>
      <c r="I972" s="28">
        <v>1894431.0555838784</v>
      </c>
      <c r="J972" s="28">
        <v>1388755.5853834953</v>
      </c>
      <c r="K972" s="28">
        <v>415160.02994880889</v>
      </c>
      <c r="L972" s="28">
        <v>9368.9314970605883</v>
      </c>
      <c r="M972" s="28">
        <v>915783.42039871775</v>
      </c>
      <c r="N972" s="28">
        <v>46621.134718554917</v>
      </c>
      <c r="O972" s="28">
        <v>1290.0237512190624</v>
      </c>
      <c r="P972" s="28">
        <v>2173.4187566488208</v>
      </c>
      <c r="Q972" s="28">
        <v>330247.49397853721</v>
      </c>
      <c r="R972" s="28">
        <v>105335.62781186777</v>
      </c>
      <c r="S972" s="28">
        <v>119914.39352848123</v>
      </c>
      <c r="T972" s="11">
        <v>0</v>
      </c>
      <c r="U972" s="13"/>
      <c r="V972" s="13"/>
      <c r="W972" s="13"/>
      <c r="X972" s="13"/>
      <c r="Y972" s="13"/>
      <c r="Z972" s="13"/>
    </row>
    <row r="973" spans="1:26">
      <c r="A973" s="26">
        <v>973</v>
      </c>
      <c r="B973" s="6"/>
      <c r="C973" s="6"/>
      <c r="D973" s="6"/>
      <c r="E973" s="6"/>
      <c r="F973" s="47">
        <v>0</v>
      </c>
      <c r="G973" s="17"/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11">
        <v>0</v>
      </c>
    </row>
    <row r="974" spans="1:26">
      <c r="A974" s="26">
        <v>974</v>
      </c>
      <c r="B974" s="6"/>
      <c r="C974" s="6" t="s">
        <v>594</v>
      </c>
      <c r="D974" s="6" t="s">
        <v>595</v>
      </c>
      <c r="E974" s="6"/>
      <c r="F974" s="47" t="s">
        <v>916</v>
      </c>
      <c r="G974" s="17"/>
      <c r="H974" s="58">
        <v>75625644.645028561</v>
      </c>
      <c r="I974" s="58">
        <v>27465495.412461277</v>
      </c>
      <c r="J974" s="58">
        <v>20134203.378345925</v>
      </c>
      <c r="K974" s="58">
        <v>6018997.5583365494</v>
      </c>
      <c r="L974" s="58">
        <v>135830.93683653363</v>
      </c>
      <c r="M974" s="58">
        <v>13091377.322773602</v>
      </c>
      <c r="N974" s="58">
        <v>675914.04710242024</v>
      </c>
      <c r="O974" s="58">
        <v>18702.787476292237</v>
      </c>
      <c r="P974" s="58">
        <v>31510.264104964914</v>
      </c>
      <c r="Q974" s="58">
        <v>4787934.0892924583</v>
      </c>
      <c r="R974" s="58">
        <v>1527157.8207653</v>
      </c>
      <c r="S974" s="58">
        <v>1738521.0275332464</v>
      </c>
      <c r="T974" s="11">
        <v>0</v>
      </c>
      <c r="U974" s="13"/>
      <c r="V974" s="13">
        <v>1438</v>
      </c>
      <c r="W974" s="13"/>
      <c r="X974" s="13"/>
      <c r="Y974" s="13"/>
      <c r="Z974" s="13"/>
    </row>
    <row r="975" spans="1:26">
      <c r="A975" s="26">
        <v>975</v>
      </c>
      <c r="B975" s="6"/>
      <c r="C975" s="6" t="s">
        <v>596</v>
      </c>
      <c r="D975" s="6" t="s">
        <v>597</v>
      </c>
      <c r="E975" s="6"/>
      <c r="F975" s="47" t="s">
        <v>916</v>
      </c>
      <c r="G975" s="17"/>
      <c r="H975" s="85">
        <v>0</v>
      </c>
      <c r="I975" s="85">
        <v>0</v>
      </c>
      <c r="J975" s="85">
        <v>0</v>
      </c>
      <c r="K975" s="85">
        <v>0</v>
      </c>
      <c r="L975" s="85">
        <v>0</v>
      </c>
      <c r="M975" s="85">
        <v>0</v>
      </c>
      <c r="N975" s="85">
        <v>0</v>
      </c>
      <c r="O975" s="85">
        <v>0</v>
      </c>
      <c r="P975" s="85">
        <v>0</v>
      </c>
      <c r="Q975" s="85">
        <v>0</v>
      </c>
      <c r="R975" s="85">
        <v>0</v>
      </c>
      <c r="S975" s="85">
        <v>0</v>
      </c>
      <c r="T975" s="11">
        <v>0</v>
      </c>
      <c r="U975" s="13"/>
      <c r="V975" s="13">
        <v>1442</v>
      </c>
      <c r="W975" s="13"/>
      <c r="X975" s="13"/>
      <c r="Y975" s="13"/>
      <c r="Z975" s="13"/>
    </row>
    <row r="976" spans="1:26">
      <c r="A976" s="26">
        <v>976</v>
      </c>
      <c r="B976" s="6"/>
      <c r="C976" s="6"/>
      <c r="D976" s="6"/>
      <c r="E976" s="6"/>
      <c r="F976" s="47">
        <v>0</v>
      </c>
      <c r="G976" s="17"/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11">
        <v>0</v>
      </c>
    </row>
    <row r="977" spans="1:26">
      <c r="A977" s="26">
        <v>977</v>
      </c>
      <c r="B977" s="6"/>
      <c r="C977" s="6" t="s">
        <v>598</v>
      </c>
      <c r="D977" s="6"/>
      <c r="E977" s="6"/>
      <c r="F977" s="47">
        <v>0</v>
      </c>
      <c r="G977" s="17"/>
      <c r="H977" s="58">
        <v>2488835737.8967781</v>
      </c>
      <c r="I977" s="58">
        <v>900175395.54303551</v>
      </c>
      <c r="J977" s="58">
        <v>659893958.50559998</v>
      </c>
      <c r="K977" s="58">
        <v>197271282.62139106</v>
      </c>
      <c r="L977" s="58">
        <v>4451828.2105456684</v>
      </c>
      <c r="M977" s="58">
        <v>438945410.18289065</v>
      </c>
      <c r="N977" s="58">
        <v>22152929.90591611</v>
      </c>
      <c r="O977" s="58">
        <v>612979.6263056004</v>
      </c>
      <c r="P977" s="58">
        <v>1032741.773938038</v>
      </c>
      <c r="Q977" s="58">
        <v>156923456.06507269</v>
      </c>
      <c r="R977" s="58">
        <v>50396122.285336994</v>
      </c>
      <c r="S977" s="58">
        <v>56979633.176745325</v>
      </c>
      <c r="T977" s="11">
        <v>0</v>
      </c>
      <c r="U977" s="13"/>
      <c r="V977" s="13"/>
      <c r="W977" s="13"/>
      <c r="X977" s="13"/>
      <c r="Y977" s="13"/>
      <c r="Z977" s="13"/>
    </row>
    <row r="978" spans="1:26">
      <c r="A978" s="26">
        <v>978</v>
      </c>
      <c r="B978" s="6"/>
      <c r="C978" s="20" t="s">
        <v>150</v>
      </c>
      <c r="D978" s="6"/>
      <c r="E978" s="6"/>
      <c r="F978" s="47">
        <v>0</v>
      </c>
      <c r="G978" s="17"/>
      <c r="H978" s="61" t="s">
        <v>981</v>
      </c>
      <c r="I978" s="61">
        <v>0</v>
      </c>
      <c r="J978" s="61">
        <v>0</v>
      </c>
      <c r="K978" s="61">
        <v>0</v>
      </c>
      <c r="L978" s="61">
        <v>0</v>
      </c>
      <c r="M978" s="61">
        <v>0</v>
      </c>
      <c r="N978" s="61">
        <v>0</v>
      </c>
      <c r="O978" s="61">
        <v>0</v>
      </c>
      <c r="P978" s="61">
        <v>0</v>
      </c>
      <c r="Q978" s="61">
        <v>0</v>
      </c>
      <c r="R978" s="63">
        <v>0</v>
      </c>
      <c r="S978" s="63">
        <v>0</v>
      </c>
      <c r="T978" s="11">
        <v>0</v>
      </c>
    </row>
    <row r="979" spans="1:26">
      <c r="A979" s="26">
        <v>979</v>
      </c>
      <c r="B979" s="6"/>
      <c r="C979" s="16" t="s">
        <v>4</v>
      </c>
      <c r="D979" s="6"/>
      <c r="E979" s="16" t="s">
        <v>5</v>
      </c>
      <c r="F979" s="47" t="s">
        <v>6</v>
      </c>
      <c r="G979" s="17"/>
      <c r="H979" s="16" t="s">
        <v>7</v>
      </c>
      <c r="I979" s="16" t="s">
        <v>8</v>
      </c>
      <c r="J979" s="16" t="s">
        <v>9</v>
      </c>
      <c r="K979" s="16" t="s">
        <v>10</v>
      </c>
      <c r="L979" s="16" t="s">
        <v>11</v>
      </c>
      <c r="M979" s="16" t="s">
        <v>12</v>
      </c>
      <c r="N979" s="16" t="s">
        <v>13</v>
      </c>
      <c r="O979" s="16" t="s">
        <v>14</v>
      </c>
      <c r="P979" s="16" t="s">
        <v>15</v>
      </c>
      <c r="Q979" s="16" t="s">
        <v>16</v>
      </c>
      <c r="R979" s="16" t="s">
        <v>17</v>
      </c>
      <c r="S979" s="16" t="s">
        <v>18</v>
      </c>
      <c r="T979" s="11">
        <v>0</v>
      </c>
    </row>
    <row r="980" spans="1:26" ht="38.25">
      <c r="A980" s="26">
        <v>980</v>
      </c>
      <c r="B980" s="6"/>
      <c r="C980" s="49" t="s">
        <v>904</v>
      </c>
      <c r="D980" s="20"/>
      <c r="E980" s="21" t="s">
        <v>20</v>
      </c>
      <c r="F980" s="47" t="s">
        <v>829</v>
      </c>
      <c r="G980" s="22"/>
      <c r="H980" s="86" t="s">
        <v>21</v>
      </c>
      <c r="I980" s="86" t="s">
        <v>22</v>
      </c>
      <c r="J980" s="86" t="s">
        <v>23</v>
      </c>
      <c r="K980" s="86" t="s">
        <v>24</v>
      </c>
      <c r="L980" s="86" t="s">
        <v>25</v>
      </c>
      <c r="M980" s="86" t="s">
        <v>26</v>
      </c>
      <c r="N980" s="86" t="s">
        <v>27</v>
      </c>
      <c r="O980" s="86" t="s">
        <v>28</v>
      </c>
      <c r="P980" s="86" t="s">
        <v>29</v>
      </c>
      <c r="Q980" s="86" t="s">
        <v>30</v>
      </c>
      <c r="R980" s="86" t="s">
        <v>31</v>
      </c>
      <c r="S980" s="86" t="s">
        <v>32</v>
      </c>
      <c r="T980" s="11">
        <v>0</v>
      </c>
    </row>
    <row r="981" spans="1:26">
      <c r="A981" s="26">
        <v>981</v>
      </c>
      <c r="B981" s="6"/>
      <c r="C981" s="6"/>
      <c r="D981" s="6"/>
      <c r="E981" s="6"/>
      <c r="F981" s="47">
        <v>0</v>
      </c>
      <c r="H981" s="61">
        <v>0</v>
      </c>
      <c r="I981" s="61">
        <v>0</v>
      </c>
      <c r="J981" s="61">
        <v>0</v>
      </c>
      <c r="K981" s="61">
        <v>0</v>
      </c>
      <c r="L981" s="63">
        <v>0</v>
      </c>
      <c r="M981" s="61">
        <v>0</v>
      </c>
      <c r="N981" s="61">
        <v>0</v>
      </c>
      <c r="O981" s="61">
        <v>0</v>
      </c>
      <c r="P981" s="61">
        <v>0</v>
      </c>
      <c r="Q981" s="61">
        <v>0</v>
      </c>
      <c r="R981" s="56">
        <v>0</v>
      </c>
      <c r="S981" s="56">
        <v>0</v>
      </c>
      <c r="T981" s="11">
        <v>0</v>
      </c>
    </row>
    <row r="982" spans="1:26">
      <c r="A982" s="26">
        <v>982</v>
      </c>
      <c r="B982" s="6"/>
      <c r="C982" s="6" t="s">
        <v>599</v>
      </c>
      <c r="D982" s="14" t="s">
        <v>511</v>
      </c>
      <c r="E982" s="6"/>
      <c r="F982" s="47">
        <v>0</v>
      </c>
      <c r="G982" s="17"/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11">
        <v>0</v>
      </c>
    </row>
    <row r="983" spans="1:26">
      <c r="A983" s="26">
        <v>983</v>
      </c>
      <c r="B983" s="6"/>
      <c r="C983" s="6"/>
      <c r="D983" s="6"/>
      <c r="E983" s="6" t="s">
        <v>600</v>
      </c>
      <c r="F983" s="47" t="s">
        <v>932</v>
      </c>
      <c r="G983" s="31"/>
      <c r="H983" s="58">
        <v>36848138.050769202</v>
      </c>
      <c r="I983" s="58">
        <v>18392706.658894956</v>
      </c>
      <c r="J983" s="58">
        <v>11534999.324499479</v>
      </c>
      <c r="K983" s="58">
        <v>3002146.0981162274</v>
      </c>
      <c r="L983" s="58">
        <v>17554.995422201846</v>
      </c>
      <c r="M983" s="58">
        <v>0</v>
      </c>
      <c r="N983" s="58">
        <v>628446.05266984587</v>
      </c>
      <c r="O983" s="58">
        <v>8557.2433950811737</v>
      </c>
      <c r="P983" s="58">
        <v>4514.0967084587483</v>
      </c>
      <c r="Q983" s="58">
        <v>3259213.5810629493</v>
      </c>
      <c r="R983" s="58">
        <v>0</v>
      </c>
      <c r="S983" s="58">
        <v>0</v>
      </c>
      <c r="T983" s="11">
        <v>0</v>
      </c>
      <c r="U983" s="13"/>
      <c r="V983" s="13">
        <v>1447</v>
      </c>
      <c r="W983" s="13"/>
      <c r="X983" s="13"/>
      <c r="Y983" s="13"/>
      <c r="Z983" s="13"/>
    </row>
    <row r="984" spans="1:26">
      <c r="A984" s="26">
        <v>984</v>
      </c>
      <c r="B984" s="6"/>
      <c r="C984" s="6"/>
      <c r="D984" s="6"/>
      <c r="E984" s="6" t="s">
        <v>601</v>
      </c>
      <c r="F984" s="47" t="s">
        <v>4</v>
      </c>
      <c r="G984" s="55"/>
      <c r="H984" s="88">
        <v>0</v>
      </c>
      <c r="I984" s="53">
        <v>0</v>
      </c>
      <c r="J984" s="53">
        <v>0</v>
      </c>
      <c r="K984" s="53">
        <v>0</v>
      </c>
      <c r="L984" s="53">
        <v>0</v>
      </c>
      <c r="M984" s="53">
        <v>0</v>
      </c>
      <c r="N984" s="53">
        <v>0</v>
      </c>
      <c r="O984" s="53">
        <v>0</v>
      </c>
      <c r="P984" s="53">
        <v>0</v>
      </c>
      <c r="Q984" s="53">
        <v>0</v>
      </c>
      <c r="R984" s="53">
        <v>0</v>
      </c>
      <c r="S984" s="53">
        <v>0</v>
      </c>
      <c r="T984" s="11">
        <v>0</v>
      </c>
      <c r="U984" s="13"/>
      <c r="V984" s="13"/>
      <c r="W984" s="13"/>
      <c r="X984" s="13"/>
      <c r="Y984" s="13"/>
      <c r="Z984" s="13"/>
    </row>
    <row r="985" spans="1:26">
      <c r="A985" s="26">
        <v>985</v>
      </c>
      <c r="B985" s="6"/>
      <c r="C985" s="6"/>
      <c r="D985" s="6"/>
      <c r="E985" s="6"/>
      <c r="F985" s="47">
        <v>0</v>
      </c>
      <c r="G985" s="17"/>
      <c r="H985" s="28">
        <v>36848138.05076921</v>
      </c>
      <c r="I985" s="28">
        <v>18392706.658894956</v>
      </c>
      <c r="J985" s="28">
        <v>11534999.324499479</v>
      </c>
      <c r="K985" s="28">
        <v>3002146.0981162274</v>
      </c>
      <c r="L985" s="28">
        <v>17554.995422201846</v>
      </c>
      <c r="M985" s="28">
        <v>0</v>
      </c>
      <c r="N985" s="28">
        <v>628446.05266984587</v>
      </c>
      <c r="O985" s="28">
        <v>8557.2433950811737</v>
      </c>
      <c r="P985" s="28">
        <v>4514.0967084587483</v>
      </c>
      <c r="Q985" s="28">
        <v>3259213.5810629493</v>
      </c>
      <c r="R985" s="28">
        <v>0</v>
      </c>
      <c r="S985" s="28">
        <v>0</v>
      </c>
      <c r="T985" s="11">
        <v>0</v>
      </c>
      <c r="U985" s="13"/>
      <c r="V985" s="13"/>
      <c r="W985" s="13"/>
      <c r="X985" s="13"/>
      <c r="Y985" s="13"/>
      <c r="Z985" s="13"/>
    </row>
    <row r="986" spans="1:26">
      <c r="A986" s="26">
        <v>986</v>
      </c>
      <c r="B986" s="6"/>
      <c r="C986" s="6" t="s">
        <v>602</v>
      </c>
      <c r="D986" s="14" t="s">
        <v>514</v>
      </c>
      <c r="E986" s="6"/>
      <c r="F986" s="47">
        <v>0</v>
      </c>
      <c r="G986" s="17"/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11">
        <v>0</v>
      </c>
    </row>
    <row r="987" spans="1:26">
      <c r="A987" s="26">
        <v>987</v>
      </c>
      <c r="B987" s="6"/>
      <c r="C987" s="6"/>
      <c r="D987" s="6"/>
      <c r="E987" s="6" t="s">
        <v>600</v>
      </c>
      <c r="F987" s="47" t="s">
        <v>932</v>
      </c>
      <c r="G987" s="31"/>
      <c r="H987" s="58">
        <v>53649356.954615399</v>
      </c>
      <c r="I987" s="58">
        <v>26779016.175662331</v>
      </c>
      <c r="J987" s="58">
        <v>16794479.421963673</v>
      </c>
      <c r="K987" s="58">
        <v>4370999.8976293216</v>
      </c>
      <c r="L987" s="58">
        <v>25559.343444836173</v>
      </c>
      <c r="M987" s="58">
        <v>0</v>
      </c>
      <c r="N987" s="58">
        <v>914991.32357651857</v>
      </c>
      <c r="O987" s="58">
        <v>12458.990595880361</v>
      </c>
      <c r="P987" s="58">
        <v>6572.3371234140923</v>
      </c>
      <c r="Q987" s="58">
        <v>4745279.4646194177</v>
      </c>
      <c r="R987" s="58">
        <v>0</v>
      </c>
      <c r="S987" s="58">
        <v>0</v>
      </c>
      <c r="T987" s="11">
        <v>0</v>
      </c>
      <c r="U987" s="13"/>
      <c r="V987" s="13">
        <v>1451</v>
      </c>
      <c r="W987" s="13"/>
      <c r="X987" s="13"/>
      <c r="Y987" s="13"/>
      <c r="Z987" s="13"/>
    </row>
    <row r="988" spans="1:26">
      <c r="A988" s="26">
        <v>988</v>
      </c>
      <c r="B988" s="6"/>
      <c r="C988" s="6"/>
      <c r="D988" s="6"/>
      <c r="E988" s="6" t="s">
        <v>601</v>
      </c>
      <c r="F988" s="47" t="s">
        <v>4</v>
      </c>
      <c r="G988" s="55"/>
      <c r="H988" s="88">
        <v>0</v>
      </c>
      <c r="I988" s="53">
        <v>0</v>
      </c>
      <c r="J988" s="53">
        <v>0</v>
      </c>
      <c r="K988" s="53">
        <v>0</v>
      </c>
      <c r="L988" s="53">
        <v>0</v>
      </c>
      <c r="M988" s="53">
        <v>0</v>
      </c>
      <c r="N988" s="53">
        <v>0</v>
      </c>
      <c r="O988" s="53">
        <v>0</v>
      </c>
      <c r="P988" s="53">
        <v>0</v>
      </c>
      <c r="Q988" s="53">
        <v>0</v>
      </c>
      <c r="R988" s="53">
        <v>0</v>
      </c>
      <c r="S988" s="53">
        <v>0</v>
      </c>
      <c r="T988" s="11">
        <v>0</v>
      </c>
      <c r="U988" s="13"/>
      <c r="V988" s="13"/>
      <c r="W988" s="13"/>
      <c r="X988" s="13"/>
      <c r="Y988" s="13"/>
      <c r="Z988" s="13"/>
    </row>
    <row r="989" spans="1:26">
      <c r="A989" s="26">
        <v>989</v>
      </c>
      <c r="B989" s="6"/>
      <c r="C989" s="6"/>
      <c r="D989" s="6"/>
      <c r="E989" s="6"/>
      <c r="F989" s="47">
        <v>0</v>
      </c>
      <c r="G989" s="17"/>
      <c r="H989" s="28">
        <v>53649356.954615392</v>
      </c>
      <c r="I989" s="28">
        <v>26779016.175662331</v>
      </c>
      <c r="J989" s="28">
        <v>16794479.421963673</v>
      </c>
      <c r="K989" s="28">
        <v>4370999.8976293216</v>
      </c>
      <c r="L989" s="28">
        <v>25559.343444836173</v>
      </c>
      <c r="M989" s="28">
        <v>0</v>
      </c>
      <c r="N989" s="28">
        <v>914991.32357651857</v>
      </c>
      <c r="O989" s="28">
        <v>12458.990595880361</v>
      </c>
      <c r="P989" s="28">
        <v>6572.3371234140923</v>
      </c>
      <c r="Q989" s="28">
        <v>4745279.4646194177</v>
      </c>
      <c r="R989" s="28">
        <v>0</v>
      </c>
      <c r="S989" s="28">
        <v>0</v>
      </c>
      <c r="T989" s="11">
        <v>0</v>
      </c>
      <c r="U989" s="13"/>
      <c r="V989" s="13"/>
      <c r="W989" s="13"/>
      <c r="X989" s="13"/>
      <c r="Y989" s="13"/>
      <c r="Z989" s="13"/>
    </row>
    <row r="990" spans="1:26">
      <c r="A990" s="26">
        <v>990</v>
      </c>
      <c r="B990" s="6"/>
      <c r="C990" s="6" t="s">
        <v>603</v>
      </c>
      <c r="D990" s="14" t="s">
        <v>581</v>
      </c>
      <c r="E990" s="6"/>
      <c r="F990" s="47">
        <v>0</v>
      </c>
      <c r="G990" s="17"/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11">
        <v>0</v>
      </c>
    </row>
    <row r="991" spans="1:26">
      <c r="A991" s="26">
        <v>991</v>
      </c>
      <c r="B991" s="6"/>
      <c r="C991" s="6"/>
      <c r="D991" s="6"/>
      <c r="E991" s="6" t="s">
        <v>600</v>
      </c>
      <c r="F991" s="47" t="s">
        <v>932</v>
      </c>
      <c r="G991" s="31"/>
      <c r="H991" s="58">
        <v>449954043.41230798</v>
      </c>
      <c r="I991" s="58">
        <v>224594054.63211754</v>
      </c>
      <c r="J991" s="58">
        <v>140854324.29898411</v>
      </c>
      <c r="K991" s="58">
        <v>36659322.484645367</v>
      </c>
      <c r="L991" s="58">
        <v>214364.73021842111</v>
      </c>
      <c r="M991" s="58">
        <v>0</v>
      </c>
      <c r="N991" s="58">
        <v>7673979.1322888443</v>
      </c>
      <c r="O991" s="58">
        <v>104492.83111062551</v>
      </c>
      <c r="P991" s="58">
        <v>55121.810049851469</v>
      </c>
      <c r="Q991" s="58">
        <v>39798383.492893174</v>
      </c>
      <c r="R991" s="58">
        <v>0</v>
      </c>
      <c r="S991" s="58">
        <v>0</v>
      </c>
      <c r="T991" s="11">
        <v>0</v>
      </c>
      <c r="U991" s="13"/>
      <c r="V991" s="13">
        <v>1455</v>
      </c>
      <c r="W991" s="13"/>
      <c r="X991" s="13"/>
      <c r="Y991" s="13"/>
      <c r="Z991" s="13"/>
    </row>
    <row r="992" spans="1:26">
      <c r="A992" s="26">
        <v>992</v>
      </c>
      <c r="B992" s="6"/>
      <c r="C992" s="6"/>
      <c r="D992" s="6"/>
      <c r="E992" s="6" t="s">
        <v>601</v>
      </c>
      <c r="F992" s="47" t="s">
        <v>4</v>
      </c>
      <c r="G992" s="55"/>
      <c r="H992" s="88">
        <v>0</v>
      </c>
      <c r="I992" s="53">
        <v>0</v>
      </c>
      <c r="J992" s="53">
        <v>0</v>
      </c>
      <c r="K992" s="53">
        <v>0</v>
      </c>
      <c r="L992" s="53">
        <v>0</v>
      </c>
      <c r="M992" s="53">
        <v>0</v>
      </c>
      <c r="N992" s="53">
        <v>0</v>
      </c>
      <c r="O992" s="53">
        <v>0</v>
      </c>
      <c r="P992" s="53">
        <v>0</v>
      </c>
      <c r="Q992" s="53">
        <v>0</v>
      </c>
      <c r="R992" s="53">
        <v>0</v>
      </c>
      <c r="S992" s="53">
        <v>0</v>
      </c>
      <c r="T992" s="11">
        <v>0</v>
      </c>
      <c r="U992" s="13"/>
      <c r="V992" s="13"/>
      <c r="W992" s="13"/>
      <c r="X992" s="13"/>
      <c r="Y992" s="13"/>
      <c r="Z992" s="13"/>
    </row>
    <row r="993" spans="1:26">
      <c r="A993" s="26">
        <v>993</v>
      </c>
      <c r="B993" s="6"/>
      <c r="F993" s="47">
        <v>0</v>
      </c>
      <c r="G993" s="17"/>
      <c r="H993" s="28">
        <v>449954043.41230792</v>
      </c>
      <c r="I993" s="28">
        <v>224594054.63211754</v>
      </c>
      <c r="J993" s="28">
        <v>140854324.29898411</v>
      </c>
      <c r="K993" s="28">
        <v>36659322.484645367</v>
      </c>
      <c r="L993" s="28">
        <v>214364.73021842111</v>
      </c>
      <c r="M993" s="28">
        <v>0</v>
      </c>
      <c r="N993" s="28">
        <v>7673979.1322888443</v>
      </c>
      <c r="O993" s="28">
        <v>104492.83111062551</v>
      </c>
      <c r="P993" s="28">
        <v>55121.810049851469</v>
      </c>
      <c r="Q993" s="28">
        <v>39798383.492893174</v>
      </c>
      <c r="R993" s="28">
        <v>0</v>
      </c>
      <c r="S993" s="28">
        <v>0</v>
      </c>
      <c r="T993" s="11">
        <v>0</v>
      </c>
      <c r="U993" s="13"/>
      <c r="V993" s="13"/>
      <c r="W993" s="13"/>
      <c r="X993" s="13"/>
      <c r="Y993" s="13"/>
      <c r="Z993" s="13"/>
    </row>
    <row r="994" spans="1:26">
      <c r="A994" s="26">
        <v>994</v>
      </c>
      <c r="B994" s="6"/>
      <c r="C994" s="6" t="s">
        <v>604</v>
      </c>
      <c r="D994" s="14" t="s">
        <v>605</v>
      </c>
      <c r="E994" s="6"/>
      <c r="F994" s="47">
        <v>0</v>
      </c>
      <c r="G994" s="17"/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11">
        <v>0</v>
      </c>
    </row>
    <row r="995" spans="1:26">
      <c r="A995" s="26">
        <v>995</v>
      </c>
      <c r="B995" s="6"/>
      <c r="C995" s="6"/>
      <c r="D995" s="6"/>
      <c r="E995" s="6" t="s">
        <v>600</v>
      </c>
      <c r="F995" s="47" t="s">
        <v>932</v>
      </c>
      <c r="G995" s="31"/>
      <c r="H995" s="58">
        <v>347963694.77177155</v>
      </c>
      <c r="I995" s="58">
        <v>173685686.83347231</v>
      </c>
      <c r="J995" s="58">
        <v>108927104.50152421</v>
      </c>
      <c r="K995" s="58">
        <v>28349813.689524353</v>
      </c>
      <c r="L995" s="58">
        <v>165775.02668912671</v>
      </c>
      <c r="M995" s="58">
        <v>0</v>
      </c>
      <c r="N995" s="58">
        <v>5934530.8072403418</v>
      </c>
      <c r="O995" s="58">
        <v>80807.611627790946</v>
      </c>
      <c r="P995" s="58">
        <v>42627.439331350673</v>
      </c>
      <c r="Q995" s="58">
        <v>30777348.862362031</v>
      </c>
      <c r="R995" s="58">
        <v>0</v>
      </c>
      <c r="S995" s="58">
        <v>0</v>
      </c>
      <c r="T995" s="11">
        <v>0</v>
      </c>
      <c r="U995" s="13"/>
      <c r="V995" s="13">
        <v>1459</v>
      </c>
      <c r="W995" s="13"/>
      <c r="X995" s="13"/>
      <c r="Y995" s="13"/>
      <c r="Z995" s="13"/>
    </row>
    <row r="996" spans="1:26">
      <c r="A996" s="26">
        <v>996</v>
      </c>
      <c r="B996" s="6"/>
      <c r="C996" s="6"/>
      <c r="D996" s="6"/>
      <c r="E996" s="6" t="s">
        <v>606</v>
      </c>
      <c r="F996" s="47" t="s">
        <v>982</v>
      </c>
      <c r="G996" s="31"/>
      <c r="H996" s="58">
        <v>1020785.8713054799</v>
      </c>
      <c r="I996" s="58">
        <v>907041.42488240683</v>
      </c>
      <c r="J996" s="58">
        <v>0</v>
      </c>
      <c r="K996" s="58">
        <v>0</v>
      </c>
      <c r="L996" s="58">
        <v>0</v>
      </c>
      <c r="M996" s="58">
        <v>0</v>
      </c>
      <c r="N996" s="58">
        <v>0</v>
      </c>
      <c r="O996" s="58">
        <v>0</v>
      </c>
      <c r="P996" s="58">
        <v>0</v>
      </c>
      <c r="Q996" s="58">
        <v>113744.44642307291</v>
      </c>
      <c r="R996" s="58">
        <v>0</v>
      </c>
      <c r="S996" s="58">
        <v>0</v>
      </c>
      <c r="T996" s="11">
        <v>0</v>
      </c>
      <c r="U996" s="13"/>
      <c r="V996" s="13"/>
      <c r="W996" s="13"/>
      <c r="X996" s="13"/>
      <c r="Y996" s="13"/>
      <c r="Z996" s="13"/>
    </row>
    <row r="997" spans="1:26">
      <c r="A997" s="26">
        <v>997</v>
      </c>
      <c r="B997" s="6"/>
      <c r="C997" s="6"/>
      <c r="D997" s="6"/>
      <c r="E997" s="6" t="s">
        <v>601</v>
      </c>
      <c r="F997" s="47" t="s">
        <v>4</v>
      </c>
      <c r="G997" s="55"/>
      <c r="H997" s="88">
        <v>4019781</v>
      </c>
      <c r="I997" s="53">
        <v>0</v>
      </c>
      <c r="J997" s="53">
        <v>0</v>
      </c>
      <c r="K997" s="53">
        <v>0</v>
      </c>
      <c r="L997" s="53">
        <v>4019781</v>
      </c>
      <c r="M997" s="53">
        <v>0</v>
      </c>
      <c r="N997" s="53">
        <v>0</v>
      </c>
      <c r="O997" s="53">
        <v>0</v>
      </c>
      <c r="P997" s="53">
        <v>0</v>
      </c>
      <c r="Q997" s="53">
        <v>0</v>
      </c>
      <c r="R997" s="53">
        <v>0</v>
      </c>
      <c r="S997" s="53">
        <v>0</v>
      </c>
      <c r="T997" s="11">
        <v>0</v>
      </c>
      <c r="U997" s="13"/>
      <c r="V997" s="13"/>
      <c r="W997" s="13"/>
      <c r="X997" s="13"/>
      <c r="Y997" s="13"/>
      <c r="Z997" s="13"/>
    </row>
    <row r="998" spans="1:26">
      <c r="A998" s="26">
        <v>998</v>
      </c>
      <c r="B998" s="6"/>
      <c r="C998" s="6"/>
      <c r="D998" s="6"/>
      <c r="E998" s="6"/>
      <c r="F998" s="47">
        <v>0</v>
      </c>
      <c r="G998" s="31"/>
      <c r="H998" s="28">
        <v>353004261.64307702</v>
      </c>
      <c r="I998" s="28">
        <v>174592728.25835472</v>
      </c>
      <c r="J998" s="28">
        <v>108927104.50152421</v>
      </c>
      <c r="K998" s="28">
        <v>28349813.689524353</v>
      </c>
      <c r="L998" s="28">
        <v>4185556.0266891266</v>
      </c>
      <c r="M998" s="28">
        <v>0</v>
      </c>
      <c r="N998" s="28">
        <v>5934530.8072403418</v>
      </c>
      <c r="O998" s="28">
        <v>80807.611627790946</v>
      </c>
      <c r="P998" s="28">
        <v>42627.439331350673</v>
      </c>
      <c r="Q998" s="28">
        <v>30891093.308785103</v>
      </c>
      <c r="R998" s="28">
        <v>0</v>
      </c>
      <c r="S998" s="28">
        <v>0</v>
      </c>
      <c r="T998" s="11">
        <v>0</v>
      </c>
      <c r="U998" s="13"/>
      <c r="V998" s="13"/>
      <c r="W998" s="13"/>
      <c r="X998" s="13"/>
      <c r="Y998" s="13"/>
      <c r="Z998" s="13"/>
    </row>
    <row r="999" spans="1:26">
      <c r="A999" s="26">
        <v>999</v>
      </c>
      <c r="B999" s="6"/>
      <c r="C999" s="6" t="s">
        <v>607</v>
      </c>
      <c r="D999" s="14" t="s">
        <v>587</v>
      </c>
      <c r="E999" s="6"/>
      <c r="F999" s="47">
        <v>0</v>
      </c>
      <c r="G999" s="31"/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11">
        <v>0</v>
      </c>
    </row>
    <row r="1000" spans="1:26">
      <c r="A1000" s="26">
        <v>1000</v>
      </c>
      <c r="B1000" s="6"/>
      <c r="C1000" s="6"/>
      <c r="D1000" s="6"/>
      <c r="E1000" s="6" t="s">
        <v>600</v>
      </c>
      <c r="F1000" s="47" t="s">
        <v>932</v>
      </c>
      <c r="G1000" s="31"/>
      <c r="H1000" s="58">
        <v>135549934.93044794</v>
      </c>
      <c r="I1000" s="58">
        <v>67659597.545281768</v>
      </c>
      <c r="J1000" s="58">
        <v>42432765.685592785</v>
      </c>
      <c r="K1000" s="58">
        <v>11043725.131801007</v>
      </c>
      <c r="L1000" s="58">
        <v>64577.984480659485</v>
      </c>
      <c r="M1000" s="58">
        <v>0</v>
      </c>
      <c r="N1000" s="58">
        <v>2311808.032995475</v>
      </c>
      <c r="O1000" s="58">
        <v>31478.762476114985</v>
      </c>
      <c r="P1000" s="58">
        <v>16605.602005134679</v>
      </c>
      <c r="Q1000" s="58">
        <v>11989376.185814977</v>
      </c>
      <c r="R1000" s="58">
        <v>0</v>
      </c>
      <c r="S1000" s="58">
        <v>0</v>
      </c>
      <c r="T1000" s="11">
        <v>0</v>
      </c>
      <c r="U1000" s="13"/>
      <c r="V1000" s="13">
        <v>1463</v>
      </c>
      <c r="W1000" s="13"/>
      <c r="X1000" s="13"/>
      <c r="Y1000" s="13"/>
      <c r="Z1000" s="13"/>
    </row>
    <row r="1001" spans="1:26">
      <c r="A1001" s="26">
        <v>1001</v>
      </c>
      <c r="B1001" s="6"/>
      <c r="C1001" s="6"/>
      <c r="D1001" s="6"/>
      <c r="E1001" s="6" t="s">
        <v>606</v>
      </c>
      <c r="F1001" s="47" t="s">
        <v>982</v>
      </c>
      <c r="G1001" s="31"/>
      <c r="H1001" s="58">
        <v>86085054.592629075</v>
      </c>
      <c r="I1001" s="58">
        <v>76492742.281903177</v>
      </c>
      <c r="J1001" s="58">
        <v>0</v>
      </c>
      <c r="K1001" s="58">
        <v>0</v>
      </c>
      <c r="L1001" s="58">
        <v>0</v>
      </c>
      <c r="M1001" s="58">
        <v>0</v>
      </c>
      <c r="N1001" s="58">
        <v>0</v>
      </c>
      <c r="O1001" s="58">
        <v>0</v>
      </c>
      <c r="P1001" s="58">
        <v>0</v>
      </c>
      <c r="Q1001" s="58">
        <v>9592312.3107258845</v>
      </c>
      <c r="R1001" s="58">
        <v>0</v>
      </c>
      <c r="S1001" s="58">
        <v>0</v>
      </c>
      <c r="T1001" s="11">
        <v>0</v>
      </c>
      <c r="U1001" s="13"/>
      <c r="V1001" s="13"/>
      <c r="W1001" s="13"/>
      <c r="X1001" s="13"/>
      <c r="Y1001" s="13"/>
      <c r="Z1001" s="13"/>
    </row>
    <row r="1002" spans="1:26">
      <c r="A1002" s="26">
        <v>1002</v>
      </c>
      <c r="B1002" s="6"/>
      <c r="C1002" s="6"/>
      <c r="D1002" s="6"/>
      <c r="E1002" s="6" t="s">
        <v>601</v>
      </c>
      <c r="F1002" s="47" t="s">
        <v>4</v>
      </c>
      <c r="G1002" s="55"/>
      <c r="H1002" s="88">
        <v>1702320</v>
      </c>
      <c r="I1002" s="53">
        <v>0</v>
      </c>
      <c r="J1002" s="53">
        <v>0</v>
      </c>
      <c r="K1002" s="53">
        <v>0</v>
      </c>
      <c r="L1002" s="53">
        <v>1702320</v>
      </c>
      <c r="M1002" s="53">
        <v>0</v>
      </c>
      <c r="N1002" s="53">
        <v>0</v>
      </c>
      <c r="O1002" s="53">
        <v>0</v>
      </c>
      <c r="P1002" s="53">
        <v>0</v>
      </c>
      <c r="Q1002" s="53">
        <v>0</v>
      </c>
      <c r="R1002" s="53">
        <v>0</v>
      </c>
      <c r="S1002" s="53">
        <v>0</v>
      </c>
      <c r="T1002" s="11">
        <v>0</v>
      </c>
      <c r="U1002" s="13"/>
      <c r="V1002" s="13"/>
      <c r="W1002" s="13"/>
      <c r="X1002" s="13"/>
      <c r="Y1002" s="13"/>
      <c r="Z1002" s="13"/>
    </row>
    <row r="1003" spans="1:26">
      <c r="A1003" s="26">
        <v>1003</v>
      </c>
      <c r="B1003" s="6"/>
      <c r="C1003" s="6"/>
      <c r="D1003" s="6"/>
      <c r="E1003" s="6"/>
      <c r="F1003" s="47">
        <v>0</v>
      </c>
      <c r="G1003" s="31"/>
      <c r="H1003" s="28">
        <v>223337309.52307695</v>
      </c>
      <c r="I1003" s="28">
        <v>144152339.82718495</v>
      </c>
      <c r="J1003" s="28">
        <v>42432765.685592785</v>
      </c>
      <c r="K1003" s="28">
        <v>11043725.131801007</v>
      </c>
      <c r="L1003" s="28">
        <v>1766897.9844806595</v>
      </c>
      <c r="M1003" s="28">
        <v>0</v>
      </c>
      <c r="N1003" s="28">
        <v>2311808.032995475</v>
      </c>
      <c r="O1003" s="28">
        <v>31478.762476114985</v>
      </c>
      <c r="P1003" s="28">
        <v>16605.602005134679</v>
      </c>
      <c r="Q1003" s="28">
        <v>21581688.496540859</v>
      </c>
      <c r="R1003" s="28">
        <v>0</v>
      </c>
      <c r="S1003" s="28">
        <v>0</v>
      </c>
      <c r="T1003" s="11">
        <v>0</v>
      </c>
      <c r="U1003" s="13"/>
      <c r="V1003" s="13"/>
      <c r="W1003" s="13"/>
      <c r="X1003" s="13"/>
      <c r="Y1003" s="13"/>
      <c r="Z1003" s="13"/>
    </row>
    <row r="1004" spans="1:26">
      <c r="A1004" s="26">
        <v>1004</v>
      </c>
      <c r="B1004" s="6"/>
      <c r="C1004" s="6" t="s">
        <v>608</v>
      </c>
      <c r="D1004" s="14" t="s">
        <v>589</v>
      </c>
      <c r="E1004" s="6"/>
      <c r="F1004" s="47">
        <v>0</v>
      </c>
      <c r="G1004" s="31"/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11">
        <v>0</v>
      </c>
    </row>
    <row r="1005" spans="1:26">
      <c r="A1005" s="26">
        <v>1005</v>
      </c>
      <c r="B1005" s="6"/>
      <c r="C1005" s="6"/>
      <c r="D1005" s="6"/>
      <c r="E1005" s="6" t="s">
        <v>600</v>
      </c>
      <c r="F1005" s="47" t="s">
        <v>932</v>
      </c>
      <c r="G1005" s="31"/>
      <c r="H1005" s="58">
        <v>112556580.27877085</v>
      </c>
      <c r="I1005" s="58">
        <v>56182490.435295619</v>
      </c>
      <c r="J1005" s="58">
        <v>35234889.635257713</v>
      </c>
      <c r="K1005" s="58">
        <v>9170376.47426432</v>
      </c>
      <c r="L1005" s="58">
        <v>53623.611831080554</v>
      </c>
      <c r="M1005" s="58">
        <v>0</v>
      </c>
      <c r="N1005" s="58">
        <v>1919655.7090822544</v>
      </c>
      <c r="O1005" s="58">
        <v>26139.015540931232</v>
      </c>
      <c r="P1005" s="58">
        <v>13788.791386195047</v>
      </c>
      <c r="Q1005" s="58">
        <v>9955616.6061127242</v>
      </c>
      <c r="R1005" s="58">
        <v>0</v>
      </c>
      <c r="S1005" s="58">
        <v>0</v>
      </c>
      <c r="T1005" s="11">
        <v>0</v>
      </c>
      <c r="U1005" s="13"/>
      <c r="V1005" s="13">
        <v>1467</v>
      </c>
      <c r="W1005" s="13"/>
      <c r="X1005" s="13"/>
      <c r="Y1005" s="13"/>
      <c r="Z1005" s="13"/>
    </row>
    <row r="1006" spans="1:26">
      <c r="A1006" s="26">
        <v>1006</v>
      </c>
      <c r="B1006" s="6"/>
      <c r="C1006" s="6"/>
      <c r="D1006" s="6"/>
      <c r="E1006" s="6" t="s">
        <v>606</v>
      </c>
      <c r="F1006" s="47" t="s">
        <v>982</v>
      </c>
      <c r="G1006" s="31"/>
      <c r="H1006" s="58">
        <v>72929186.161229149</v>
      </c>
      <c r="I1006" s="58">
        <v>64802810.061033495</v>
      </c>
      <c r="J1006" s="58">
        <v>0</v>
      </c>
      <c r="K1006" s="58">
        <v>0</v>
      </c>
      <c r="L1006" s="58">
        <v>0</v>
      </c>
      <c r="M1006" s="58">
        <v>0</v>
      </c>
      <c r="N1006" s="58">
        <v>0</v>
      </c>
      <c r="O1006" s="58">
        <v>0</v>
      </c>
      <c r="P1006" s="58">
        <v>0</v>
      </c>
      <c r="Q1006" s="58">
        <v>8126376.1001956444</v>
      </c>
      <c r="R1006" s="58">
        <v>0</v>
      </c>
      <c r="S1006" s="58">
        <v>0</v>
      </c>
      <c r="T1006" s="11">
        <v>0</v>
      </c>
      <c r="U1006" s="13"/>
      <c r="V1006" s="13"/>
      <c r="W1006" s="13"/>
      <c r="X1006" s="13"/>
      <c r="Y1006" s="13"/>
      <c r="Z1006" s="13"/>
    </row>
    <row r="1007" spans="1:26">
      <c r="A1007" s="26">
        <v>1007</v>
      </c>
      <c r="B1007" s="6"/>
      <c r="C1007" s="6"/>
      <c r="D1007" s="6"/>
      <c r="E1007" s="6" t="s">
        <v>601</v>
      </c>
      <c r="F1007" s="47" t="s">
        <v>4</v>
      </c>
      <c r="G1007" s="55"/>
      <c r="H1007" s="88">
        <v>25971</v>
      </c>
      <c r="I1007" s="53">
        <v>0</v>
      </c>
      <c r="J1007" s="53">
        <v>0</v>
      </c>
      <c r="K1007" s="53">
        <v>0</v>
      </c>
      <c r="L1007" s="53">
        <v>25971</v>
      </c>
      <c r="M1007" s="53">
        <v>0</v>
      </c>
      <c r="N1007" s="53">
        <v>0</v>
      </c>
      <c r="O1007" s="53">
        <v>0</v>
      </c>
      <c r="P1007" s="53">
        <v>0</v>
      </c>
      <c r="Q1007" s="53">
        <v>0</v>
      </c>
      <c r="R1007" s="53">
        <v>0</v>
      </c>
      <c r="S1007" s="53">
        <v>0</v>
      </c>
      <c r="T1007" s="11">
        <v>0</v>
      </c>
      <c r="U1007" s="13"/>
      <c r="V1007" s="13"/>
      <c r="W1007" s="13"/>
      <c r="X1007" s="13"/>
      <c r="Y1007" s="13"/>
      <c r="Z1007" s="13"/>
    </row>
    <row r="1008" spans="1:26">
      <c r="A1008" s="26">
        <v>1008</v>
      </c>
      <c r="B1008" s="6"/>
      <c r="C1008" s="6"/>
      <c r="D1008" s="6"/>
      <c r="E1008" s="6"/>
      <c r="F1008" s="47">
        <v>0</v>
      </c>
      <c r="G1008" s="17"/>
      <c r="H1008" s="28">
        <v>185511737.43999994</v>
      </c>
      <c r="I1008" s="28">
        <v>120985300.49632911</v>
      </c>
      <c r="J1008" s="28">
        <v>35234889.635257713</v>
      </c>
      <c r="K1008" s="28">
        <v>9170376.47426432</v>
      </c>
      <c r="L1008" s="28">
        <v>79594.611831080547</v>
      </c>
      <c r="M1008" s="28">
        <v>0</v>
      </c>
      <c r="N1008" s="28">
        <v>1919655.7090822544</v>
      </c>
      <c r="O1008" s="28">
        <v>26139.015540931232</v>
      </c>
      <c r="P1008" s="28">
        <v>13788.791386195047</v>
      </c>
      <c r="Q1008" s="28">
        <v>18081992.706308369</v>
      </c>
      <c r="R1008" s="28">
        <v>0</v>
      </c>
      <c r="S1008" s="28">
        <v>0</v>
      </c>
      <c r="T1008" s="11">
        <v>0</v>
      </c>
      <c r="U1008" s="13"/>
      <c r="V1008" s="13"/>
      <c r="W1008" s="13"/>
      <c r="X1008" s="13"/>
      <c r="Y1008" s="13"/>
      <c r="Z1008" s="13"/>
    </row>
    <row r="1009" spans="1:26">
      <c r="A1009" s="26">
        <v>1009</v>
      </c>
      <c r="B1009" s="6"/>
      <c r="C1009" s="6" t="s">
        <v>609</v>
      </c>
      <c r="D1009" s="6" t="s">
        <v>591</v>
      </c>
      <c r="E1009" s="6"/>
      <c r="F1009" s="47">
        <v>0</v>
      </c>
      <c r="G1009" s="17"/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11">
        <v>0</v>
      </c>
    </row>
    <row r="1010" spans="1:26">
      <c r="A1010" s="26">
        <v>1010</v>
      </c>
      <c r="B1010" s="6"/>
      <c r="C1010" s="6"/>
      <c r="D1010" s="6"/>
      <c r="E1010" s="6" t="s">
        <v>600</v>
      </c>
      <c r="F1010" s="47" t="s">
        <v>932</v>
      </c>
      <c r="G1010" s="31"/>
      <c r="H1010" s="58">
        <v>343232349.16666031</v>
      </c>
      <c r="I1010" s="58">
        <v>171324040.9968017</v>
      </c>
      <c r="J1010" s="58">
        <v>107445996.6017509</v>
      </c>
      <c r="K1010" s="58">
        <v>27964334.490340564</v>
      </c>
      <c r="L1010" s="58">
        <v>163520.9439909957</v>
      </c>
      <c r="M1010" s="58">
        <v>0</v>
      </c>
      <c r="N1010" s="58">
        <v>5853837.5720692119</v>
      </c>
      <c r="O1010" s="58">
        <v>79708.851199966855</v>
      </c>
      <c r="P1010" s="58">
        <v>42047.823840516736</v>
      </c>
      <c r="Q1010" s="58">
        <v>30358861.88666641</v>
      </c>
      <c r="R1010" s="58">
        <v>0</v>
      </c>
      <c r="S1010" s="58">
        <v>0</v>
      </c>
      <c r="T1010" s="11">
        <v>0</v>
      </c>
      <c r="U1010" s="13"/>
      <c r="V1010" s="13">
        <v>1471</v>
      </c>
      <c r="W1010" s="13"/>
      <c r="X1010" s="13"/>
      <c r="Y1010" s="13"/>
      <c r="Z1010" s="13"/>
    </row>
    <row r="1011" spans="1:26">
      <c r="A1011" s="26">
        <v>1011</v>
      </c>
      <c r="B1011" s="6"/>
      <c r="C1011" s="6"/>
      <c r="D1011" s="6"/>
      <c r="E1011" s="6" t="s">
        <v>606</v>
      </c>
      <c r="F1011" s="47" t="s">
        <v>982</v>
      </c>
      <c r="G1011" s="31"/>
      <c r="H1011" s="58">
        <v>160334708.66487774</v>
      </c>
      <c r="I1011" s="58">
        <v>142468882.74374923</v>
      </c>
      <c r="J1011" s="58">
        <v>0</v>
      </c>
      <c r="K1011" s="58">
        <v>0</v>
      </c>
      <c r="L1011" s="58">
        <v>0</v>
      </c>
      <c r="M1011" s="58">
        <v>0</v>
      </c>
      <c r="N1011" s="58">
        <v>0</v>
      </c>
      <c r="O1011" s="58">
        <v>0</v>
      </c>
      <c r="P1011" s="58">
        <v>0</v>
      </c>
      <c r="Q1011" s="58">
        <v>17865825.921128504</v>
      </c>
      <c r="R1011" s="58">
        <v>0</v>
      </c>
      <c r="S1011" s="58">
        <v>0</v>
      </c>
      <c r="T1011" s="11">
        <v>0</v>
      </c>
      <c r="U1011" s="13"/>
      <c r="V1011" s="13"/>
      <c r="W1011" s="13"/>
      <c r="X1011" s="13"/>
      <c r="Y1011" s="13"/>
      <c r="Z1011" s="13"/>
    </row>
    <row r="1012" spans="1:26">
      <c r="A1012" s="26">
        <v>1012</v>
      </c>
      <c r="B1012" s="6"/>
      <c r="C1012" s="6"/>
      <c r="D1012" s="6"/>
      <c r="E1012" s="6" t="s">
        <v>601</v>
      </c>
      <c r="F1012" s="47" t="s">
        <v>4</v>
      </c>
      <c r="G1012" s="55"/>
      <c r="H1012" s="88">
        <v>1286359</v>
      </c>
      <c r="I1012" s="53">
        <v>0</v>
      </c>
      <c r="J1012" s="53">
        <v>0</v>
      </c>
      <c r="K1012" s="53">
        <v>0</v>
      </c>
      <c r="L1012" s="53">
        <v>1286359</v>
      </c>
      <c r="M1012" s="53">
        <v>0</v>
      </c>
      <c r="N1012" s="53">
        <v>0</v>
      </c>
      <c r="O1012" s="53">
        <v>0</v>
      </c>
      <c r="P1012" s="53">
        <v>0</v>
      </c>
      <c r="Q1012" s="53">
        <v>0</v>
      </c>
      <c r="R1012" s="53">
        <v>0</v>
      </c>
      <c r="S1012" s="53">
        <v>0</v>
      </c>
      <c r="T1012" s="11">
        <v>0</v>
      </c>
      <c r="U1012" s="13"/>
      <c r="V1012" s="13"/>
      <c r="W1012" s="13"/>
      <c r="X1012" s="13"/>
      <c r="Y1012" s="13"/>
      <c r="Z1012" s="13"/>
    </row>
    <row r="1013" spans="1:26">
      <c r="A1013" s="26">
        <v>1013</v>
      </c>
      <c r="B1013" s="6"/>
      <c r="C1013" s="6"/>
      <c r="D1013" s="6"/>
      <c r="E1013" s="6"/>
      <c r="F1013" s="47">
        <v>0</v>
      </c>
      <c r="G1013" s="17"/>
      <c r="H1013" s="28">
        <v>504853416.83153808</v>
      </c>
      <c r="I1013" s="28">
        <v>313792923.74055094</v>
      </c>
      <c r="J1013" s="28">
        <v>107445996.6017509</v>
      </c>
      <c r="K1013" s="28">
        <v>27964334.490340564</v>
      </c>
      <c r="L1013" s="28">
        <v>1449879.9439909956</v>
      </c>
      <c r="M1013" s="28">
        <v>0</v>
      </c>
      <c r="N1013" s="28">
        <v>5853837.5720692119</v>
      </c>
      <c r="O1013" s="28">
        <v>79708.851199966855</v>
      </c>
      <c r="P1013" s="28">
        <v>42047.823840516736</v>
      </c>
      <c r="Q1013" s="28">
        <v>48224687.807794914</v>
      </c>
      <c r="R1013" s="28">
        <v>0</v>
      </c>
      <c r="S1013" s="28">
        <v>0</v>
      </c>
      <c r="T1013" s="11">
        <v>0</v>
      </c>
      <c r="U1013" s="13"/>
      <c r="V1013" s="13"/>
      <c r="W1013" s="13"/>
      <c r="X1013" s="13"/>
      <c r="Y1013" s="13"/>
      <c r="Z1013" s="13"/>
    </row>
    <row r="1014" spans="1:26">
      <c r="A1014" s="26">
        <v>1014</v>
      </c>
      <c r="B1014" s="6"/>
      <c r="C1014" s="6" t="s">
        <v>610</v>
      </c>
      <c r="D1014" s="6" t="s">
        <v>611</v>
      </c>
      <c r="E1014" s="6"/>
      <c r="F1014" s="47">
        <v>0</v>
      </c>
      <c r="G1014" s="17"/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11">
        <v>0</v>
      </c>
    </row>
    <row r="1015" spans="1:26">
      <c r="A1015" s="26">
        <v>1015</v>
      </c>
      <c r="B1015" s="6"/>
      <c r="C1015" s="6"/>
      <c r="D1015" s="6"/>
      <c r="E1015" s="6" t="s">
        <v>606</v>
      </c>
      <c r="F1015" s="47" t="s">
        <v>983</v>
      </c>
      <c r="G1015" s="31"/>
      <c r="H1015" s="58">
        <v>480346340.53692299</v>
      </c>
      <c r="I1015" s="58">
        <v>290412171.03667927</v>
      </c>
      <c r="J1015" s="58">
        <v>112595457.84361613</v>
      </c>
      <c r="K1015" s="58">
        <v>29509046.30814619</v>
      </c>
      <c r="L1015" s="58">
        <v>1818017.937965441</v>
      </c>
      <c r="M1015" s="58">
        <v>0</v>
      </c>
      <c r="N1015" s="58">
        <v>9145392.9379751496</v>
      </c>
      <c r="O1015" s="58">
        <v>65138.025151057605</v>
      </c>
      <c r="P1015" s="58">
        <v>382965.38734046946</v>
      </c>
      <c r="Q1015" s="58">
        <v>36418151.060049295</v>
      </c>
      <c r="R1015" s="58">
        <v>0</v>
      </c>
      <c r="S1015" s="58">
        <v>0</v>
      </c>
      <c r="T1015" s="11">
        <v>0</v>
      </c>
      <c r="U1015" s="13"/>
      <c r="V1015" s="13">
        <v>1475</v>
      </c>
      <c r="W1015" s="13"/>
      <c r="X1015" s="13"/>
      <c r="Y1015" s="13"/>
      <c r="Z1015" s="13"/>
    </row>
    <row r="1016" spans="1:26">
      <c r="A1016" s="26">
        <v>1016</v>
      </c>
      <c r="B1016" s="6"/>
      <c r="C1016" s="6"/>
      <c r="D1016" s="6"/>
      <c r="E1016" s="6" t="s">
        <v>601</v>
      </c>
      <c r="F1016" s="47" t="s">
        <v>4</v>
      </c>
      <c r="G1016" s="55"/>
      <c r="H1016" s="88">
        <v>0</v>
      </c>
      <c r="I1016" s="53">
        <v>0</v>
      </c>
      <c r="J1016" s="53">
        <v>0</v>
      </c>
      <c r="K1016" s="53">
        <v>0</v>
      </c>
      <c r="L1016" s="53">
        <v>0</v>
      </c>
      <c r="M1016" s="53">
        <v>0</v>
      </c>
      <c r="N1016" s="53">
        <v>0</v>
      </c>
      <c r="O1016" s="53">
        <v>0</v>
      </c>
      <c r="P1016" s="53">
        <v>0</v>
      </c>
      <c r="Q1016" s="53">
        <v>0</v>
      </c>
      <c r="R1016" s="53">
        <v>0</v>
      </c>
      <c r="S1016" s="53">
        <v>0</v>
      </c>
      <c r="T1016" s="11">
        <v>0</v>
      </c>
      <c r="U1016" s="13"/>
      <c r="V1016" s="13"/>
      <c r="W1016" s="13"/>
      <c r="X1016" s="13"/>
      <c r="Y1016" s="13"/>
      <c r="Z1016" s="13"/>
    </row>
    <row r="1017" spans="1:26">
      <c r="A1017" s="26">
        <v>1017</v>
      </c>
      <c r="B1017" s="6"/>
      <c r="C1017" s="6"/>
      <c r="D1017" s="6"/>
      <c r="E1017" s="6"/>
      <c r="F1017" s="47">
        <v>0</v>
      </c>
      <c r="G1017" s="17"/>
      <c r="H1017" s="28">
        <v>480346340.53692305</v>
      </c>
      <c r="I1017" s="28">
        <v>290412171.03667927</v>
      </c>
      <c r="J1017" s="28">
        <v>112595457.84361613</v>
      </c>
      <c r="K1017" s="28">
        <v>29509046.30814619</v>
      </c>
      <c r="L1017" s="28">
        <v>1818017.937965441</v>
      </c>
      <c r="M1017" s="28">
        <v>0</v>
      </c>
      <c r="N1017" s="28">
        <v>9145392.9379751496</v>
      </c>
      <c r="O1017" s="28">
        <v>65138.025151057605</v>
      </c>
      <c r="P1017" s="28">
        <v>382965.38734046946</v>
      </c>
      <c r="Q1017" s="28">
        <v>36418151.060049295</v>
      </c>
      <c r="R1017" s="28">
        <v>0</v>
      </c>
      <c r="S1017" s="28">
        <v>0</v>
      </c>
      <c r="T1017" s="11">
        <v>0</v>
      </c>
      <c r="U1017" s="13"/>
      <c r="V1017" s="13"/>
      <c r="W1017" s="13"/>
      <c r="X1017" s="13"/>
      <c r="Y1017" s="13"/>
      <c r="Z1017" s="13"/>
    </row>
    <row r="1018" spans="1:26">
      <c r="A1018" s="26">
        <v>1018</v>
      </c>
      <c r="B1018" s="6"/>
      <c r="C1018" s="6" t="s">
        <v>612</v>
      </c>
      <c r="D1018" s="6" t="s">
        <v>403</v>
      </c>
      <c r="E1018" s="6"/>
      <c r="F1018" s="47">
        <v>0</v>
      </c>
      <c r="G1018" s="17"/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11">
        <v>0</v>
      </c>
    </row>
    <row r="1019" spans="1:26">
      <c r="A1019" s="26">
        <v>1019</v>
      </c>
      <c r="B1019" s="6"/>
      <c r="C1019" s="6"/>
      <c r="D1019" s="6"/>
      <c r="E1019" s="6" t="s">
        <v>118</v>
      </c>
      <c r="F1019" s="47" t="s">
        <v>984</v>
      </c>
      <c r="G1019" s="31"/>
      <c r="H1019" s="58">
        <v>264418427.883077</v>
      </c>
      <c r="I1019" s="58">
        <v>212742897.33897564</v>
      </c>
      <c r="J1019" s="58">
        <v>18763571.28985263</v>
      </c>
      <c r="K1019" s="58">
        <v>1680920.6736217579</v>
      </c>
      <c r="L1019" s="58">
        <v>0</v>
      </c>
      <c r="M1019" s="58">
        <v>0</v>
      </c>
      <c r="N1019" s="58">
        <v>0</v>
      </c>
      <c r="O1019" s="58">
        <v>795089.27042299253</v>
      </c>
      <c r="P1019" s="58">
        <v>167914.86863280259</v>
      </c>
      <c r="Q1019" s="58">
        <v>30268034.441571169</v>
      </c>
      <c r="R1019" s="58">
        <v>0</v>
      </c>
      <c r="S1019" s="58">
        <v>0</v>
      </c>
      <c r="T1019" s="11">
        <v>0</v>
      </c>
      <c r="U1019" s="13"/>
      <c r="V1019" s="13">
        <v>1479</v>
      </c>
      <c r="W1019" s="13"/>
      <c r="X1019" s="13"/>
      <c r="Y1019" s="13"/>
      <c r="Z1019" s="13"/>
    </row>
    <row r="1020" spans="1:26">
      <c r="A1020" s="26">
        <v>1020</v>
      </c>
      <c r="B1020" s="6"/>
      <c r="C1020" s="6"/>
      <c r="D1020" s="6"/>
      <c r="E1020" s="6" t="s">
        <v>601</v>
      </c>
      <c r="F1020" s="47" t="s">
        <v>4</v>
      </c>
      <c r="G1020" s="55"/>
      <c r="H1020" s="88">
        <v>0</v>
      </c>
      <c r="I1020" s="53">
        <v>0</v>
      </c>
      <c r="J1020" s="53">
        <v>0</v>
      </c>
      <c r="K1020" s="53">
        <v>0</v>
      </c>
      <c r="L1020" s="53">
        <v>0</v>
      </c>
      <c r="M1020" s="53">
        <v>0</v>
      </c>
      <c r="N1020" s="53">
        <v>0</v>
      </c>
      <c r="O1020" s="53">
        <v>0</v>
      </c>
      <c r="P1020" s="53">
        <v>0</v>
      </c>
      <c r="Q1020" s="53">
        <v>0</v>
      </c>
      <c r="R1020" s="53">
        <v>0</v>
      </c>
      <c r="S1020" s="53">
        <v>0</v>
      </c>
      <c r="T1020" s="11">
        <v>0</v>
      </c>
      <c r="U1020" s="13"/>
      <c r="V1020" s="13"/>
      <c r="W1020" s="13"/>
      <c r="X1020" s="13"/>
      <c r="Y1020" s="13"/>
      <c r="Z1020" s="13"/>
    </row>
    <row r="1021" spans="1:26">
      <c r="A1021" s="26">
        <v>1021</v>
      </c>
      <c r="B1021" s="6"/>
      <c r="C1021" s="6"/>
      <c r="D1021" s="6"/>
      <c r="E1021" s="6"/>
      <c r="F1021" s="47">
        <v>0</v>
      </c>
      <c r="G1021" s="17"/>
      <c r="H1021" s="28">
        <v>264418427.88307697</v>
      </c>
      <c r="I1021" s="28">
        <v>212742897.33897564</v>
      </c>
      <c r="J1021" s="28">
        <v>18763571.28985263</v>
      </c>
      <c r="K1021" s="28">
        <v>1680920.6736217579</v>
      </c>
      <c r="L1021" s="28">
        <v>0</v>
      </c>
      <c r="M1021" s="28">
        <v>0</v>
      </c>
      <c r="N1021" s="28">
        <v>0</v>
      </c>
      <c r="O1021" s="28">
        <v>795089.27042299253</v>
      </c>
      <c r="P1021" s="28">
        <v>167914.86863280259</v>
      </c>
      <c r="Q1021" s="28">
        <v>30268034.441571169</v>
      </c>
      <c r="R1021" s="28">
        <v>0</v>
      </c>
      <c r="S1021" s="28">
        <v>0</v>
      </c>
      <c r="T1021" s="11">
        <v>0</v>
      </c>
      <c r="U1021" s="13"/>
      <c r="V1021" s="13"/>
      <c r="W1021" s="13"/>
      <c r="X1021" s="13"/>
      <c r="Y1021" s="13"/>
      <c r="Z1021" s="13"/>
    </row>
    <row r="1022" spans="1:26">
      <c r="A1022" s="26">
        <v>1022</v>
      </c>
      <c r="B1022" s="6"/>
      <c r="C1022" s="6" t="s">
        <v>613</v>
      </c>
      <c r="D1022" s="6" t="s">
        <v>404</v>
      </c>
      <c r="E1022" s="6"/>
      <c r="F1022" s="47">
        <v>0</v>
      </c>
      <c r="G1022" s="17"/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11">
        <v>0</v>
      </c>
    </row>
    <row r="1023" spans="1:26">
      <c r="A1023" s="26">
        <v>1023</v>
      </c>
      <c r="B1023" s="6"/>
      <c r="C1023" s="6"/>
      <c r="D1023" s="6"/>
      <c r="E1023" s="6" t="s">
        <v>118</v>
      </c>
      <c r="F1023" s="47" t="s">
        <v>985</v>
      </c>
      <c r="G1023" s="31"/>
      <c r="H1023" s="58">
        <v>76443990.290247709</v>
      </c>
      <c r="I1023" s="58">
        <v>53247445.250003561</v>
      </c>
      <c r="J1023" s="58">
        <v>8259371.9851766489</v>
      </c>
      <c r="K1023" s="58">
        <v>1010585.5284366768</v>
      </c>
      <c r="L1023" s="58">
        <v>0</v>
      </c>
      <c r="M1023" s="58">
        <v>3309229.3256709604</v>
      </c>
      <c r="N1023" s="58">
        <v>897043.71563675266</v>
      </c>
      <c r="O1023" s="58">
        <v>179149.10300251312</v>
      </c>
      <c r="P1023" s="58">
        <v>37834.491314852865</v>
      </c>
      <c r="Q1023" s="58">
        <v>9056220.3842919543</v>
      </c>
      <c r="R1023" s="58">
        <v>223555.25335690158</v>
      </c>
      <c r="S1023" s="58">
        <v>223555.25335690158</v>
      </c>
      <c r="T1023" s="11">
        <v>0</v>
      </c>
      <c r="U1023" s="13"/>
      <c r="V1023" s="13">
        <v>1483</v>
      </c>
      <c r="W1023" s="13"/>
      <c r="X1023" s="13"/>
      <c r="Y1023" s="13"/>
      <c r="Z1023" s="13"/>
    </row>
    <row r="1024" spans="1:26">
      <c r="A1024" s="26">
        <v>1024</v>
      </c>
      <c r="B1024" s="6"/>
      <c r="C1024" s="6"/>
      <c r="D1024" s="6"/>
      <c r="E1024" s="6" t="s">
        <v>601</v>
      </c>
      <c r="F1024" s="47" t="s">
        <v>4</v>
      </c>
      <c r="G1024" s="55"/>
      <c r="H1024" s="88">
        <v>0</v>
      </c>
      <c r="I1024" s="53">
        <v>0</v>
      </c>
      <c r="J1024" s="53">
        <v>0</v>
      </c>
      <c r="K1024" s="53">
        <v>0</v>
      </c>
      <c r="L1024" s="53">
        <v>0</v>
      </c>
      <c r="M1024" s="53">
        <v>0</v>
      </c>
      <c r="N1024" s="53">
        <v>0</v>
      </c>
      <c r="O1024" s="53">
        <v>0</v>
      </c>
      <c r="P1024" s="53">
        <v>0</v>
      </c>
      <c r="Q1024" s="53">
        <v>0</v>
      </c>
      <c r="R1024" s="53">
        <v>0</v>
      </c>
      <c r="S1024" s="53">
        <v>0</v>
      </c>
      <c r="T1024" s="11">
        <v>0</v>
      </c>
      <c r="U1024" s="13"/>
      <c r="V1024" s="13"/>
      <c r="W1024" s="13"/>
      <c r="X1024" s="13"/>
      <c r="Y1024" s="13"/>
      <c r="Z1024" s="13"/>
    </row>
    <row r="1025" spans="1:26">
      <c r="A1025" s="26">
        <v>1025</v>
      </c>
      <c r="B1025" s="6"/>
      <c r="C1025" s="6"/>
      <c r="D1025" s="6"/>
      <c r="E1025" s="6"/>
      <c r="F1025" s="47">
        <v>0</v>
      </c>
      <c r="G1025" s="17"/>
      <c r="H1025" s="28">
        <v>76443990.290247723</v>
      </c>
      <c r="I1025" s="28">
        <v>53247445.250003561</v>
      </c>
      <c r="J1025" s="28">
        <v>8259371.9851766489</v>
      </c>
      <c r="K1025" s="28">
        <v>1010585.5284366768</v>
      </c>
      <c r="L1025" s="28">
        <v>0</v>
      </c>
      <c r="M1025" s="28">
        <v>3309229.3256709604</v>
      </c>
      <c r="N1025" s="28">
        <v>897043.71563675266</v>
      </c>
      <c r="O1025" s="28">
        <v>179149.10300251312</v>
      </c>
      <c r="P1025" s="28">
        <v>37834.491314852865</v>
      </c>
      <c r="Q1025" s="28">
        <v>9056220.3842919543</v>
      </c>
      <c r="R1025" s="28">
        <v>223555.25335690158</v>
      </c>
      <c r="S1025" s="28">
        <v>223555.25335690158</v>
      </c>
      <c r="T1025" s="11">
        <v>0</v>
      </c>
      <c r="U1025" s="13"/>
      <c r="V1025" s="13"/>
      <c r="W1025" s="13"/>
      <c r="X1025" s="13"/>
      <c r="Y1025" s="13"/>
      <c r="Z1025" s="13"/>
    </row>
    <row r="1026" spans="1:26">
      <c r="A1026" s="26">
        <v>1026</v>
      </c>
      <c r="B1026" s="6"/>
      <c r="C1026" s="6" t="s">
        <v>614</v>
      </c>
      <c r="D1026" s="6" t="s">
        <v>615</v>
      </c>
      <c r="E1026" s="6"/>
      <c r="F1026" s="47">
        <v>0</v>
      </c>
      <c r="G1026" s="17"/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11">
        <v>0</v>
      </c>
    </row>
    <row r="1027" spans="1:26">
      <c r="A1027" s="26">
        <v>1027</v>
      </c>
      <c r="B1027" s="6"/>
      <c r="C1027" s="6"/>
      <c r="D1027" s="6"/>
      <c r="E1027" s="6" t="s">
        <v>600</v>
      </c>
      <c r="F1027" s="47" t="s">
        <v>932</v>
      </c>
      <c r="G1027" s="31"/>
      <c r="H1027" s="58">
        <v>0</v>
      </c>
      <c r="I1027" s="58">
        <v>0</v>
      </c>
      <c r="J1027" s="58">
        <v>0</v>
      </c>
      <c r="K1027" s="58">
        <v>0</v>
      </c>
      <c r="L1027" s="58">
        <v>0</v>
      </c>
      <c r="M1027" s="58">
        <v>0</v>
      </c>
      <c r="N1027" s="58">
        <v>0</v>
      </c>
      <c r="O1027" s="58">
        <v>0</v>
      </c>
      <c r="P1027" s="58">
        <v>0</v>
      </c>
      <c r="Q1027" s="58">
        <v>0</v>
      </c>
      <c r="R1027" s="58">
        <v>0</v>
      </c>
      <c r="S1027" s="58">
        <v>0</v>
      </c>
      <c r="T1027" s="11">
        <v>0</v>
      </c>
      <c r="U1027" s="13"/>
      <c r="V1027" s="13">
        <v>1487</v>
      </c>
      <c r="W1027" s="13"/>
      <c r="X1027" s="13"/>
      <c r="Y1027" s="13"/>
      <c r="Z1027" s="13"/>
    </row>
    <row r="1028" spans="1:26">
      <c r="A1028" s="26">
        <v>1028</v>
      </c>
      <c r="B1028" s="6"/>
      <c r="C1028" s="6"/>
      <c r="D1028" s="6"/>
      <c r="E1028" s="6" t="s">
        <v>606</v>
      </c>
      <c r="F1028" s="47" t="s">
        <v>982</v>
      </c>
      <c r="G1028" s="31"/>
      <c r="H1028" s="58">
        <v>0</v>
      </c>
      <c r="I1028" s="58">
        <v>0</v>
      </c>
      <c r="J1028" s="58">
        <v>0</v>
      </c>
      <c r="K1028" s="58">
        <v>0</v>
      </c>
      <c r="L1028" s="58">
        <v>0</v>
      </c>
      <c r="M1028" s="58">
        <v>0</v>
      </c>
      <c r="N1028" s="58">
        <v>0</v>
      </c>
      <c r="O1028" s="58">
        <v>0</v>
      </c>
      <c r="P1028" s="58">
        <v>0</v>
      </c>
      <c r="Q1028" s="58">
        <v>0</v>
      </c>
      <c r="R1028" s="58">
        <v>0</v>
      </c>
      <c r="S1028" s="58">
        <v>0</v>
      </c>
      <c r="T1028" s="11">
        <v>0</v>
      </c>
      <c r="U1028" s="13"/>
      <c r="V1028" s="13"/>
      <c r="W1028" s="13"/>
      <c r="X1028" s="13"/>
      <c r="Y1028" s="13"/>
      <c r="Z1028" s="13"/>
    </row>
    <row r="1029" spans="1:26">
      <c r="A1029" s="26">
        <v>1029</v>
      </c>
      <c r="B1029" s="6"/>
      <c r="C1029" s="6"/>
      <c r="D1029" s="6"/>
      <c r="E1029" s="6" t="s">
        <v>601</v>
      </c>
      <c r="F1029" s="47" t="s">
        <v>4</v>
      </c>
      <c r="G1029" s="55"/>
      <c r="H1029" s="88">
        <v>4339903.5046153804</v>
      </c>
      <c r="I1029" s="53">
        <v>0</v>
      </c>
      <c r="J1029" s="53">
        <v>0</v>
      </c>
      <c r="K1029" s="53">
        <v>0</v>
      </c>
      <c r="L1029" s="53">
        <v>4339903.5046153804</v>
      </c>
      <c r="M1029" s="53">
        <v>0</v>
      </c>
      <c r="N1029" s="53">
        <v>0</v>
      </c>
      <c r="O1029" s="53">
        <v>0</v>
      </c>
      <c r="P1029" s="53">
        <v>0</v>
      </c>
      <c r="Q1029" s="53">
        <v>0</v>
      </c>
      <c r="R1029" s="53">
        <v>0</v>
      </c>
      <c r="S1029" s="53">
        <v>0</v>
      </c>
      <c r="T1029" s="11">
        <v>0</v>
      </c>
      <c r="U1029" s="13"/>
      <c r="V1029" s="13"/>
      <c r="W1029" s="13"/>
      <c r="X1029" s="13"/>
      <c r="Y1029" s="13"/>
      <c r="Z1029" s="13"/>
    </row>
    <row r="1030" spans="1:26">
      <c r="A1030" s="26">
        <v>1030</v>
      </c>
      <c r="B1030" s="6"/>
      <c r="C1030" s="6"/>
      <c r="D1030" s="6"/>
      <c r="E1030" s="6"/>
      <c r="F1030" s="47">
        <v>0</v>
      </c>
      <c r="G1030" s="31"/>
      <c r="H1030" s="28">
        <v>4339903.5046153804</v>
      </c>
      <c r="I1030" s="28">
        <v>0</v>
      </c>
      <c r="J1030" s="28">
        <v>0</v>
      </c>
      <c r="K1030" s="28">
        <v>0</v>
      </c>
      <c r="L1030" s="28">
        <v>4339903.5046153804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11">
        <v>0</v>
      </c>
      <c r="U1030" s="13"/>
      <c r="V1030" s="13"/>
      <c r="W1030" s="13"/>
      <c r="X1030" s="13"/>
      <c r="Y1030" s="13"/>
      <c r="Z1030" s="13"/>
    </row>
    <row r="1031" spans="1:26">
      <c r="A1031" s="26">
        <v>1031</v>
      </c>
      <c r="B1031" s="6"/>
      <c r="C1031" s="6" t="s">
        <v>616</v>
      </c>
      <c r="D1031" s="6" t="s">
        <v>406</v>
      </c>
      <c r="E1031" s="6"/>
      <c r="F1031" s="47">
        <v>0</v>
      </c>
      <c r="G1031" s="31"/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11">
        <v>0</v>
      </c>
    </row>
    <row r="1032" spans="1:26">
      <c r="A1032" s="26">
        <v>1032</v>
      </c>
      <c r="B1032" s="6"/>
      <c r="C1032" s="6"/>
      <c r="D1032" s="6"/>
      <c r="E1032" s="6" t="s">
        <v>600</v>
      </c>
      <c r="F1032" s="47" t="s">
        <v>932</v>
      </c>
      <c r="G1032" s="55"/>
      <c r="H1032" s="58">
        <v>0</v>
      </c>
      <c r="I1032" s="58">
        <v>0</v>
      </c>
      <c r="J1032" s="58">
        <v>0</v>
      </c>
      <c r="K1032" s="58">
        <v>0</v>
      </c>
      <c r="L1032" s="58">
        <v>0</v>
      </c>
      <c r="M1032" s="58">
        <v>0</v>
      </c>
      <c r="N1032" s="58">
        <v>0</v>
      </c>
      <c r="O1032" s="58">
        <v>0</v>
      </c>
      <c r="P1032" s="58">
        <v>0</v>
      </c>
      <c r="Q1032" s="58">
        <v>0</v>
      </c>
      <c r="R1032" s="58">
        <v>0</v>
      </c>
      <c r="S1032" s="58">
        <v>0</v>
      </c>
      <c r="T1032" s="11">
        <v>0</v>
      </c>
      <c r="U1032" s="13"/>
      <c r="V1032" s="13">
        <v>1491</v>
      </c>
      <c r="W1032" s="13"/>
      <c r="X1032" s="13"/>
      <c r="Y1032" s="13"/>
      <c r="Z1032" s="13"/>
    </row>
    <row r="1033" spans="1:26">
      <c r="A1033" s="26">
        <v>1033</v>
      </c>
      <c r="B1033" s="6"/>
      <c r="C1033" s="6"/>
      <c r="D1033" s="6"/>
      <c r="E1033" s="6" t="s">
        <v>606</v>
      </c>
      <c r="F1033" s="47" t="s">
        <v>982</v>
      </c>
      <c r="G1033" s="55"/>
      <c r="H1033" s="58">
        <v>0</v>
      </c>
      <c r="I1033" s="58">
        <v>0</v>
      </c>
      <c r="J1033" s="58">
        <v>0</v>
      </c>
      <c r="K1033" s="58">
        <v>0</v>
      </c>
      <c r="L1033" s="58">
        <v>0</v>
      </c>
      <c r="M1033" s="58">
        <v>0</v>
      </c>
      <c r="N1033" s="58">
        <v>0</v>
      </c>
      <c r="O1033" s="58">
        <v>0</v>
      </c>
      <c r="P1033" s="58">
        <v>0</v>
      </c>
      <c r="Q1033" s="58">
        <v>0</v>
      </c>
      <c r="R1033" s="58">
        <v>0</v>
      </c>
      <c r="S1033" s="58">
        <v>0</v>
      </c>
      <c r="T1033" s="11">
        <v>0</v>
      </c>
      <c r="U1033" s="13"/>
      <c r="V1033" s="13"/>
      <c r="W1033" s="13"/>
      <c r="X1033" s="13"/>
      <c r="Y1033" s="13"/>
      <c r="Z1033" s="13"/>
    </row>
    <row r="1034" spans="1:26">
      <c r="A1034" s="26">
        <v>1034</v>
      </c>
      <c r="B1034" s="6"/>
      <c r="C1034" s="6"/>
      <c r="D1034" s="6"/>
      <c r="E1034" s="6" t="s">
        <v>601</v>
      </c>
      <c r="F1034" s="47" t="s">
        <v>4</v>
      </c>
      <c r="G1034" s="55"/>
      <c r="H1034" s="88">
        <v>0</v>
      </c>
      <c r="I1034" s="53">
        <v>0</v>
      </c>
      <c r="J1034" s="53">
        <v>0</v>
      </c>
      <c r="K1034" s="53">
        <v>0</v>
      </c>
      <c r="L1034" s="53">
        <v>0</v>
      </c>
      <c r="M1034" s="53">
        <v>0</v>
      </c>
      <c r="N1034" s="53">
        <v>0</v>
      </c>
      <c r="O1034" s="53">
        <v>0</v>
      </c>
      <c r="P1034" s="53">
        <v>0</v>
      </c>
      <c r="Q1034" s="53">
        <v>0</v>
      </c>
      <c r="R1034" s="53">
        <v>0</v>
      </c>
      <c r="S1034" s="53">
        <v>0</v>
      </c>
      <c r="T1034" s="11">
        <v>0</v>
      </c>
      <c r="U1034" s="13"/>
      <c r="V1034" s="13"/>
      <c r="W1034" s="13"/>
      <c r="X1034" s="13"/>
      <c r="Y1034" s="13"/>
      <c r="Z1034" s="13"/>
    </row>
    <row r="1035" spans="1:26">
      <c r="A1035" s="26">
        <v>1035</v>
      </c>
      <c r="B1035" s="6"/>
      <c r="C1035" s="6"/>
      <c r="D1035" s="6"/>
      <c r="E1035" s="6"/>
      <c r="F1035" s="47">
        <v>0</v>
      </c>
      <c r="G1035" s="17"/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11">
        <v>0</v>
      </c>
      <c r="U1035" s="13"/>
      <c r="V1035" s="13"/>
      <c r="W1035" s="13"/>
      <c r="X1035" s="13"/>
      <c r="Y1035" s="13"/>
      <c r="Z1035" s="13"/>
    </row>
    <row r="1036" spans="1:26">
      <c r="A1036" s="26">
        <v>1036</v>
      </c>
      <c r="B1036" s="6"/>
      <c r="E1036" s="6"/>
      <c r="F1036" s="47">
        <v>0</v>
      </c>
      <c r="G1036" s="17"/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11">
        <v>0</v>
      </c>
    </row>
    <row r="1037" spans="1:26">
      <c r="A1037" s="26">
        <v>1037</v>
      </c>
      <c r="B1037" s="6"/>
      <c r="C1037" s="6" t="s">
        <v>617</v>
      </c>
      <c r="D1037" s="6" t="s">
        <v>618</v>
      </c>
      <c r="F1037" s="47" t="s">
        <v>4</v>
      </c>
      <c r="G1037" s="55"/>
      <c r="H1037" s="88">
        <v>22022824.606153801</v>
      </c>
      <c r="I1037" s="53">
        <v>0</v>
      </c>
      <c r="J1037" s="53">
        <v>0</v>
      </c>
      <c r="K1037" s="53">
        <v>0</v>
      </c>
      <c r="L1037" s="53">
        <v>22022824.606153801</v>
      </c>
      <c r="M1037" s="53">
        <v>0</v>
      </c>
      <c r="N1037" s="53">
        <v>0</v>
      </c>
      <c r="O1037" s="53">
        <v>0</v>
      </c>
      <c r="P1037" s="53">
        <v>0</v>
      </c>
      <c r="Q1037" s="53">
        <v>0</v>
      </c>
      <c r="R1037" s="53">
        <v>0</v>
      </c>
      <c r="S1037" s="53">
        <v>0</v>
      </c>
      <c r="T1037" s="11">
        <v>0</v>
      </c>
      <c r="U1037" s="13"/>
      <c r="V1037" s="13">
        <v>1496</v>
      </c>
      <c r="W1037" s="13"/>
      <c r="X1037" s="13"/>
      <c r="Y1037" s="13"/>
      <c r="Z1037" s="13"/>
    </row>
    <row r="1038" spans="1:26">
      <c r="A1038" s="26">
        <v>1038</v>
      </c>
      <c r="B1038" s="6"/>
      <c r="C1038" s="6"/>
      <c r="D1038" s="6"/>
      <c r="E1038" s="6"/>
      <c r="F1038" s="47">
        <v>0</v>
      </c>
      <c r="G1038" s="17"/>
      <c r="H1038" s="56">
        <v>0</v>
      </c>
      <c r="I1038" s="56">
        <v>0</v>
      </c>
      <c r="J1038" s="56">
        <v>0</v>
      </c>
      <c r="K1038" s="56">
        <v>0</v>
      </c>
      <c r="L1038" s="56">
        <v>0</v>
      </c>
      <c r="M1038" s="56">
        <v>0</v>
      </c>
      <c r="N1038" s="56">
        <v>0</v>
      </c>
      <c r="O1038" s="56">
        <v>0</v>
      </c>
      <c r="P1038" s="56">
        <v>0</v>
      </c>
      <c r="Q1038" s="56">
        <v>0</v>
      </c>
      <c r="R1038" s="56">
        <v>0</v>
      </c>
      <c r="S1038" s="56">
        <v>0</v>
      </c>
      <c r="T1038" s="11">
        <v>0</v>
      </c>
    </row>
    <row r="1039" spans="1:26">
      <c r="A1039" s="26">
        <v>1039</v>
      </c>
      <c r="B1039" s="6"/>
      <c r="C1039" s="6"/>
      <c r="D1039" s="6"/>
      <c r="E1039" s="6"/>
      <c r="F1039" s="47">
        <v>0</v>
      </c>
      <c r="G1039" s="17"/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11">
        <v>0</v>
      </c>
    </row>
    <row r="1040" spans="1:26">
      <c r="A1040" s="26">
        <v>1040</v>
      </c>
      <c r="B1040" s="6"/>
      <c r="C1040" s="6" t="s">
        <v>619</v>
      </c>
      <c r="D1040" s="6" t="s">
        <v>620</v>
      </c>
      <c r="E1040" s="6"/>
      <c r="F1040" s="47" t="s">
        <v>982</v>
      </c>
      <c r="G1040" s="17"/>
      <c r="H1040" s="58">
        <v>15375258.134615401</v>
      </c>
      <c r="I1040" s="58">
        <v>13662019.076068206</v>
      </c>
      <c r="J1040" s="58">
        <v>0</v>
      </c>
      <c r="K1040" s="58">
        <v>0</v>
      </c>
      <c r="L1040" s="58">
        <v>0</v>
      </c>
      <c r="M1040" s="58">
        <v>0</v>
      </c>
      <c r="N1040" s="58">
        <v>0</v>
      </c>
      <c r="O1040" s="58">
        <v>0</v>
      </c>
      <c r="P1040" s="58">
        <v>0</v>
      </c>
      <c r="Q1040" s="58">
        <v>1713239.0585471937</v>
      </c>
      <c r="R1040" s="58">
        <v>0</v>
      </c>
      <c r="S1040" s="58">
        <v>0</v>
      </c>
      <c r="T1040" s="11">
        <v>0</v>
      </c>
      <c r="U1040" s="13"/>
      <c r="V1040" s="13">
        <v>1499</v>
      </c>
      <c r="W1040" s="13"/>
      <c r="X1040" s="13"/>
      <c r="Y1040" s="13"/>
      <c r="Z1040" s="13"/>
    </row>
    <row r="1041" spans="1:26">
      <c r="A1041" s="26">
        <v>1041</v>
      </c>
      <c r="B1041" s="6"/>
      <c r="C1041" s="6" t="s">
        <v>621</v>
      </c>
      <c r="D1041" s="6" t="s">
        <v>622</v>
      </c>
      <c r="E1041" s="6"/>
      <c r="F1041" s="47" t="s">
        <v>932</v>
      </c>
      <c r="G1041" s="31"/>
      <c r="H1041" s="85">
        <v>0</v>
      </c>
      <c r="I1041" s="85">
        <v>0</v>
      </c>
      <c r="J1041" s="85">
        <v>0</v>
      </c>
      <c r="K1041" s="85">
        <v>0</v>
      </c>
      <c r="L1041" s="85">
        <v>0</v>
      </c>
      <c r="M1041" s="85">
        <v>0</v>
      </c>
      <c r="N1041" s="85">
        <v>0</v>
      </c>
      <c r="O1041" s="85">
        <v>0</v>
      </c>
      <c r="P1041" s="85">
        <v>0</v>
      </c>
      <c r="Q1041" s="85">
        <v>0</v>
      </c>
      <c r="R1041" s="85">
        <v>0</v>
      </c>
      <c r="S1041" s="85">
        <v>0</v>
      </c>
      <c r="T1041" s="11">
        <v>0</v>
      </c>
      <c r="U1041" s="13"/>
      <c r="V1041" s="13">
        <v>1503</v>
      </c>
      <c r="W1041" s="13"/>
      <c r="X1041" s="13"/>
      <c r="Y1041" s="13"/>
      <c r="Z1041" s="13"/>
    </row>
    <row r="1042" spans="1:26">
      <c r="A1042" s="26">
        <v>1042</v>
      </c>
      <c r="B1042" s="6"/>
      <c r="C1042" s="6" t="s">
        <v>623</v>
      </c>
      <c r="D1042" s="6"/>
      <c r="E1042" s="6"/>
      <c r="F1042" s="47">
        <v>0</v>
      </c>
      <c r="G1042" s="17"/>
      <c r="H1042" s="28">
        <v>2670105008.811018</v>
      </c>
      <c r="I1042" s="28">
        <v>1593353602.4908211</v>
      </c>
      <c r="J1042" s="28">
        <v>602842960.58821833</v>
      </c>
      <c r="K1042" s="28">
        <v>152761270.77652577</v>
      </c>
      <c r="L1042" s="28">
        <v>35920153.684811942</v>
      </c>
      <c r="M1042" s="28">
        <v>3309229.3256709604</v>
      </c>
      <c r="N1042" s="28">
        <v>35279685.283534393</v>
      </c>
      <c r="O1042" s="28">
        <v>1383019.7045229543</v>
      </c>
      <c r="P1042" s="28">
        <v>769992.64773304632</v>
      </c>
      <c r="Q1042" s="28">
        <v>244037983.8024644</v>
      </c>
      <c r="R1042" s="28">
        <v>223555.25335690158</v>
      </c>
      <c r="S1042" s="28">
        <v>223555.25335690158</v>
      </c>
      <c r="T1042" s="11">
        <v>0</v>
      </c>
      <c r="U1042" s="13"/>
      <c r="V1042" s="13"/>
      <c r="W1042" s="13"/>
      <c r="X1042" s="13"/>
      <c r="Y1042" s="13"/>
      <c r="Z1042" s="13"/>
    </row>
    <row r="1043" spans="1:26">
      <c r="A1043" s="26">
        <v>1043</v>
      </c>
      <c r="B1043" s="6"/>
      <c r="C1043" s="6"/>
      <c r="D1043" s="6"/>
      <c r="E1043" s="6"/>
      <c r="F1043" s="47">
        <v>0</v>
      </c>
      <c r="G1043" s="87"/>
      <c r="H1043" s="61">
        <v>0</v>
      </c>
      <c r="I1043" s="61">
        <v>0</v>
      </c>
      <c r="J1043" s="61">
        <v>0</v>
      </c>
      <c r="K1043" s="61">
        <v>0</v>
      </c>
      <c r="L1043" s="63">
        <v>0</v>
      </c>
      <c r="M1043" s="61">
        <v>0</v>
      </c>
      <c r="N1043" s="61">
        <v>0</v>
      </c>
      <c r="O1043" s="61">
        <v>0</v>
      </c>
      <c r="P1043" s="61">
        <v>0</v>
      </c>
      <c r="Q1043" s="61">
        <v>0</v>
      </c>
      <c r="R1043" s="56">
        <v>0</v>
      </c>
      <c r="S1043" s="56">
        <v>0</v>
      </c>
      <c r="T1043" s="11">
        <v>0</v>
      </c>
    </row>
    <row r="1044" spans="1:26">
      <c r="A1044" s="26">
        <v>1044</v>
      </c>
      <c r="B1044" s="6"/>
      <c r="C1044" s="20" t="s">
        <v>150</v>
      </c>
      <c r="D1044" s="6"/>
      <c r="E1044" s="6"/>
      <c r="F1044" s="47">
        <v>0</v>
      </c>
      <c r="G1044" s="17"/>
      <c r="H1044" s="61" t="s">
        <v>986</v>
      </c>
      <c r="I1044" s="61">
        <v>0</v>
      </c>
      <c r="J1044" s="61">
        <v>0</v>
      </c>
      <c r="K1044" s="61">
        <v>0</v>
      </c>
      <c r="L1044" s="61">
        <v>0</v>
      </c>
      <c r="M1044" s="61">
        <v>0</v>
      </c>
      <c r="N1044" s="61">
        <v>0</v>
      </c>
      <c r="O1044" s="61">
        <v>0</v>
      </c>
      <c r="P1044" s="61">
        <v>0</v>
      </c>
      <c r="Q1044" s="61">
        <v>0</v>
      </c>
      <c r="R1044" s="63">
        <v>0</v>
      </c>
      <c r="S1044" s="63">
        <v>0</v>
      </c>
      <c r="T1044" s="11">
        <v>0</v>
      </c>
    </row>
    <row r="1045" spans="1:26">
      <c r="A1045" s="26">
        <v>1045</v>
      </c>
      <c r="B1045" s="6"/>
      <c r="C1045" s="6"/>
      <c r="D1045" s="6"/>
      <c r="E1045" s="6"/>
      <c r="F1045" s="47">
        <v>0</v>
      </c>
      <c r="G1045" s="17"/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6">
        <v>0</v>
      </c>
      <c r="S1045" s="56">
        <v>0</v>
      </c>
      <c r="T1045" s="11">
        <v>0</v>
      </c>
    </row>
    <row r="1046" spans="1:26">
      <c r="A1046" s="26">
        <v>1046</v>
      </c>
      <c r="B1046" s="6"/>
      <c r="C1046" s="16" t="s">
        <v>4</v>
      </c>
      <c r="D1046" s="6"/>
      <c r="E1046" s="16" t="s">
        <v>5</v>
      </c>
      <c r="F1046" s="47" t="s">
        <v>6</v>
      </c>
      <c r="G1046" s="17"/>
      <c r="H1046" s="16" t="s">
        <v>7</v>
      </c>
      <c r="I1046" s="16" t="s">
        <v>8</v>
      </c>
      <c r="J1046" s="16" t="s">
        <v>9</v>
      </c>
      <c r="K1046" s="16" t="s">
        <v>10</v>
      </c>
      <c r="L1046" s="16" t="s">
        <v>11</v>
      </c>
      <c r="M1046" s="16" t="s">
        <v>12</v>
      </c>
      <c r="N1046" s="16" t="s">
        <v>13</v>
      </c>
      <c r="O1046" s="16" t="s">
        <v>14</v>
      </c>
      <c r="P1046" s="16" t="s">
        <v>15</v>
      </c>
      <c r="Q1046" s="16" t="s">
        <v>16</v>
      </c>
      <c r="R1046" s="16" t="s">
        <v>17</v>
      </c>
      <c r="S1046" s="16" t="s">
        <v>18</v>
      </c>
      <c r="T1046" s="11">
        <v>0</v>
      </c>
    </row>
    <row r="1047" spans="1:26" ht="38.25">
      <c r="A1047" s="26">
        <v>1047</v>
      </c>
      <c r="B1047" s="6"/>
      <c r="C1047" s="49" t="s">
        <v>904</v>
      </c>
      <c r="D1047" s="20"/>
      <c r="E1047" s="21" t="s">
        <v>20</v>
      </c>
      <c r="F1047" s="47" t="s">
        <v>829</v>
      </c>
      <c r="G1047" s="22"/>
      <c r="H1047" s="86" t="s">
        <v>21</v>
      </c>
      <c r="I1047" s="86" t="s">
        <v>22</v>
      </c>
      <c r="J1047" s="86" t="s">
        <v>23</v>
      </c>
      <c r="K1047" s="86" t="s">
        <v>24</v>
      </c>
      <c r="L1047" s="86" t="s">
        <v>25</v>
      </c>
      <c r="M1047" s="86" t="s">
        <v>26</v>
      </c>
      <c r="N1047" s="86" t="s">
        <v>27</v>
      </c>
      <c r="O1047" s="86" t="s">
        <v>28</v>
      </c>
      <c r="P1047" s="86" t="s">
        <v>29</v>
      </c>
      <c r="Q1047" s="86" t="s">
        <v>30</v>
      </c>
      <c r="R1047" s="86" t="s">
        <v>31</v>
      </c>
      <c r="S1047" s="86" t="s">
        <v>32</v>
      </c>
      <c r="T1047" s="11">
        <v>0</v>
      </c>
    </row>
    <row r="1048" spans="1:26">
      <c r="A1048" s="26">
        <v>1048</v>
      </c>
      <c r="B1048" s="6"/>
      <c r="C1048" s="6" t="s">
        <v>624</v>
      </c>
      <c r="D1048" s="14" t="s">
        <v>511</v>
      </c>
      <c r="E1048" s="6"/>
      <c r="F1048" s="47">
        <v>0</v>
      </c>
      <c r="G1048" s="17"/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11">
        <v>0</v>
      </c>
    </row>
    <row r="1049" spans="1:26">
      <c r="A1049" s="26">
        <v>1049</v>
      </c>
      <c r="B1049" s="6"/>
      <c r="C1049" s="6"/>
      <c r="D1049" s="6"/>
      <c r="E1049" s="6" t="s">
        <v>375</v>
      </c>
      <c r="F1049" s="47" t="s">
        <v>963</v>
      </c>
      <c r="G1049" s="17"/>
      <c r="H1049" s="58">
        <v>4068287.04</v>
      </c>
      <c r="I1049" s="58">
        <v>2144230.5354378866</v>
      </c>
      <c r="J1049" s="58">
        <v>965993.31684038229</v>
      </c>
      <c r="K1049" s="58">
        <v>259346.68590208486</v>
      </c>
      <c r="L1049" s="58">
        <v>40662.820733008579</v>
      </c>
      <c r="M1049" s="58">
        <v>216242.98646318662</v>
      </c>
      <c r="N1049" s="58">
        <v>48553.505118881352</v>
      </c>
      <c r="O1049" s="58">
        <v>1779.5933721019883</v>
      </c>
      <c r="P1049" s="58">
        <v>1325.8415139359431</v>
      </c>
      <c r="Q1049" s="58">
        <v>337642.42277985316</v>
      </c>
      <c r="R1049" s="58">
        <v>24659.611588030952</v>
      </c>
      <c r="S1049" s="58">
        <v>27849.720250645725</v>
      </c>
      <c r="T1049" s="11">
        <v>0</v>
      </c>
      <c r="U1049" s="13"/>
      <c r="V1049" s="13">
        <v>1510</v>
      </c>
      <c r="W1049" s="13"/>
      <c r="X1049" s="13"/>
      <c r="Y1049" s="13"/>
      <c r="Z1049" s="13"/>
    </row>
    <row r="1050" spans="1:26">
      <c r="A1050" s="26">
        <v>1050</v>
      </c>
      <c r="B1050" s="6"/>
      <c r="C1050" s="6"/>
      <c r="D1050" s="6"/>
      <c r="E1050" s="6" t="s">
        <v>353</v>
      </c>
      <c r="F1050" s="47" t="s">
        <v>949</v>
      </c>
      <c r="G1050" s="17"/>
      <c r="H1050" s="58">
        <v>527009.81959136168</v>
      </c>
      <c r="I1050" s="58">
        <v>458806.01299926627</v>
      </c>
      <c r="J1050" s="58">
        <v>10209.725767587972</v>
      </c>
      <c r="K1050" s="58">
        <v>163.59083663255038</v>
      </c>
      <c r="L1050" s="58">
        <v>5073.2385380158712</v>
      </c>
      <c r="M1050" s="58">
        <v>343.10236712642302</v>
      </c>
      <c r="N1050" s="58">
        <v>1961.8803338022333</v>
      </c>
      <c r="O1050" s="58">
        <v>1432.7759593538074</v>
      </c>
      <c r="P1050" s="58">
        <v>302.58789288797709</v>
      </c>
      <c r="Q1050" s="58">
        <v>48712.644419978642</v>
      </c>
      <c r="R1050" s="58">
        <v>2.1302383549690869</v>
      </c>
      <c r="S1050" s="58">
        <v>2.1302383549690869</v>
      </c>
      <c r="T1050" s="11">
        <v>0</v>
      </c>
      <c r="U1050" s="13"/>
      <c r="V1050" s="13">
        <v>1511</v>
      </c>
      <c r="W1050" s="13"/>
      <c r="X1050" s="13"/>
      <c r="Y1050" s="13"/>
      <c r="Z1050" s="13"/>
    </row>
    <row r="1051" spans="1:26">
      <c r="A1051" s="26">
        <v>1051</v>
      </c>
      <c r="B1051" s="6"/>
      <c r="C1051" s="6"/>
      <c r="D1051" s="6"/>
      <c r="E1051" s="6" t="s">
        <v>241</v>
      </c>
      <c r="F1051" s="47" t="s">
        <v>964</v>
      </c>
      <c r="G1051" s="17"/>
      <c r="H1051" s="58">
        <v>145.57251146411417</v>
      </c>
      <c r="I1051" s="58">
        <v>52.798659183871436</v>
      </c>
      <c r="J1051" s="58">
        <v>38.705252759785381</v>
      </c>
      <c r="K1051" s="58">
        <v>11.570699743030309</v>
      </c>
      <c r="L1051" s="58">
        <v>0.26111640197847169</v>
      </c>
      <c r="M1051" s="58">
        <v>25.352456498246895</v>
      </c>
      <c r="N1051" s="58">
        <v>1.2993523282438344</v>
      </c>
      <c r="O1051" s="58">
        <v>3.5953551425877639E-2</v>
      </c>
      <c r="P1051" s="58">
        <v>6.0574173896640819E-2</v>
      </c>
      <c r="Q1051" s="58">
        <v>9.2041485645548171</v>
      </c>
      <c r="R1051" s="58">
        <v>2.9422293162761415</v>
      </c>
      <c r="S1051" s="58">
        <v>3.3420689428043384</v>
      </c>
      <c r="T1051" s="11">
        <v>0</v>
      </c>
      <c r="U1051" s="13"/>
      <c r="V1051" s="13">
        <v>1512</v>
      </c>
      <c r="W1051" s="13"/>
      <c r="X1051" s="13"/>
      <c r="Y1051" s="13"/>
      <c r="Z1051" s="13"/>
    </row>
    <row r="1052" spans="1:26">
      <c r="A1052" s="26">
        <v>1052</v>
      </c>
      <c r="B1052" s="6"/>
      <c r="C1052" s="6"/>
      <c r="D1052" s="6"/>
      <c r="E1052" s="6" t="s">
        <v>241</v>
      </c>
      <c r="F1052" s="47" t="s">
        <v>964</v>
      </c>
      <c r="G1052" s="17"/>
      <c r="H1052" s="58">
        <v>537.72730033634252</v>
      </c>
      <c r="I1052" s="58">
        <v>194.84264483976497</v>
      </c>
      <c r="J1052" s="58">
        <v>142.83381308311519</v>
      </c>
      <c r="K1052" s="58">
        <v>42.699299100146327</v>
      </c>
      <c r="L1052" s="58">
        <v>0.96359663595529499</v>
      </c>
      <c r="M1052" s="58">
        <v>94.062243299805345</v>
      </c>
      <c r="N1052" s="58">
        <v>4.7949938147495894</v>
      </c>
      <c r="O1052" s="58">
        <v>0.13267922253109843</v>
      </c>
      <c r="P1052" s="58">
        <v>0.22353659038770957</v>
      </c>
      <c r="Q1052" s="58">
        <v>33.966026363862859</v>
      </c>
      <c r="R1052" s="58">
        <v>10.875246010361696</v>
      </c>
      <c r="S1052" s="58">
        <v>12.333221375662351</v>
      </c>
      <c r="T1052" s="11">
        <v>0</v>
      </c>
      <c r="U1052" s="13"/>
      <c r="V1052" s="13">
        <v>1513</v>
      </c>
      <c r="W1052" s="13"/>
      <c r="X1052" s="13"/>
      <c r="Y1052" s="13"/>
      <c r="Z1052" s="13"/>
    </row>
    <row r="1053" spans="1:26">
      <c r="A1053" s="26">
        <v>1053</v>
      </c>
      <c r="B1053" s="6"/>
      <c r="C1053" s="6"/>
      <c r="D1053" s="6"/>
      <c r="E1053" s="6" t="s">
        <v>354</v>
      </c>
      <c r="F1053" s="47" t="s">
        <v>921</v>
      </c>
      <c r="G1053" s="17"/>
      <c r="H1053" s="58">
        <v>3254509.2660507746</v>
      </c>
      <c r="I1053" s="58">
        <v>1375986.4369141501</v>
      </c>
      <c r="J1053" s="58">
        <v>831800.65614601015</v>
      </c>
      <c r="K1053" s="58">
        <v>240068.85237497941</v>
      </c>
      <c r="L1053" s="58">
        <v>15581.018204569958</v>
      </c>
      <c r="M1053" s="58">
        <v>422289.24739608302</v>
      </c>
      <c r="N1053" s="58">
        <v>32631.773065084635</v>
      </c>
      <c r="O1053" s="58">
        <v>1030.2594655047733</v>
      </c>
      <c r="P1053" s="58">
        <v>1247.4868843728955</v>
      </c>
      <c r="Q1053" s="58">
        <v>229314.41653516103</v>
      </c>
      <c r="R1053" s="58">
        <v>48957.71475840496</v>
      </c>
      <c r="S1053" s="58">
        <v>55601.404306452729</v>
      </c>
      <c r="T1053" s="11">
        <v>0</v>
      </c>
      <c r="U1053" s="13"/>
      <c r="V1053" s="13">
        <v>1514</v>
      </c>
      <c r="W1053" s="13"/>
      <c r="X1053" s="13"/>
      <c r="Y1053" s="13"/>
      <c r="Z1053" s="13"/>
    </row>
    <row r="1054" spans="1:26">
      <c r="A1054" s="26">
        <v>1054</v>
      </c>
      <c r="B1054" s="6"/>
      <c r="C1054" s="6"/>
      <c r="D1054" s="6" t="s">
        <v>625</v>
      </c>
      <c r="E1054" s="6"/>
      <c r="F1054" s="47">
        <v>0</v>
      </c>
      <c r="G1054" s="17"/>
      <c r="H1054" s="58">
        <v>7850489.4254539348</v>
      </c>
      <c r="I1054" s="58">
        <v>3979270.6266553272</v>
      </c>
      <c r="J1054" s="58">
        <v>1808185.2378198234</v>
      </c>
      <c r="K1054" s="58">
        <v>499633.39911254001</v>
      </c>
      <c r="L1054" s="58">
        <v>61318.30218863234</v>
      </c>
      <c r="M1054" s="58">
        <v>638994.75092619413</v>
      </c>
      <c r="N1054" s="58">
        <v>83153.252863911213</v>
      </c>
      <c r="O1054" s="58">
        <v>4242.7974297345254</v>
      </c>
      <c r="P1054" s="58">
        <v>2876.2004019610999</v>
      </c>
      <c r="Q1054" s="58">
        <v>615712.65390992118</v>
      </c>
      <c r="R1054" s="58">
        <v>73633.274060117517</v>
      </c>
      <c r="S1054" s="58">
        <v>83468.930085771863</v>
      </c>
      <c r="T1054" s="11">
        <v>0</v>
      </c>
      <c r="U1054" s="13"/>
      <c r="V1054" s="13"/>
      <c r="W1054" s="13"/>
      <c r="X1054" s="13"/>
      <c r="Y1054" s="13"/>
      <c r="Z1054" s="13"/>
    </row>
    <row r="1055" spans="1:26">
      <c r="A1055" s="26">
        <v>1055</v>
      </c>
      <c r="B1055" s="6"/>
      <c r="C1055" s="6"/>
      <c r="D1055" s="6"/>
      <c r="E1055" s="6"/>
      <c r="F1055" s="47">
        <v>0</v>
      </c>
      <c r="G1055" s="17"/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11">
        <v>0</v>
      </c>
    </row>
    <row r="1056" spans="1:26">
      <c r="A1056" s="26">
        <v>1056</v>
      </c>
      <c r="B1056" s="6"/>
      <c r="C1056" s="6" t="s">
        <v>626</v>
      </c>
      <c r="D1056" s="14" t="s">
        <v>514</v>
      </c>
      <c r="E1056" s="6"/>
      <c r="F1056" s="47">
        <v>0</v>
      </c>
      <c r="G1056" s="17"/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11">
        <v>0</v>
      </c>
    </row>
    <row r="1057" spans="1:26">
      <c r="A1057" s="26">
        <v>1057</v>
      </c>
      <c r="B1057" s="6"/>
      <c r="C1057" s="6"/>
      <c r="D1057" s="6"/>
      <c r="E1057" s="6" t="s">
        <v>375</v>
      </c>
      <c r="F1057" s="47" t="s">
        <v>963</v>
      </c>
      <c r="G1057" s="17"/>
      <c r="H1057" s="58">
        <v>43118513.086153798</v>
      </c>
      <c r="I1057" s="58">
        <v>22726034.69051414</v>
      </c>
      <c r="J1057" s="58">
        <v>10238263.68783436</v>
      </c>
      <c r="K1057" s="58">
        <v>2748735.1211874336</v>
      </c>
      <c r="L1057" s="58">
        <v>430972.63065689581</v>
      </c>
      <c r="M1057" s="58">
        <v>2291892.3738483046</v>
      </c>
      <c r="N1057" s="58">
        <v>514603.54819189967</v>
      </c>
      <c r="O1057" s="58">
        <v>18861.358441171382</v>
      </c>
      <c r="P1057" s="58">
        <v>14052.18316867163</v>
      </c>
      <c r="Q1057" s="58">
        <v>3578567.3631017371</v>
      </c>
      <c r="R1057" s="58">
        <v>261359.57824597909</v>
      </c>
      <c r="S1057" s="58">
        <v>295170.55096318625</v>
      </c>
      <c r="T1057" s="11">
        <v>0</v>
      </c>
      <c r="U1057" s="13"/>
      <c r="V1057" s="13">
        <v>1518</v>
      </c>
      <c r="W1057" s="13"/>
      <c r="X1057" s="13"/>
      <c r="Y1057" s="13"/>
      <c r="Z1057" s="13"/>
    </row>
    <row r="1058" spans="1:26">
      <c r="A1058" s="26">
        <v>1058</v>
      </c>
      <c r="B1058" s="6"/>
      <c r="C1058" s="6"/>
      <c r="D1058" s="6"/>
      <c r="E1058" s="6" t="s">
        <v>241</v>
      </c>
      <c r="F1058" s="47" t="s">
        <v>964</v>
      </c>
      <c r="G1058" s="17"/>
      <c r="H1058" s="58">
        <v>147224.37850120864</v>
      </c>
      <c r="I1058" s="58">
        <v>53396.041333153655</v>
      </c>
      <c r="J1058" s="58">
        <v>39143.177272255103</v>
      </c>
      <c r="K1058" s="58">
        <v>11701.614610718883</v>
      </c>
      <c r="L1058" s="58">
        <v>264.07076255955229</v>
      </c>
      <c r="M1058" s="58">
        <v>25643.950783401611</v>
      </c>
      <c r="N1058" s="58">
        <v>1314.0536463931837</v>
      </c>
      <c r="O1058" s="58">
        <v>36.360342245135421</v>
      </c>
      <c r="P1058" s="58">
        <v>61.259530887759716</v>
      </c>
      <c r="Q1058" s="58">
        <v>9308.2874600646155</v>
      </c>
      <c r="R1058" s="58">
        <v>2975.6805017853085</v>
      </c>
      <c r="S1058" s="58">
        <v>3379.882257743815</v>
      </c>
      <c r="T1058" s="11">
        <v>0</v>
      </c>
      <c r="U1058" s="13"/>
      <c r="V1058" s="13">
        <v>1519</v>
      </c>
      <c r="W1058" s="13"/>
      <c r="X1058" s="13"/>
      <c r="Y1058" s="13"/>
      <c r="Z1058" s="13"/>
    </row>
    <row r="1059" spans="1:26">
      <c r="A1059" s="26">
        <v>1059</v>
      </c>
      <c r="B1059" s="6"/>
      <c r="C1059" s="6"/>
      <c r="D1059" s="6"/>
      <c r="E1059" s="6" t="s">
        <v>241</v>
      </c>
      <c r="F1059" s="47" t="s">
        <v>964</v>
      </c>
      <c r="G1059" s="17"/>
      <c r="H1059" s="58">
        <v>700554.3280069863</v>
      </c>
      <c r="I1059" s="58">
        <v>254080.39235888934</v>
      </c>
      <c r="J1059" s="58">
        <v>186259.38536258036</v>
      </c>
      <c r="K1059" s="58">
        <v>55681.109634581342</v>
      </c>
      <c r="L1059" s="58">
        <v>1256.5576264917352</v>
      </c>
      <c r="M1059" s="58">
        <v>122024.49683537064</v>
      </c>
      <c r="N1059" s="58">
        <v>6252.8093416712873</v>
      </c>
      <c r="O1059" s="58">
        <v>173.0175082887904</v>
      </c>
      <c r="P1059" s="58">
        <v>291.49811961845307</v>
      </c>
      <c r="Q1059" s="58">
        <v>44292.671722352621</v>
      </c>
      <c r="R1059" s="58">
        <v>14159.515397611849</v>
      </c>
      <c r="S1059" s="58">
        <v>16082.874099529754</v>
      </c>
      <c r="T1059" s="11">
        <v>0</v>
      </c>
      <c r="U1059" s="13"/>
      <c r="V1059" s="13">
        <v>1520</v>
      </c>
      <c r="W1059" s="13"/>
      <c r="X1059" s="13"/>
      <c r="Y1059" s="13"/>
      <c r="Z1059" s="13"/>
    </row>
    <row r="1060" spans="1:26">
      <c r="A1060" s="26">
        <v>1060</v>
      </c>
      <c r="B1060" s="6"/>
      <c r="C1060" s="6"/>
      <c r="D1060" s="6"/>
      <c r="E1060" s="6" t="s">
        <v>241</v>
      </c>
      <c r="F1060" s="47" t="s">
        <v>964</v>
      </c>
      <c r="G1060" s="17"/>
      <c r="H1060" s="58">
        <v>135600.27705258256</v>
      </c>
      <c r="I1060" s="58">
        <v>49246.903015470845</v>
      </c>
      <c r="J1060" s="58">
        <v>36101.557469715102</v>
      </c>
      <c r="K1060" s="58">
        <v>10792.340882781584</v>
      </c>
      <c r="L1060" s="58">
        <v>243.55114926688563</v>
      </c>
      <c r="M1060" s="58">
        <v>23473.444759385511</v>
      </c>
      <c r="N1060" s="58">
        <v>1211.9451342335844</v>
      </c>
      <c r="O1060" s="58">
        <v>33.534962582398499</v>
      </c>
      <c r="P1060" s="58">
        <v>56.499360272417476</v>
      </c>
      <c r="Q1060" s="58">
        <v>8584.9871702249548</v>
      </c>
      <c r="R1060" s="58">
        <v>2738.2645737540297</v>
      </c>
      <c r="S1060" s="58">
        <v>3117.2485748952345</v>
      </c>
      <c r="T1060" s="11">
        <v>0</v>
      </c>
      <c r="U1060" s="13"/>
      <c r="V1060" s="13">
        <v>1521</v>
      </c>
      <c r="W1060" s="13"/>
      <c r="X1060" s="13"/>
      <c r="Y1060" s="13"/>
      <c r="Z1060" s="13"/>
    </row>
    <row r="1061" spans="1:26">
      <c r="A1061" s="26">
        <v>1061</v>
      </c>
      <c r="B1061" s="6"/>
      <c r="C1061" s="6"/>
      <c r="D1061" s="6"/>
      <c r="E1061" s="6" t="s">
        <v>353</v>
      </c>
      <c r="F1061" s="47" t="s">
        <v>949</v>
      </c>
      <c r="G1061" s="17"/>
      <c r="H1061" s="58">
        <v>3863659.9529558192</v>
      </c>
      <c r="I1061" s="58">
        <v>3363638.3093869174</v>
      </c>
      <c r="J1061" s="58">
        <v>74850.424247270217</v>
      </c>
      <c r="K1061" s="58">
        <v>1199.3312850561597</v>
      </c>
      <c r="L1061" s="58">
        <v>37193.364985727749</v>
      </c>
      <c r="M1061" s="58">
        <v>2515.3817374002388</v>
      </c>
      <c r="N1061" s="58">
        <v>14383.106721010952</v>
      </c>
      <c r="O1061" s="58">
        <v>10504.090986398573</v>
      </c>
      <c r="P1061" s="58">
        <v>2218.3585211126961</v>
      </c>
      <c r="Q1061" s="58">
        <v>357126.35030972242</v>
      </c>
      <c r="R1061" s="58">
        <v>15.617387601480381</v>
      </c>
      <c r="S1061" s="58">
        <v>15.617387601480381</v>
      </c>
      <c r="T1061" s="11">
        <v>0</v>
      </c>
      <c r="U1061" s="13"/>
      <c r="V1061" s="13">
        <v>1522</v>
      </c>
      <c r="W1061" s="13"/>
      <c r="X1061" s="13"/>
      <c r="Y1061" s="13"/>
      <c r="Z1061" s="13"/>
    </row>
    <row r="1062" spans="1:26">
      <c r="A1062" s="26">
        <v>1062</v>
      </c>
      <c r="B1062" s="6"/>
      <c r="C1062" s="6"/>
      <c r="D1062" s="6"/>
      <c r="E1062" s="6" t="s">
        <v>241</v>
      </c>
      <c r="F1062" s="47" t="s">
        <v>921</v>
      </c>
      <c r="G1062" s="17"/>
      <c r="H1062" s="58">
        <v>2488483.643355919</v>
      </c>
      <c r="I1062" s="58">
        <v>901688.89399642777</v>
      </c>
      <c r="J1062" s="58">
        <v>661003.46282058815</v>
      </c>
      <c r="K1062" s="58">
        <v>197602.96218364581</v>
      </c>
      <c r="L1062" s="58">
        <v>4459.3132352917228</v>
      </c>
      <c r="M1062" s="58">
        <v>435299.36784411134</v>
      </c>
      <c r="N1062" s="58">
        <v>22190.176452885418</v>
      </c>
      <c r="O1062" s="58">
        <v>614.01025180477313</v>
      </c>
      <c r="P1062" s="58">
        <v>1034.478161185843</v>
      </c>
      <c r="Q1062" s="58">
        <v>157187.29732226697</v>
      </c>
      <c r="R1062" s="58">
        <v>50328.245929357246</v>
      </c>
      <c r="S1062" s="58">
        <v>57075.435158353401</v>
      </c>
      <c r="T1062" s="11">
        <v>0</v>
      </c>
      <c r="U1062" s="13"/>
      <c r="V1062" s="13">
        <v>1523</v>
      </c>
      <c r="W1062" s="13"/>
      <c r="X1062" s="13"/>
      <c r="Y1062" s="13"/>
      <c r="Z1062" s="13"/>
    </row>
    <row r="1063" spans="1:26">
      <c r="A1063" s="26">
        <v>1063</v>
      </c>
      <c r="B1063" s="6"/>
      <c r="C1063" s="6"/>
      <c r="D1063" s="6"/>
      <c r="E1063" s="6" t="s">
        <v>354</v>
      </c>
      <c r="F1063" s="47" t="s">
        <v>921</v>
      </c>
      <c r="G1063" s="17"/>
      <c r="H1063" s="58">
        <v>42342550.247036219</v>
      </c>
      <c r="I1063" s="58">
        <v>17902168.985057902</v>
      </c>
      <c r="J1063" s="58">
        <v>10822080.442597408</v>
      </c>
      <c r="K1063" s="58">
        <v>3123397.9114678907</v>
      </c>
      <c r="L1063" s="58">
        <v>202715.67609563429</v>
      </c>
      <c r="M1063" s="58">
        <v>5494162.7799847824</v>
      </c>
      <c r="N1063" s="58">
        <v>424553.25141381018</v>
      </c>
      <c r="O1063" s="58">
        <v>13404.113990603688</v>
      </c>
      <c r="P1063" s="58">
        <v>16230.335133805054</v>
      </c>
      <c r="Q1063" s="58">
        <v>2983478.1255031656</v>
      </c>
      <c r="R1063" s="58">
        <v>636960.69904060534</v>
      </c>
      <c r="S1063" s="58">
        <v>723397.92675060104</v>
      </c>
      <c r="T1063" s="11">
        <v>0</v>
      </c>
      <c r="U1063" s="13"/>
      <c r="V1063" s="13">
        <v>1524</v>
      </c>
      <c r="W1063" s="13"/>
      <c r="X1063" s="13"/>
      <c r="Y1063" s="13"/>
      <c r="Z1063" s="13"/>
    </row>
    <row r="1064" spans="1:26">
      <c r="A1064" s="26">
        <v>1064</v>
      </c>
      <c r="F1064" s="47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56">
        <v>0</v>
      </c>
    </row>
    <row r="1065" spans="1:26">
      <c r="A1065" s="26">
        <v>1065</v>
      </c>
      <c r="B1065" s="6"/>
      <c r="C1065" s="6"/>
      <c r="D1065" s="14" t="s">
        <v>627</v>
      </c>
      <c r="E1065" s="6"/>
      <c r="F1065" s="47">
        <v>0</v>
      </c>
      <c r="G1065" s="17"/>
      <c r="H1065" s="58">
        <v>92796585.913062498</v>
      </c>
      <c r="I1065" s="58">
        <v>45250254.215662897</v>
      </c>
      <c r="J1065" s="58">
        <v>22057702.137604177</v>
      </c>
      <c r="K1065" s="58">
        <v>6149110.3912521079</v>
      </c>
      <c r="L1065" s="58">
        <v>677105.16451186768</v>
      </c>
      <c r="M1065" s="58">
        <v>8395011.7957927566</v>
      </c>
      <c r="N1065" s="58">
        <v>984508.89090190432</v>
      </c>
      <c r="O1065" s="58">
        <v>43626.486483094741</v>
      </c>
      <c r="P1065" s="58">
        <v>33944.61199555386</v>
      </c>
      <c r="Q1065" s="58">
        <v>7138545.0825895341</v>
      </c>
      <c r="R1065" s="58">
        <v>968537.60107669432</v>
      </c>
      <c r="S1065" s="58">
        <v>1098239.5351919108</v>
      </c>
      <c r="T1065" s="11">
        <v>0</v>
      </c>
      <c r="U1065" s="13"/>
      <c r="V1065" s="13"/>
      <c r="W1065" s="13"/>
      <c r="X1065" s="13"/>
      <c r="Y1065" s="13"/>
      <c r="Z1065" s="13"/>
    </row>
    <row r="1066" spans="1:26">
      <c r="A1066" s="26">
        <v>1066</v>
      </c>
      <c r="B1066" s="6"/>
      <c r="C1066" s="6"/>
      <c r="D1066" s="6"/>
      <c r="E1066" s="6"/>
      <c r="F1066" s="47">
        <v>0</v>
      </c>
      <c r="G1066" s="17"/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11">
        <v>0</v>
      </c>
    </row>
    <row r="1067" spans="1:26">
      <c r="A1067" s="26">
        <v>1067</v>
      </c>
      <c r="B1067" s="6"/>
      <c r="C1067" s="6" t="s">
        <v>628</v>
      </c>
      <c r="D1067" s="14" t="s">
        <v>629</v>
      </c>
      <c r="E1067" s="6"/>
      <c r="F1067" s="47">
        <v>0</v>
      </c>
      <c r="G1067" s="17"/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11">
        <v>0</v>
      </c>
    </row>
    <row r="1068" spans="1:26">
      <c r="A1068" s="26">
        <v>1068</v>
      </c>
      <c r="B1068" s="6"/>
      <c r="C1068" s="6"/>
      <c r="D1068" s="6"/>
      <c r="E1068" s="6" t="s">
        <v>375</v>
      </c>
      <c r="F1068" s="47" t="s">
        <v>963</v>
      </c>
      <c r="G1068" s="17"/>
      <c r="H1068" s="58">
        <v>2276308.1230769199</v>
      </c>
      <c r="I1068" s="58">
        <v>1199750.4938999671</v>
      </c>
      <c r="J1068" s="58">
        <v>540497.36715769675</v>
      </c>
      <c r="K1068" s="58">
        <v>145110.94276474509</v>
      </c>
      <c r="L1068" s="58">
        <v>22751.862941747593</v>
      </c>
      <c r="M1068" s="58">
        <v>120993.34727486786</v>
      </c>
      <c r="N1068" s="58">
        <v>27166.897767854261</v>
      </c>
      <c r="O1068" s="58">
        <v>995.7269014847102</v>
      </c>
      <c r="P1068" s="58">
        <v>741.84141345272155</v>
      </c>
      <c r="Q1068" s="58">
        <v>188919.36141977616</v>
      </c>
      <c r="R1068" s="58">
        <v>13797.668064679285</v>
      </c>
      <c r="S1068" s="58">
        <v>15582.613470647506</v>
      </c>
      <c r="T1068" s="11">
        <v>0</v>
      </c>
      <c r="U1068" s="13"/>
      <c r="V1068" s="13">
        <v>1528</v>
      </c>
      <c r="W1068" s="13"/>
      <c r="X1068" s="13"/>
      <c r="Y1068" s="13"/>
      <c r="Z1068" s="13"/>
    </row>
    <row r="1069" spans="1:26">
      <c r="A1069" s="26">
        <v>1069</v>
      </c>
      <c r="B1069" s="6"/>
      <c r="C1069" s="6"/>
      <c r="D1069" s="6"/>
      <c r="E1069" s="6" t="s">
        <v>241</v>
      </c>
      <c r="F1069" s="47" t="s">
        <v>964</v>
      </c>
      <c r="G1069" s="17"/>
      <c r="H1069" s="58">
        <v>1618.8327357402718</v>
      </c>
      <c r="I1069" s="58">
        <v>587.14517617644469</v>
      </c>
      <c r="J1069" s="58">
        <v>430.42006751451879</v>
      </c>
      <c r="K1069" s="58">
        <v>128.67145954307796</v>
      </c>
      <c r="L1069" s="58">
        <v>2.9037335078585134</v>
      </c>
      <c r="M1069" s="58">
        <v>281.93088171670774</v>
      </c>
      <c r="N1069" s="58">
        <v>14.449390637462393</v>
      </c>
      <c r="O1069" s="58">
        <v>0.39981989339161683</v>
      </c>
      <c r="P1069" s="58">
        <v>0.67361244686967681</v>
      </c>
      <c r="Q1069" s="58">
        <v>102.35433084900265</v>
      </c>
      <c r="R1069" s="58">
        <v>32.718932203190583</v>
      </c>
      <c r="S1069" s="58">
        <v>37.165331251747034</v>
      </c>
      <c r="T1069" s="11">
        <v>0</v>
      </c>
      <c r="U1069" s="13"/>
      <c r="V1069" s="13">
        <v>1529</v>
      </c>
      <c r="W1069" s="13"/>
      <c r="X1069" s="13"/>
      <c r="Y1069" s="13"/>
      <c r="Z1069" s="13"/>
    </row>
    <row r="1070" spans="1:26">
      <c r="A1070" s="26">
        <v>1070</v>
      </c>
      <c r="B1070" s="6"/>
      <c r="C1070" s="6"/>
      <c r="D1070" s="6"/>
      <c r="E1070" s="6" t="s">
        <v>241</v>
      </c>
      <c r="F1070" s="47" t="s">
        <v>964</v>
      </c>
      <c r="G1070" s="17"/>
      <c r="H1070" s="58">
        <v>0</v>
      </c>
      <c r="I1070" s="58">
        <v>0</v>
      </c>
      <c r="J1070" s="58">
        <v>0</v>
      </c>
      <c r="K1070" s="58">
        <v>0</v>
      </c>
      <c r="L1070" s="58">
        <v>0</v>
      </c>
      <c r="M1070" s="58">
        <v>0</v>
      </c>
      <c r="N1070" s="58">
        <v>0</v>
      </c>
      <c r="O1070" s="58">
        <v>0</v>
      </c>
      <c r="P1070" s="58">
        <v>0</v>
      </c>
      <c r="Q1070" s="58">
        <v>0</v>
      </c>
      <c r="R1070" s="58">
        <v>0</v>
      </c>
      <c r="S1070" s="58">
        <v>0</v>
      </c>
      <c r="T1070" s="11">
        <v>0</v>
      </c>
      <c r="U1070" s="13"/>
      <c r="V1070" s="13">
        <v>1530</v>
      </c>
      <c r="W1070" s="13"/>
      <c r="X1070" s="13"/>
      <c r="Y1070" s="13"/>
      <c r="Z1070" s="13"/>
    </row>
    <row r="1071" spans="1:26">
      <c r="A1071" s="26">
        <v>1071</v>
      </c>
      <c r="B1071" s="6"/>
      <c r="C1071" s="6"/>
      <c r="D1071" s="6"/>
      <c r="E1071" s="6" t="s">
        <v>353</v>
      </c>
      <c r="F1071" s="47" t="s">
        <v>949</v>
      </c>
      <c r="G1071" s="17"/>
      <c r="H1071" s="58">
        <v>3050444.6745050498</v>
      </c>
      <c r="I1071" s="58">
        <v>2655666.5681670099</v>
      </c>
      <c r="J1071" s="58">
        <v>59096.059386606168</v>
      </c>
      <c r="K1071" s="58">
        <v>946.89847864794604</v>
      </c>
      <c r="L1071" s="58">
        <v>29364.981268819538</v>
      </c>
      <c r="M1071" s="58">
        <v>1985.9493119547726</v>
      </c>
      <c r="N1071" s="58">
        <v>11355.779709956105</v>
      </c>
      <c r="O1071" s="58">
        <v>8293.2113074451045</v>
      </c>
      <c r="P1071" s="58">
        <v>1751.4429373356663</v>
      </c>
      <c r="Q1071" s="58">
        <v>281959.12339394604</v>
      </c>
      <c r="R1071" s="58">
        <v>12.330271664350525</v>
      </c>
      <c r="S1071" s="58">
        <v>12.330271664350525</v>
      </c>
      <c r="T1071" s="11">
        <v>0</v>
      </c>
      <c r="U1071" s="13"/>
      <c r="V1071" s="13">
        <v>1531</v>
      </c>
      <c r="W1071" s="13"/>
      <c r="X1071" s="13"/>
      <c r="Y1071" s="13"/>
      <c r="Z1071" s="13"/>
    </row>
    <row r="1072" spans="1:26">
      <c r="A1072" s="26">
        <v>1072</v>
      </c>
      <c r="B1072" s="6"/>
      <c r="C1072" s="6"/>
      <c r="D1072" s="6"/>
      <c r="E1072" s="6" t="s">
        <v>241</v>
      </c>
      <c r="F1072" s="47" t="s">
        <v>964</v>
      </c>
      <c r="G1072" s="17"/>
      <c r="H1072" s="58">
        <v>1625983.6969273929</v>
      </c>
      <c r="I1072" s="58">
        <v>589166.59759976901</v>
      </c>
      <c r="J1072" s="58">
        <v>431901.91626471799</v>
      </c>
      <c r="K1072" s="58">
        <v>129114.44920806095</v>
      </c>
      <c r="L1072" s="58">
        <v>2913.7304717416773</v>
      </c>
      <c r="M1072" s="58">
        <v>284426.09108043578</v>
      </c>
      <c r="N1072" s="58">
        <v>14499.136950595301</v>
      </c>
      <c r="O1072" s="58">
        <v>401.19639196601747</v>
      </c>
      <c r="P1072" s="58">
        <v>675.93155751959739</v>
      </c>
      <c r="Q1072" s="58">
        <v>102706.71599247868</v>
      </c>
      <c r="R1072" s="58">
        <v>32884.647481841239</v>
      </c>
      <c r="S1072" s="58">
        <v>37293.283928266428</v>
      </c>
      <c r="T1072" s="11">
        <v>0</v>
      </c>
      <c r="U1072" s="13"/>
      <c r="V1072" s="13">
        <v>1532</v>
      </c>
      <c r="W1072" s="13"/>
      <c r="X1072" s="13"/>
      <c r="Y1072" s="13"/>
      <c r="Z1072" s="13"/>
    </row>
    <row r="1073" spans="1:26">
      <c r="A1073" s="26">
        <v>1073</v>
      </c>
      <c r="B1073" s="6"/>
      <c r="C1073" s="6"/>
      <c r="D1073" s="6"/>
      <c r="E1073" s="6" t="s">
        <v>106</v>
      </c>
      <c r="F1073" s="47" t="s">
        <v>917</v>
      </c>
      <c r="G1073" s="17"/>
      <c r="H1073" s="58">
        <v>30558.771959480648</v>
      </c>
      <c r="I1073" s="58">
        <v>8884.6884974996392</v>
      </c>
      <c r="J1073" s="58">
        <v>8372.6504039262654</v>
      </c>
      <c r="K1073" s="58">
        <v>2757.0954022160354</v>
      </c>
      <c r="L1073" s="58">
        <v>112.16499376299927</v>
      </c>
      <c r="M1073" s="58">
        <v>6352.7375370469472</v>
      </c>
      <c r="N1073" s="58">
        <v>317.05250501444721</v>
      </c>
      <c r="O1073" s="58">
        <v>9.2975609259441825</v>
      </c>
      <c r="P1073" s="58">
        <v>24.702224035019608</v>
      </c>
      <c r="Q1073" s="58">
        <v>1835.723569967362</v>
      </c>
      <c r="R1073" s="58">
        <v>722.19921476173693</v>
      </c>
      <c r="S1073" s="58">
        <v>1170.4600503242536</v>
      </c>
      <c r="T1073" s="11">
        <v>0</v>
      </c>
      <c r="U1073" s="13"/>
      <c r="V1073" s="13">
        <v>1533</v>
      </c>
      <c r="W1073" s="13"/>
      <c r="X1073" s="13"/>
      <c r="Y1073" s="13"/>
      <c r="Z1073" s="13"/>
    </row>
    <row r="1074" spans="1:26">
      <c r="A1074" s="26">
        <v>1074</v>
      </c>
      <c r="B1074" s="6"/>
      <c r="C1074" s="6"/>
      <c r="D1074" s="6"/>
      <c r="E1074" s="6" t="s">
        <v>354</v>
      </c>
      <c r="F1074" s="47" t="s">
        <v>921</v>
      </c>
      <c r="G1074" s="17"/>
      <c r="H1074" s="58">
        <v>26310842.325881913</v>
      </c>
      <c r="I1074" s="58">
        <v>11124061.793848168</v>
      </c>
      <c r="J1074" s="58">
        <v>6724631.6176508795</v>
      </c>
      <c r="K1074" s="58">
        <v>1940819.0930911801</v>
      </c>
      <c r="L1074" s="58">
        <v>125963.60303333672</v>
      </c>
      <c r="M1074" s="58">
        <v>3413966.5601985538</v>
      </c>
      <c r="N1074" s="58">
        <v>263809.18465512444</v>
      </c>
      <c r="O1074" s="58">
        <v>8329.0573587878534</v>
      </c>
      <c r="P1074" s="58">
        <v>10085.216551916514</v>
      </c>
      <c r="Q1074" s="58">
        <v>1853875.6424650168</v>
      </c>
      <c r="R1074" s="58">
        <v>395795.06719517772</v>
      </c>
      <c r="S1074" s="58">
        <v>449505.4898337677</v>
      </c>
      <c r="T1074" s="11">
        <v>0</v>
      </c>
      <c r="U1074" s="13"/>
      <c r="V1074" s="13">
        <v>1534</v>
      </c>
      <c r="W1074" s="13"/>
      <c r="X1074" s="13"/>
      <c r="Y1074" s="13"/>
      <c r="Z1074" s="13"/>
    </row>
    <row r="1075" spans="1:26">
      <c r="A1075" s="26">
        <v>1075</v>
      </c>
      <c r="B1075" s="6"/>
      <c r="C1075" s="6"/>
      <c r="D1075" s="6"/>
      <c r="E1075" s="6" t="s">
        <v>153</v>
      </c>
      <c r="F1075" s="47" t="s">
        <v>916</v>
      </c>
      <c r="G1075" s="17"/>
      <c r="H1075" s="58">
        <v>39716.668503455847</v>
      </c>
      <c r="I1075" s="58">
        <v>14424.180867483297</v>
      </c>
      <c r="J1075" s="58">
        <v>10573.972425787364</v>
      </c>
      <c r="K1075" s="58">
        <v>3161.0247009415434</v>
      </c>
      <c r="L1075" s="58">
        <v>71.334959406591878</v>
      </c>
      <c r="M1075" s="58">
        <v>6875.2589921418712</v>
      </c>
      <c r="N1075" s="58">
        <v>354.97289671514602</v>
      </c>
      <c r="O1075" s="58">
        <v>9.822229136334574</v>
      </c>
      <c r="P1075" s="58">
        <v>16.548390691906711</v>
      </c>
      <c r="Q1075" s="58">
        <v>2514.5014225452287</v>
      </c>
      <c r="R1075" s="58">
        <v>802.02451436270394</v>
      </c>
      <c r="S1075" s="58">
        <v>913.02710424385691</v>
      </c>
      <c r="T1075" s="11">
        <v>0</v>
      </c>
      <c r="U1075" s="13"/>
      <c r="V1075" s="13">
        <v>1535</v>
      </c>
      <c r="W1075" s="13"/>
      <c r="X1075" s="13"/>
      <c r="Y1075" s="13"/>
      <c r="Z1075" s="13"/>
    </row>
    <row r="1076" spans="1:26">
      <c r="A1076" s="26">
        <v>1076</v>
      </c>
      <c r="B1076" s="6"/>
      <c r="C1076" s="6"/>
      <c r="D1076" s="6"/>
      <c r="E1076" s="6" t="s">
        <v>232</v>
      </c>
      <c r="F1076" s="47" t="s">
        <v>916</v>
      </c>
      <c r="G1076" s="17"/>
      <c r="H1076" s="58">
        <v>0</v>
      </c>
      <c r="I1076" s="58">
        <v>0</v>
      </c>
      <c r="J1076" s="58">
        <v>0</v>
      </c>
      <c r="K1076" s="58">
        <v>0</v>
      </c>
      <c r="L1076" s="58">
        <v>0</v>
      </c>
      <c r="M1076" s="58">
        <v>0</v>
      </c>
      <c r="N1076" s="58">
        <v>0</v>
      </c>
      <c r="O1076" s="58">
        <v>0</v>
      </c>
      <c r="P1076" s="58">
        <v>0</v>
      </c>
      <c r="Q1076" s="58">
        <v>0</v>
      </c>
      <c r="R1076" s="58">
        <v>0</v>
      </c>
      <c r="S1076" s="58">
        <v>0</v>
      </c>
      <c r="T1076" s="11">
        <v>0</v>
      </c>
      <c r="U1076" s="13"/>
      <c r="V1076" s="13">
        <v>1536</v>
      </c>
      <c r="W1076" s="13"/>
      <c r="X1076" s="13"/>
      <c r="Y1076" s="13"/>
      <c r="Z1076" s="13"/>
    </row>
    <row r="1077" spans="1:26">
      <c r="A1077" s="26">
        <v>1077</v>
      </c>
      <c r="B1077" s="6"/>
      <c r="C1077" s="6"/>
      <c r="D1077" s="14" t="s">
        <v>630</v>
      </c>
      <c r="E1077" s="6"/>
      <c r="F1077" s="47">
        <v>0</v>
      </c>
      <c r="G1077" s="17"/>
      <c r="H1077" s="58">
        <v>33335473.093589947</v>
      </c>
      <c r="I1077" s="58">
        <v>15592541.468056073</v>
      </c>
      <c r="J1077" s="58">
        <v>7775504.0033571282</v>
      </c>
      <c r="K1077" s="58">
        <v>2222038.1751053347</v>
      </c>
      <c r="L1077" s="58">
        <v>181180.58140232298</v>
      </c>
      <c r="M1077" s="58">
        <v>3834881.8752767183</v>
      </c>
      <c r="N1077" s="58">
        <v>317517.47387589718</v>
      </c>
      <c r="O1077" s="58">
        <v>18038.711569639356</v>
      </c>
      <c r="P1077" s="58">
        <v>13296.356687398296</v>
      </c>
      <c r="Q1077" s="58">
        <v>2431913.4225945794</v>
      </c>
      <c r="R1077" s="58">
        <v>444046.65567469021</v>
      </c>
      <c r="S1077" s="58">
        <v>504514.36999016587</v>
      </c>
      <c r="T1077" s="11">
        <v>0</v>
      </c>
      <c r="U1077" s="13"/>
      <c r="V1077" s="13"/>
      <c r="W1077" s="13"/>
      <c r="X1077" s="13"/>
      <c r="Y1077" s="13"/>
      <c r="Z1077" s="13"/>
    </row>
    <row r="1078" spans="1:26">
      <c r="A1078" s="26">
        <v>1078</v>
      </c>
      <c r="B1078" s="6"/>
      <c r="C1078" s="6"/>
      <c r="D1078" s="6"/>
      <c r="E1078" s="6"/>
      <c r="F1078" s="47">
        <v>0</v>
      </c>
      <c r="G1078" s="17"/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11">
        <v>0</v>
      </c>
    </row>
    <row r="1079" spans="1:26">
      <c r="A1079" s="26">
        <v>1079</v>
      </c>
      <c r="B1079" s="6"/>
      <c r="C1079" s="6" t="s">
        <v>631</v>
      </c>
      <c r="D1079" s="14" t="s">
        <v>632</v>
      </c>
      <c r="E1079" s="6"/>
      <c r="F1079" s="47">
        <v>0</v>
      </c>
      <c r="G1079" s="17"/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11">
        <v>0</v>
      </c>
    </row>
    <row r="1080" spans="1:26">
      <c r="A1080" s="26">
        <v>1080</v>
      </c>
      <c r="B1080" s="6"/>
      <c r="C1080" s="6"/>
      <c r="D1080" s="6"/>
      <c r="E1080" s="6" t="s">
        <v>375</v>
      </c>
      <c r="F1080" s="47" t="s">
        <v>963</v>
      </c>
      <c r="G1080" s="17"/>
      <c r="H1080" s="58">
        <v>33354822.653846197</v>
      </c>
      <c r="I1080" s="58">
        <v>17579986.007696349</v>
      </c>
      <c r="J1080" s="58">
        <v>7919926.8515752554</v>
      </c>
      <c r="K1080" s="58">
        <v>2126315.7267602226</v>
      </c>
      <c r="L1080" s="58">
        <v>333383.84455651417</v>
      </c>
      <c r="M1080" s="58">
        <v>1772919.7553419571</v>
      </c>
      <c r="N1080" s="58">
        <v>398077.5044975442</v>
      </c>
      <c r="O1080" s="58">
        <v>14590.421162225057</v>
      </c>
      <c r="P1080" s="58">
        <v>10870.228213897204</v>
      </c>
      <c r="Q1080" s="58">
        <v>2768242.0196773927</v>
      </c>
      <c r="R1080" s="58">
        <v>202177.71340723863</v>
      </c>
      <c r="S1080" s="58">
        <v>228332.58095759075</v>
      </c>
      <c r="T1080" s="11">
        <v>0</v>
      </c>
      <c r="U1080" s="13"/>
      <c r="V1080" s="13">
        <v>1540</v>
      </c>
      <c r="W1080" s="13"/>
      <c r="X1080" s="13"/>
      <c r="Y1080" s="13"/>
      <c r="Z1080" s="13"/>
    </row>
    <row r="1081" spans="1:26">
      <c r="A1081" s="26">
        <v>1081</v>
      </c>
      <c r="B1081" s="6"/>
      <c r="C1081" s="6"/>
      <c r="D1081" s="6"/>
      <c r="E1081" s="6" t="s">
        <v>354</v>
      </c>
      <c r="F1081" s="47" t="s">
        <v>921</v>
      </c>
      <c r="G1081" s="17"/>
      <c r="H1081" s="58">
        <v>3131148.1166363927</v>
      </c>
      <c r="I1081" s="58">
        <v>1323830.1040970962</v>
      </c>
      <c r="J1081" s="58">
        <v>800271.51407344069</v>
      </c>
      <c r="K1081" s="58">
        <v>230969.11808431448</v>
      </c>
      <c r="L1081" s="58">
        <v>14990.42461345244</v>
      </c>
      <c r="M1081" s="58">
        <v>406282.5063836879</v>
      </c>
      <c r="N1081" s="58">
        <v>31394.875977486881</v>
      </c>
      <c r="O1081" s="58">
        <v>991.20780472583806</v>
      </c>
      <c r="P1081" s="58">
        <v>1200.201286651323</v>
      </c>
      <c r="Q1081" s="58">
        <v>220622.32575018291</v>
      </c>
      <c r="R1081" s="58">
        <v>47101.987989303765</v>
      </c>
      <c r="S1081" s="58">
        <v>53493.850576049306</v>
      </c>
      <c r="T1081" s="11">
        <v>0</v>
      </c>
      <c r="U1081" s="13"/>
      <c r="V1081" s="13">
        <v>1541</v>
      </c>
      <c r="W1081" s="13"/>
      <c r="X1081" s="13"/>
      <c r="Y1081" s="13"/>
      <c r="Z1081" s="13"/>
    </row>
    <row r="1082" spans="1:26">
      <c r="A1082" s="26">
        <v>1082</v>
      </c>
      <c r="B1082" s="6"/>
      <c r="C1082" s="6"/>
      <c r="D1082" s="6"/>
      <c r="E1082" s="6" t="s">
        <v>241</v>
      </c>
      <c r="F1082" s="47" t="s">
        <v>964</v>
      </c>
      <c r="G1082" s="17"/>
      <c r="H1082" s="58">
        <v>8330967.3587940782</v>
      </c>
      <c r="I1082" s="58">
        <v>3018681.9848013641</v>
      </c>
      <c r="J1082" s="58">
        <v>2212913.1881219912</v>
      </c>
      <c r="K1082" s="58">
        <v>661536.92926544999</v>
      </c>
      <c r="L1082" s="58">
        <v>14928.927945756353</v>
      </c>
      <c r="M1082" s="58">
        <v>1457299.0401184277</v>
      </c>
      <c r="N1082" s="58">
        <v>74288.467279440636</v>
      </c>
      <c r="O1082" s="58">
        <v>2055.5889042742947</v>
      </c>
      <c r="P1082" s="58">
        <v>3463.2350577166108</v>
      </c>
      <c r="Q1082" s="58">
        <v>526233.01210164709</v>
      </c>
      <c r="R1082" s="58">
        <v>168489.34297088633</v>
      </c>
      <c r="S1082" s="58">
        <v>191077.64222712314</v>
      </c>
      <c r="T1082" s="11">
        <v>0</v>
      </c>
      <c r="U1082" s="13"/>
      <c r="V1082" s="13">
        <v>1542</v>
      </c>
      <c r="W1082" s="13"/>
      <c r="X1082" s="13"/>
      <c r="Y1082" s="13"/>
      <c r="Z1082" s="13"/>
    </row>
    <row r="1083" spans="1:26">
      <c r="A1083" s="26">
        <v>1083</v>
      </c>
      <c r="B1083" s="6"/>
      <c r="C1083" s="6"/>
      <c r="D1083" s="6"/>
      <c r="E1083" s="6" t="s">
        <v>353</v>
      </c>
      <c r="F1083" s="47" t="s">
        <v>949</v>
      </c>
      <c r="G1083" s="17"/>
      <c r="H1083" s="58">
        <v>0</v>
      </c>
      <c r="I1083" s="58">
        <v>0</v>
      </c>
      <c r="J1083" s="58">
        <v>0</v>
      </c>
      <c r="K1083" s="58">
        <v>0</v>
      </c>
      <c r="L1083" s="58">
        <v>0</v>
      </c>
      <c r="M1083" s="58">
        <v>0</v>
      </c>
      <c r="N1083" s="58">
        <v>0</v>
      </c>
      <c r="O1083" s="58">
        <v>0</v>
      </c>
      <c r="P1083" s="58">
        <v>0</v>
      </c>
      <c r="Q1083" s="58">
        <v>0</v>
      </c>
      <c r="R1083" s="58">
        <v>0</v>
      </c>
      <c r="S1083" s="58">
        <v>0</v>
      </c>
      <c r="T1083" s="11">
        <v>0</v>
      </c>
      <c r="U1083" s="13"/>
      <c r="V1083" s="13">
        <v>1543</v>
      </c>
      <c r="W1083" s="13"/>
      <c r="X1083" s="13"/>
      <c r="Y1083" s="13"/>
      <c r="Z1083" s="13"/>
    </row>
    <row r="1084" spans="1:26">
      <c r="A1084" s="26">
        <v>1084</v>
      </c>
      <c r="B1084" s="6"/>
      <c r="C1084" s="6"/>
      <c r="D1084" s="6"/>
      <c r="E1084" s="6" t="s">
        <v>241</v>
      </c>
      <c r="F1084" s="47" t="s">
        <v>964</v>
      </c>
      <c r="G1084" s="17"/>
      <c r="H1084" s="58">
        <v>267567.97003677144</v>
      </c>
      <c r="I1084" s="58">
        <v>97046.000762131502</v>
      </c>
      <c r="J1084" s="58">
        <v>71141.768501046303</v>
      </c>
      <c r="K1084" s="58">
        <v>21267.398707418819</v>
      </c>
      <c r="L1084" s="58">
        <v>479.94216021964007</v>
      </c>
      <c r="M1084" s="58">
        <v>46598.80668716575</v>
      </c>
      <c r="N1084" s="58">
        <v>2388.2604025586261</v>
      </c>
      <c r="O1084" s="58">
        <v>66.084033818474239</v>
      </c>
      <c r="P1084" s="58">
        <v>111.33770093795505</v>
      </c>
      <c r="Q1084" s="58">
        <v>16917.585075406892</v>
      </c>
      <c r="R1084" s="58">
        <v>5407.9325665323377</v>
      </c>
      <c r="S1084" s="58">
        <v>6142.8534395350944</v>
      </c>
      <c r="T1084" s="11">
        <v>0</v>
      </c>
      <c r="U1084" s="13"/>
      <c r="V1084" s="13">
        <v>1544</v>
      </c>
      <c r="W1084" s="13"/>
      <c r="X1084" s="13"/>
      <c r="Y1084" s="13"/>
      <c r="Z1084" s="13"/>
    </row>
    <row r="1085" spans="1:26">
      <c r="A1085" s="26">
        <v>1085</v>
      </c>
      <c r="B1085" s="6"/>
      <c r="C1085" s="6"/>
      <c r="D1085" s="6"/>
      <c r="E1085" s="6" t="s">
        <v>106</v>
      </c>
      <c r="F1085" s="47" t="s">
        <v>917</v>
      </c>
      <c r="G1085" s="17"/>
      <c r="H1085" s="58">
        <v>252252.04607764882</v>
      </c>
      <c r="I1085" s="58">
        <v>73340.016909989892</v>
      </c>
      <c r="J1085" s="58">
        <v>69113.320335112963</v>
      </c>
      <c r="K1085" s="58">
        <v>22758.86470053337</v>
      </c>
      <c r="L1085" s="58">
        <v>925.88305618169034</v>
      </c>
      <c r="M1085" s="58">
        <v>52439.641358598965</v>
      </c>
      <c r="N1085" s="58">
        <v>2617.1582814251792</v>
      </c>
      <c r="O1085" s="58">
        <v>76.748135370452843</v>
      </c>
      <c r="P1085" s="58">
        <v>203.90827758930894</v>
      </c>
      <c r="Q1085" s="58">
        <v>15153.260319859492</v>
      </c>
      <c r="R1085" s="58">
        <v>5961.5036180405323</v>
      </c>
      <c r="S1085" s="58">
        <v>9661.7410849470089</v>
      </c>
      <c r="T1085" s="11">
        <v>0</v>
      </c>
      <c r="U1085" s="13"/>
      <c r="V1085" s="13">
        <v>1545</v>
      </c>
      <c r="W1085" s="13"/>
      <c r="X1085" s="13"/>
      <c r="Y1085" s="13"/>
      <c r="Z1085" s="13"/>
    </row>
    <row r="1086" spans="1:26">
      <c r="A1086" s="26">
        <v>1086</v>
      </c>
      <c r="B1086" s="6"/>
      <c r="C1086" s="6"/>
      <c r="D1086" s="6"/>
      <c r="E1086" s="6" t="s">
        <v>241</v>
      </c>
      <c r="F1086" s="47" t="s">
        <v>964</v>
      </c>
      <c r="G1086" s="17"/>
      <c r="H1086" s="58">
        <v>32469.605049318176</v>
      </c>
      <c r="I1086" s="58">
        <v>11776.231565279353</v>
      </c>
      <c r="J1086" s="58">
        <v>8632.8332260213065</v>
      </c>
      <c r="K1086" s="58">
        <v>2580.7329514130297</v>
      </c>
      <c r="L1086" s="58">
        <v>58.239494387205369</v>
      </c>
      <c r="M1086" s="58">
        <v>5655.6459080882996</v>
      </c>
      <c r="N1086" s="58">
        <v>289.80800154407041</v>
      </c>
      <c r="O1086" s="58">
        <v>8.0190927900428797</v>
      </c>
      <c r="P1086" s="58">
        <v>13.510485109065929</v>
      </c>
      <c r="Q1086" s="58">
        <v>2052.8965419360752</v>
      </c>
      <c r="R1086" s="58">
        <v>656.27154707352156</v>
      </c>
      <c r="S1086" s="58">
        <v>745.4162356762032</v>
      </c>
      <c r="T1086" s="11">
        <v>0</v>
      </c>
      <c r="U1086" s="13"/>
      <c r="V1086" s="13">
        <v>1546</v>
      </c>
      <c r="W1086" s="13"/>
      <c r="X1086" s="13"/>
      <c r="Y1086" s="13"/>
      <c r="Z1086" s="13"/>
    </row>
    <row r="1087" spans="1:26">
      <c r="A1087" s="26">
        <v>1087</v>
      </c>
      <c r="B1087" s="6"/>
      <c r="C1087" s="6"/>
      <c r="D1087" s="6"/>
      <c r="E1087" s="6" t="s">
        <v>153</v>
      </c>
      <c r="F1087" s="47" t="s">
        <v>916</v>
      </c>
      <c r="G1087" s="17"/>
      <c r="H1087" s="58">
        <v>144140.64048735565</v>
      </c>
      <c r="I1087" s="58">
        <v>52348.566661969526</v>
      </c>
      <c r="J1087" s="58">
        <v>38375.30224409455</v>
      </c>
      <c r="K1087" s="58">
        <v>11472.063044522987</v>
      </c>
      <c r="L1087" s="58">
        <v>258.89046401540412</v>
      </c>
      <c r="M1087" s="58">
        <v>24951.846969681024</v>
      </c>
      <c r="N1087" s="58">
        <v>1288.275744571099</v>
      </c>
      <c r="O1087" s="58">
        <v>35.647058327705423</v>
      </c>
      <c r="P1087" s="58">
        <v>60.057797475104863</v>
      </c>
      <c r="Q1087" s="58">
        <v>9125.6859955537111</v>
      </c>
      <c r="R1087" s="58">
        <v>2910.7256862881513</v>
      </c>
      <c r="S1087" s="58">
        <v>3313.5788208563858</v>
      </c>
      <c r="T1087" s="11">
        <v>0</v>
      </c>
      <c r="U1087" s="13"/>
      <c r="V1087" s="13">
        <v>1547</v>
      </c>
      <c r="W1087" s="13"/>
      <c r="X1087" s="13"/>
      <c r="Y1087" s="13"/>
      <c r="Z1087" s="13"/>
    </row>
    <row r="1088" spans="1:26">
      <c r="A1088" s="26">
        <v>1088</v>
      </c>
      <c r="B1088" s="6"/>
      <c r="C1088" s="6"/>
      <c r="D1088" s="6"/>
      <c r="E1088" s="6" t="s">
        <v>232</v>
      </c>
      <c r="F1088" s="47" t="s">
        <v>916</v>
      </c>
      <c r="G1088" s="17"/>
      <c r="H1088" s="58">
        <v>19561.12662781671</v>
      </c>
      <c r="I1088" s="58">
        <v>7104.151457890307</v>
      </c>
      <c r="J1088" s="58">
        <v>5207.8591023280642</v>
      </c>
      <c r="K1088" s="58">
        <v>1556.8577823538678</v>
      </c>
      <c r="L1088" s="58">
        <v>35.133666204180543</v>
      </c>
      <c r="M1088" s="58">
        <v>3386.1805839183244</v>
      </c>
      <c r="N1088" s="58">
        <v>174.83011651603377</v>
      </c>
      <c r="O1088" s="58">
        <v>4.8376129001492991</v>
      </c>
      <c r="P1088" s="58">
        <v>8.1503604911576133</v>
      </c>
      <c r="Q1088" s="58">
        <v>1238.4342037135527</v>
      </c>
      <c r="R1088" s="58">
        <v>395.01055036116531</v>
      </c>
      <c r="S1088" s="58">
        <v>449.68119113990804</v>
      </c>
      <c r="T1088" s="11">
        <v>0</v>
      </c>
      <c r="U1088" s="13"/>
      <c r="V1088" s="13">
        <v>1548</v>
      </c>
      <c r="W1088" s="13"/>
      <c r="X1088" s="13"/>
      <c r="Y1088" s="13"/>
      <c r="Z1088" s="13"/>
    </row>
    <row r="1089" spans="1:26">
      <c r="A1089" s="26">
        <v>1089</v>
      </c>
      <c r="B1089" s="6"/>
      <c r="C1089" s="6"/>
      <c r="D1089" s="14" t="s">
        <v>633</v>
      </c>
      <c r="E1089" s="6"/>
      <c r="F1089" s="47">
        <v>0</v>
      </c>
      <c r="G1089" s="17"/>
      <c r="H1089" s="58">
        <v>45532929.517555565</v>
      </c>
      <c r="I1089" s="58">
        <v>22164113.063952066</v>
      </c>
      <c r="J1089" s="58">
        <v>11125582.637179289</v>
      </c>
      <c r="K1089" s="58">
        <v>3078457.6912962296</v>
      </c>
      <c r="L1089" s="58">
        <v>365061.28595673112</v>
      </c>
      <c r="M1089" s="58">
        <v>3769533.4233515249</v>
      </c>
      <c r="N1089" s="58">
        <v>510519.18030108674</v>
      </c>
      <c r="O1089" s="58">
        <v>17828.553804432013</v>
      </c>
      <c r="P1089" s="58">
        <v>15930.629179867728</v>
      </c>
      <c r="Q1089" s="58">
        <v>3559585.2196656922</v>
      </c>
      <c r="R1089" s="58">
        <v>433100.48833572445</v>
      </c>
      <c r="S1089" s="58">
        <v>493217.34453291772</v>
      </c>
      <c r="T1089" s="11">
        <v>0</v>
      </c>
      <c r="U1089" s="13"/>
      <c r="V1089" s="13"/>
      <c r="W1089" s="13"/>
      <c r="X1089" s="13"/>
      <c r="Y1089" s="13"/>
      <c r="Z1089" s="13"/>
    </row>
    <row r="1090" spans="1:26">
      <c r="A1090" s="26">
        <v>1090</v>
      </c>
      <c r="B1090" s="6"/>
      <c r="C1090" s="6"/>
      <c r="D1090" s="6"/>
      <c r="E1090" s="6"/>
      <c r="F1090" s="47">
        <v>0</v>
      </c>
      <c r="G1090" s="17"/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11">
        <v>0</v>
      </c>
    </row>
    <row r="1091" spans="1:26">
      <c r="A1091" s="26">
        <v>1091</v>
      </c>
      <c r="B1091" s="6"/>
      <c r="C1091" s="6" t="s">
        <v>634</v>
      </c>
      <c r="D1091" s="14" t="s">
        <v>635</v>
      </c>
      <c r="E1091" s="6"/>
      <c r="F1091" s="47">
        <v>0</v>
      </c>
      <c r="G1091" s="17"/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11">
        <v>0</v>
      </c>
    </row>
    <row r="1092" spans="1:26">
      <c r="A1092" s="26">
        <v>1092</v>
      </c>
      <c r="B1092" s="6"/>
      <c r="C1092" s="6"/>
      <c r="D1092" s="6"/>
      <c r="E1092" s="6" t="s">
        <v>375</v>
      </c>
      <c r="F1092" s="47" t="s">
        <v>963</v>
      </c>
      <c r="G1092" s="17"/>
      <c r="H1092" s="58">
        <v>3762023.5130769196</v>
      </c>
      <c r="I1092" s="58">
        <v>1982811.3435611571</v>
      </c>
      <c r="J1092" s="58">
        <v>893272.65645166498</v>
      </c>
      <c r="K1092" s="58">
        <v>239822.88388437254</v>
      </c>
      <c r="L1092" s="58">
        <v>37601.6948168952</v>
      </c>
      <c r="M1092" s="58">
        <v>199964.06143763207</v>
      </c>
      <c r="N1092" s="58">
        <v>44898.362899077103</v>
      </c>
      <c r="O1092" s="58">
        <v>1645.6243238833815</v>
      </c>
      <c r="P1092" s="58">
        <v>1226.0312266561502</v>
      </c>
      <c r="Q1092" s="58">
        <v>312224.4622911528</v>
      </c>
      <c r="R1092" s="58">
        <v>22803.218579561322</v>
      </c>
      <c r="S1092" s="58">
        <v>25753.173604865322</v>
      </c>
      <c r="T1092" s="11">
        <v>0</v>
      </c>
      <c r="U1092" s="13"/>
      <c r="V1092" s="13">
        <v>1552</v>
      </c>
      <c r="W1092" s="13"/>
      <c r="X1092" s="13"/>
      <c r="Y1092" s="13"/>
      <c r="Z1092" s="13"/>
    </row>
    <row r="1093" spans="1:26">
      <c r="A1093" s="26">
        <v>1093</v>
      </c>
      <c r="B1093" s="6"/>
      <c r="C1093" s="6"/>
      <c r="D1093" s="6"/>
      <c r="E1093" s="6" t="s">
        <v>241</v>
      </c>
      <c r="F1093" s="47" t="s">
        <v>964</v>
      </c>
      <c r="G1093" s="17"/>
      <c r="H1093" s="58">
        <v>0</v>
      </c>
      <c r="I1093" s="58">
        <v>0</v>
      </c>
      <c r="J1093" s="58">
        <v>0</v>
      </c>
      <c r="K1093" s="58">
        <v>0</v>
      </c>
      <c r="L1093" s="58">
        <v>0</v>
      </c>
      <c r="M1093" s="58">
        <v>0</v>
      </c>
      <c r="N1093" s="58">
        <v>0</v>
      </c>
      <c r="O1093" s="58">
        <v>0</v>
      </c>
      <c r="P1093" s="58">
        <v>0</v>
      </c>
      <c r="Q1093" s="58">
        <v>0</v>
      </c>
      <c r="R1093" s="58">
        <v>0</v>
      </c>
      <c r="S1093" s="58">
        <v>0</v>
      </c>
      <c r="T1093" s="11">
        <v>0</v>
      </c>
      <c r="U1093" s="13"/>
      <c r="V1093" s="13">
        <v>1553</v>
      </c>
      <c r="W1093" s="13"/>
      <c r="X1093" s="13"/>
      <c r="Y1093" s="13"/>
      <c r="Z1093" s="13"/>
    </row>
    <row r="1094" spans="1:26">
      <c r="A1094" s="26">
        <v>1094</v>
      </c>
      <c r="B1094" s="6"/>
      <c r="C1094" s="6"/>
      <c r="D1094" s="6"/>
      <c r="E1094" s="6" t="s">
        <v>241</v>
      </c>
      <c r="F1094" s="47" t="s">
        <v>964</v>
      </c>
      <c r="G1094" s="17"/>
      <c r="H1094" s="58">
        <v>0</v>
      </c>
      <c r="I1094" s="58">
        <v>0</v>
      </c>
      <c r="J1094" s="58">
        <v>0</v>
      </c>
      <c r="K1094" s="58">
        <v>0</v>
      </c>
      <c r="L1094" s="58">
        <v>0</v>
      </c>
      <c r="M1094" s="58">
        <v>0</v>
      </c>
      <c r="N1094" s="58">
        <v>0</v>
      </c>
      <c r="O1094" s="58">
        <v>0</v>
      </c>
      <c r="P1094" s="58">
        <v>0</v>
      </c>
      <c r="Q1094" s="58">
        <v>0</v>
      </c>
      <c r="R1094" s="58">
        <v>0</v>
      </c>
      <c r="S1094" s="58">
        <v>0</v>
      </c>
      <c r="T1094" s="11">
        <v>0</v>
      </c>
      <c r="U1094" s="13"/>
      <c r="V1094" s="13">
        <v>1554</v>
      </c>
      <c r="W1094" s="13"/>
      <c r="X1094" s="13"/>
      <c r="Y1094" s="13"/>
      <c r="Z1094" s="13"/>
    </row>
    <row r="1095" spans="1:26">
      <c r="A1095" s="26">
        <v>1095</v>
      </c>
      <c r="B1095" s="6"/>
      <c r="C1095" s="6"/>
      <c r="D1095" s="6"/>
      <c r="E1095" s="6" t="s">
        <v>354</v>
      </c>
      <c r="F1095" s="47" t="s">
        <v>921</v>
      </c>
      <c r="G1095" s="17"/>
      <c r="H1095" s="58">
        <v>83043.563912056765</v>
      </c>
      <c r="I1095" s="58">
        <v>35110.306431747238</v>
      </c>
      <c r="J1095" s="58">
        <v>21224.610318769421</v>
      </c>
      <c r="K1095" s="58">
        <v>6125.7078888847436</v>
      </c>
      <c r="L1095" s="58">
        <v>397.57246801642339</v>
      </c>
      <c r="M1095" s="58">
        <v>10775.327780235568</v>
      </c>
      <c r="N1095" s="58">
        <v>832.64741642060244</v>
      </c>
      <c r="O1095" s="58">
        <v>26.288577101968613</v>
      </c>
      <c r="P1095" s="58">
        <v>31.83145240744166</v>
      </c>
      <c r="Q1095" s="58">
        <v>5851.2927291805581</v>
      </c>
      <c r="R1095" s="58">
        <v>1249.2276967646583</v>
      </c>
      <c r="S1095" s="58">
        <v>1418.75115252813</v>
      </c>
      <c r="T1095" s="11">
        <v>0</v>
      </c>
      <c r="U1095" s="13"/>
      <c r="V1095" s="13">
        <v>1555</v>
      </c>
      <c r="W1095" s="13"/>
      <c r="X1095" s="13"/>
      <c r="Y1095" s="13"/>
      <c r="Z1095" s="13"/>
    </row>
    <row r="1096" spans="1:26">
      <c r="A1096" s="26">
        <v>1096</v>
      </c>
      <c r="B1096" s="6"/>
      <c r="C1096" s="6"/>
      <c r="D1096" s="6"/>
      <c r="E1096" s="6" t="s">
        <v>241</v>
      </c>
      <c r="F1096" s="47" t="s">
        <v>964</v>
      </c>
      <c r="G1096" s="17"/>
      <c r="H1096" s="58">
        <v>2463434.8843039786</v>
      </c>
      <c r="I1096" s="58">
        <v>892612.60856219148</v>
      </c>
      <c r="J1096" s="58">
        <v>654349.88624720066</v>
      </c>
      <c r="K1096" s="58">
        <v>195613.91596230411</v>
      </c>
      <c r="L1096" s="58">
        <v>4414.4263568642991</v>
      </c>
      <c r="M1096" s="58">
        <v>430917.69991163322</v>
      </c>
      <c r="N1096" s="58">
        <v>21966.812966140227</v>
      </c>
      <c r="O1096" s="58">
        <v>607.8297029014509</v>
      </c>
      <c r="P1096" s="58">
        <v>1024.0652359197991</v>
      </c>
      <c r="Q1096" s="58">
        <v>155605.07003009107</v>
      </c>
      <c r="R1096" s="58">
        <v>49821.648223096607</v>
      </c>
      <c r="S1096" s="58">
        <v>56500.921105635665</v>
      </c>
      <c r="T1096" s="11">
        <v>0</v>
      </c>
      <c r="U1096" s="13"/>
      <c r="V1096" s="13">
        <v>1556</v>
      </c>
      <c r="W1096" s="13"/>
      <c r="X1096" s="13"/>
      <c r="Y1096" s="13"/>
      <c r="Z1096" s="13"/>
    </row>
    <row r="1097" spans="1:26">
      <c r="A1097" s="26">
        <v>1097</v>
      </c>
      <c r="B1097" s="6"/>
      <c r="C1097" s="6"/>
      <c r="D1097" s="6"/>
      <c r="E1097" s="6" t="s">
        <v>232</v>
      </c>
      <c r="F1097" s="47" t="s">
        <v>916</v>
      </c>
      <c r="G1097" s="17"/>
      <c r="H1097" s="58">
        <v>23641.848455786454</v>
      </c>
      <c r="I1097" s="58">
        <v>8586.1758052093937</v>
      </c>
      <c r="J1097" s="58">
        <v>6294.2906111165257</v>
      </c>
      <c r="K1097" s="58">
        <v>1881.6398696218696</v>
      </c>
      <c r="L1097" s="58">
        <v>42.463035381318001</v>
      </c>
      <c r="M1097" s="58">
        <v>4092.584733595113</v>
      </c>
      <c r="N1097" s="58">
        <v>211.30209925137081</v>
      </c>
      <c r="O1097" s="58">
        <v>5.8468059253012772</v>
      </c>
      <c r="P1097" s="58">
        <v>9.8506385270245751</v>
      </c>
      <c r="Q1097" s="58">
        <v>1496.7887240718869</v>
      </c>
      <c r="R1097" s="58">
        <v>477.41521987774229</v>
      </c>
      <c r="S1097" s="58">
        <v>543.49091320891102</v>
      </c>
      <c r="T1097" s="11">
        <v>0</v>
      </c>
      <c r="U1097" s="13"/>
      <c r="V1097" s="13">
        <v>1557</v>
      </c>
      <c r="W1097" s="13"/>
      <c r="X1097" s="13"/>
      <c r="Y1097" s="13"/>
      <c r="Z1097" s="13"/>
    </row>
    <row r="1098" spans="1:26">
      <c r="A1098" s="26">
        <v>1098</v>
      </c>
      <c r="B1098" s="6"/>
      <c r="C1098" s="6"/>
      <c r="D1098" s="14" t="s">
        <v>636</v>
      </c>
      <c r="E1098" s="6"/>
      <c r="F1098" s="47">
        <v>0</v>
      </c>
      <c r="G1098" s="17"/>
      <c r="H1098" s="58">
        <v>6332143.8097487399</v>
      </c>
      <c r="I1098" s="58">
        <v>2919120.4343603058</v>
      </c>
      <c r="J1098" s="58">
        <v>1575141.4436287517</v>
      </c>
      <c r="K1098" s="58">
        <v>443444.14760518324</v>
      </c>
      <c r="L1098" s="58">
        <v>42456.15667715724</v>
      </c>
      <c r="M1098" s="58">
        <v>645749.67386309593</v>
      </c>
      <c r="N1098" s="58">
        <v>67909.125380889309</v>
      </c>
      <c r="O1098" s="58">
        <v>2285.5894098121025</v>
      </c>
      <c r="P1098" s="58">
        <v>2291.7785535104153</v>
      </c>
      <c r="Q1098" s="58">
        <v>475177.61377449636</v>
      </c>
      <c r="R1098" s="58">
        <v>74351.509719300317</v>
      </c>
      <c r="S1098" s="58">
        <v>84216.336776238022</v>
      </c>
      <c r="T1098" s="11">
        <v>0</v>
      </c>
      <c r="U1098" s="13"/>
      <c r="V1098" s="13">
        <v>1558</v>
      </c>
      <c r="W1098" s="13"/>
      <c r="X1098" s="13"/>
      <c r="Y1098" s="13"/>
      <c r="Z1098" s="13"/>
    </row>
    <row r="1099" spans="1:26">
      <c r="A1099" s="26">
        <v>1099</v>
      </c>
      <c r="B1099" s="6"/>
      <c r="C1099" s="6"/>
      <c r="D1099" s="6"/>
      <c r="E1099" s="6"/>
      <c r="F1099" s="47">
        <v>0</v>
      </c>
      <c r="G1099" s="17"/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11">
        <v>0</v>
      </c>
    </row>
    <row r="1100" spans="1:26">
      <c r="A1100" s="26">
        <v>1100</v>
      </c>
      <c r="B1100" s="6"/>
      <c r="C1100" s="6" t="s">
        <v>637</v>
      </c>
      <c r="D1100" s="14" t="s">
        <v>638</v>
      </c>
      <c r="E1100" s="6"/>
      <c r="F1100" s="47">
        <v>0</v>
      </c>
      <c r="G1100" s="17"/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11">
        <v>0</v>
      </c>
    </row>
    <row r="1101" spans="1:26">
      <c r="A1101" s="26">
        <v>1101</v>
      </c>
      <c r="B1101" s="6"/>
      <c r="C1101" s="6"/>
      <c r="D1101" s="6"/>
      <c r="E1101" s="6" t="s">
        <v>375</v>
      </c>
      <c r="F1101" s="47" t="s">
        <v>963</v>
      </c>
      <c r="G1101" s="17"/>
      <c r="H1101" s="58">
        <v>13158054.445384599</v>
      </c>
      <c r="I1101" s="58">
        <v>6935081.4854863063</v>
      </c>
      <c r="J1101" s="58">
        <v>3124310.6820858456</v>
      </c>
      <c r="K1101" s="58">
        <v>838804.58280782751</v>
      </c>
      <c r="L1101" s="58">
        <v>131515.69784708222</v>
      </c>
      <c r="M1101" s="58">
        <v>699394.35475899337</v>
      </c>
      <c r="N1101" s="58">
        <v>157036.52608260911</v>
      </c>
      <c r="O1101" s="58">
        <v>5755.7360752901877</v>
      </c>
      <c r="P1101" s="58">
        <v>4288.1671462199201</v>
      </c>
      <c r="Q1101" s="58">
        <v>1092036.3628051362</v>
      </c>
      <c r="R1101" s="58">
        <v>79756.543401949413</v>
      </c>
      <c r="S1101" s="58">
        <v>90074.306887334693</v>
      </c>
      <c r="T1101" s="11">
        <v>0</v>
      </c>
      <c r="U1101" s="13"/>
      <c r="V1101" s="13">
        <v>1561</v>
      </c>
      <c r="W1101" s="13"/>
      <c r="X1101" s="13"/>
      <c r="Y1101" s="13"/>
      <c r="Z1101" s="13"/>
    </row>
    <row r="1102" spans="1:26">
      <c r="A1102" s="26">
        <v>1102</v>
      </c>
      <c r="B1102" s="6"/>
      <c r="C1102" s="6"/>
      <c r="D1102" s="6"/>
      <c r="E1102" s="6" t="s">
        <v>241</v>
      </c>
      <c r="F1102" s="47" t="s">
        <v>964</v>
      </c>
      <c r="G1102" s="17"/>
      <c r="H1102" s="58">
        <v>54831.862584005896</v>
      </c>
      <c r="I1102" s="58">
        <v>19887.331721301474</v>
      </c>
      <c r="J1102" s="58">
        <v>14578.858874238367</v>
      </c>
      <c r="K1102" s="58">
        <v>4358.2611300007011</v>
      </c>
      <c r="L1102" s="58">
        <v>98.353037449952126</v>
      </c>
      <c r="M1102" s="58">
        <v>9549.346898652273</v>
      </c>
      <c r="N1102" s="58">
        <v>489.41869308916375</v>
      </c>
      <c r="O1102" s="58">
        <v>13.542393212585964</v>
      </c>
      <c r="P1102" s="58">
        <v>22.81608489016871</v>
      </c>
      <c r="Q1102" s="58">
        <v>3466.8675027898817</v>
      </c>
      <c r="R1102" s="58">
        <v>1108.2306126212352</v>
      </c>
      <c r="S1102" s="58">
        <v>1258.8356357600915</v>
      </c>
      <c r="T1102" s="11">
        <v>0</v>
      </c>
      <c r="U1102" s="13"/>
      <c r="V1102" s="13">
        <v>1562</v>
      </c>
      <c r="W1102" s="13"/>
      <c r="X1102" s="13"/>
      <c r="Y1102" s="13"/>
      <c r="Z1102" s="13"/>
    </row>
    <row r="1103" spans="1:26">
      <c r="A1103" s="26">
        <v>1103</v>
      </c>
      <c r="B1103" s="6"/>
      <c r="C1103" s="6"/>
      <c r="D1103" s="6"/>
      <c r="E1103" s="6" t="s">
        <v>241</v>
      </c>
      <c r="F1103" s="47" t="s">
        <v>964</v>
      </c>
      <c r="G1103" s="17"/>
      <c r="H1103" s="58">
        <v>10109262.7971649</v>
      </c>
      <c r="I1103" s="58">
        <v>3663037.9367902917</v>
      </c>
      <c r="J1103" s="58">
        <v>2685272.9104049024</v>
      </c>
      <c r="K1103" s="58">
        <v>802745.99334668019</v>
      </c>
      <c r="L1103" s="58">
        <v>18115.598031275458</v>
      </c>
      <c r="M1103" s="58">
        <v>1768368.3462115801</v>
      </c>
      <c r="N1103" s="58">
        <v>90145.79054060296</v>
      </c>
      <c r="O1103" s="58">
        <v>2494.3668053517731</v>
      </c>
      <c r="P1103" s="58">
        <v>4202.4835555086893</v>
      </c>
      <c r="Q1103" s="58">
        <v>638560.63561017986</v>
      </c>
      <c r="R1103" s="58">
        <v>204454.41366618132</v>
      </c>
      <c r="S1103" s="58">
        <v>231864.32220234399</v>
      </c>
      <c r="T1103" s="11">
        <v>0</v>
      </c>
      <c r="U1103" s="13"/>
      <c r="V1103" s="13">
        <v>1563</v>
      </c>
      <c r="W1103" s="13"/>
      <c r="X1103" s="13"/>
      <c r="Y1103" s="13"/>
      <c r="Z1103" s="13"/>
    </row>
    <row r="1104" spans="1:26">
      <c r="A1104" s="26">
        <v>1104</v>
      </c>
      <c r="B1104" s="6"/>
      <c r="C1104" s="6"/>
      <c r="D1104" s="6"/>
      <c r="E1104" s="6" t="s">
        <v>354</v>
      </c>
      <c r="F1104" s="47" t="s">
        <v>921</v>
      </c>
      <c r="G1104" s="17"/>
      <c r="H1104" s="58">
        <v>1609983.7502267407</v>
      </c>
      <c r="I1104" s="58">
        <v>680691.19577354193</v>
      </c>
      <c r="J1104" s="58">
        <v>411486.16591528989</v>
      </c>
      <c r="K1104" s="58">
        <v>118760.43964327409</v>
      </c>
      <c r="L1104" s="58">
        <v>7707.8244585195462</v>
      </c>
      <c r="M1104" s="58">
        <v>208903.63819064538</v>
      </c>
      <c r="N1104" s="58">
        <v>16142.717712899354</v>
      </c>
      <c r="O1104" s="58">
        <v>509.66239834761438</v>
      </c>
      <c r="P1104" s="58">
        <v>617.12333512526948</v>
      </c>
      <c r="Q1104" s="58">
        <v>113440.29287780667</v>
      </c>
      <c r="R1104" s="58">
        <v>24219.050789464909</v>
      </c>
      <c r="S1104" s="58">
        <v>27505.63913182585</v>
      </c>
      <c r="T1104" s="11">
        <v>0</v>
      </c>
      <c r="U1104" s="13"/>
      <c r="V1104" s="13">
        <v>1564</v>
      </c>
      <c r="W1104" s="13"/>
      <c r="X1104" s="13"/>
      <c r="Y1104" s="13"/>
      <c r="Z1104" s="13"/>
    </row>
    <row r="1105" spans="1:26">
      <c r="A1105" s="26">
        <v>1105</v>
      </c>
      <c r="B1105" s="6"/>
      <c r="C1105" s="6"/>
      <c r="D1105" s="6"/>
      <c r="E1105" s="6" t="s">
        <v>106</v>
      </c>
      <c r="F1105" s="47" t="s">
        <v>917</v>
      </c>
      <c r="G1105" s="17"/>
      <c r="H1105" s="58">
        <v>20086.370667402975</v>
      </c>
      <c r="I1105" s="58">
        <v>5839.9318749398581</v>
      </c>
      <c r="J1105" s="58">
        <v>5503.3677303799095</v>
      </c>
      <c r="K1105" s="58">
        <v>1812.2469151487778</v>
      </c>
      <c r="L1105" s="58">
        <v>73.726380222932107</v>
      </c>
      <c r="M1105" s="58">
        <v>4175.6730634020632</v>
      </c>
      <c r="N1105" s="58">
        <v>208.39954384269896</v>
      </c>
      <c r="O1105" s="58">
        <v>6.1113141362127958</v>
      </c>
      <c r="P1105" s="58">
        <v>16.236844495405151</v>
      </c>
      <c r="Q1105" s="58">
        <v>1206.6265005067748</v>
      </c>
      <c r="R1105" s="58">
        <v>474.70366749836342</v>
      </c>
      <c r="S1105" s="58">
        <v>769.34683282998185</v>
      </c>
      <c r="T1105" s="11">
        <v>0</v>
      </c>
      <c r="U1105" s="13"/>
      <c r="V1105" s="13">
        <v>1565</v>
      </c>
      <c r="W1105" s="13"/>
      <c r="X1105" s="13"/>
      <c r="Y1105" s="13"/>
      <c r="Z1105" s="13"/>
    </row>
    <row r="1106" spans="1:26">
      <c r="A1106" s="26">
        <v>1106</v>
      </c>
      <c r="B1106" s="6"/>
      <c r="C1106" s="6"/>
      <c r="D1106" s="6"/>
      <c r="E1106" s="6" t="s">
        <v>241</v>
      </c>
      <c r="F1106" s="47" t="s">
        <v>964</v>
      </c>
      <c r="G1106" s="17"/>
      <c r="H1106" s="58">
        <v>4590.4166749392789</v>
      </c>
      <c r="I1106" s="58">
        <v>1664.9286537302528</v>
      </c>
      <c r="J1106" s="58">
        <v>1220.5136525384294</v>
      </c>
      <c r="K1106" s="58">
        <v>364.86512808577498</v>
      </c>
      <c r="L1106" s="58">
        <v>8.2339246172695546</v>
      </c>
      <c r="M1106" s="58">
        <v>799.4527118460428</v>
      </c>
      <c r="N1106" s="58">
        <v>40.97317916825272</v>
      </c>
      <c r="O1106" s="58">
        <v>1.1337427672896947</v>
      </c>
      <c r="P1106" s="58">
        <v>1.9101181612461073</v>
      </c>
      <c r="Q1106" s="58">
        <v>290.2393908328383</v>
      </c>
      <c r="R1106" s="58">
        <v>92.778907082733411</v>
      </c>
      <c r="S1106" s="58">
        <v>105.38726610914887</v>
      </c>
      <c r="T1106" s="11">
        <v>0</v>
      </c>
      <c r="U1106" s="13"/>
      <c r="V1106" s="13">
        <v>1566</v>
      </c>
      <c r="W1106" s="13"/>
      <c r="X1106" s="13"/>
      <c r="Y1106" s="13"/>
      <c r="Z1106" s="13"/>
    </row>
    <row r="1107" spans="1:26">
      <c r="A1107" s="26">
        <v>1107</v>
      </c>
      <c r="B1107" s="6"/>
      <c r="C1107" s="6"/>
      <c r="D1107" s="6"/>
      <c r="E1107" s="6" t="s">
        <v>153</v>
      </c>
      <c r="F1107" s="47" t="s">
        <v>916</v>
      </c>
      <c r="G1107" s="17"/>
      <c r="H1107" s="58">
        <v>715943.24151313095</v>
      </c>
      <c r="I1107" s="58">
        <v>260014.12493948505</v>
      </c>
      <c r="J1107" s="58">
        <v>190609.24240234183</v>
      </c>
      <c r="K1107" s="58">
        <v>56981.472922338515</v>
      </c>
      <c r="L1107" s="58">
        <v>1285.9029721065131</v>
      </c>
      <c r="M1107" s="58">
        <v>123935.24921779511</v>
      </c>
      <c r="N1107" s="58">
        <v>6398.8359522509836</v>
      </c>
      <c r="O1107" s="58">
        <v>177.05811770542158</v>
      </c>
      <c r="P1107" s="58">
        <v>298.30569683251542</v>
      </c>
      <c r="Q1107" s="58">
        <v>45327.072160893033</v>
      </c>
      <c r="R1107" s="58">
        <v>14457.507445164139</v>
      </c>
      <c r="S1107" s="58">
        <v>16458.469686217926</v>
      </c>
      <c r="T1107" s="11">
        <v>0</v>
      </c>
      <c r="U1107" s="13"/>
      <c r="V1107" s="13">
        <v>1567</v>
      </c>
      <c r="W1107" s="13"/>
      <c r="X1107" s="13"/>
      <c r="Y1107" s="13"/>
      <c r="Z1107" s="13"/>
    </row>
    <row r="1108" spans="1:26">
      <c r="A1108" s="26">
        <v>1108</v>
      </c>
      <c r="B1108" s="6"/>
      <c r="C1108" s="6"/>
      <c r="D1108" s="6"/>
      <c r="E1108" s="6" t="s">
        <v>232</v>
      </c>
      <c r="F1108" s="47" t="s">
        <v>916</v>
      </c>
      <c r="G1108" s="17"/>
      <c r="H1108" s="58">
        <v>39386.484535469586</v>
      </c>
      <c r="I1108" s="58">
        <v>14304.265641628877</v>
      </c>
      <c r="J1108" s="58">
        <v>10486.065853950406</v>
      </c>
      <c r="K1108" s="58">
        <v>3134.7455663114915</v>
      </c>
      <c r="L1108" s="58">
        <v>70.741917219507201</v>
      </c>
      <c r="M1108" s="58">
        <v>6818.1016226922893</v>
      </c>
      <c r="N1108" s="58">
        <v>352.02183450420597</v>
      </c>
      <c r="O1108" s="58">
        <v>9.7405721718179503</v>
      </c>
      <c r="P1108" s="58">
        <v>16.410815877393624</v>
      </c>
      <c r="Q1108" s="58">
        <v>2493.5971501455733</v>
      </c>
      <c r="R1108" s="58">
        <v>795.35689478248946</v>
      </c>
      <c r="S1108" s="58">
        <v>905.4366661855388</v>
      </c>
      <c r="T1108" s="11">
        <v>0</v>
      </c>
      <c r="U1108" s="13"/>
      <c r="V1108" s="13">
        <v>1568</v>
      </c>
      <c r="W1108" s="13"/>
      <c r="X1108" s="13"/>
      <c r="Y1108" s="13"/>
      <c r="Z1108" s="13"/>
    </row>
    <row r="1109" spans="1:26">
      <c r="A1109" s="26">
        <v>1109</v>
      </c>
      <c r="B1109" s="6"/>
      <c r="C1109" s="6"/>
      <c r="D1109" s="14" t="s">
        <v>639</v>
      </c>
      <c r="E1109" s="6"/>
      <c r="F1109" s="47">
        <v>0</v>
      </c>
      <c r="G1109" s="17"/>
      <c r="H1109" s="58">
        <v>25712139.368751183</v>
      </c>
      <c r="I1109" s="58">
        <v>11580521.200881224</v>
      </c>
      <c r="J1109" s="58">
        <v>6443467.8069194863</v>
      </c>
      <c r="K1109" s="58">
        <v>1826962.6074596669</v>
      </c>
      <c r="L1109" s="58">
        <v>158876.07856849339</v>
      </c>
      <c r="M1109" s="58">
        <v>2821944.1626756066</v>
      </c>
      <c r="N1109" s="58">
        <v>270814.68353896675</v>
      </c>
      <c r="O1109" s="58">
        <v>8967.3514189829039</v>
      </c>
      <c r="P1109" s="58">
        <v>9463.4535971106088</v>
      </c>
      <c r="Q1109" s="58">
        <v>1896821.6939982907</v>
      </c>
      <c r="R1109" s="58">
        <v>325358.58538474457</v>
      </c>
      <c r="S1109" s="58">
        <v>368941.74430860725</v>
      </c>
      <c r="T1109" s="11">
        <v>0</v>
      </c>
      <c r="U1109" s="13"/>
      <c r="V1109" s="13"/>
      <c r="W1109" s="13"/>
      <c r="X1109" s="13"/>
      <c r="Y1109" s="13"/>
      <c r="Z1109" s="13"/>
    </row>
    <row r="1110" spans="1:26">
      <c r="A1110" s="26">
        <v>1110</v>
      </c>
      <c r="B1110" s="6"/>
      <c r="C1110" s="6"/>
      <c r="D1110" s="6"/>
      <c r="E1110" s="6"/>
      <c r="F1110" s="47">
        <v>0</v>
      </c>
      <c r="G1110" s="17"/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11">
        <v>0</v>
      </c>
    </row>
    <row r="1111" spans="1:26">
      <c r="A1111" s="26">
        <v>1111</v>
      </c>
      <c r="B1111" s="6"/>
      <c r="C1111" s="6" t="s">
        <v>640</v>
      </c>
      <c r="D1111" s="6" t="s">
        <v>641</v>
      </c>
      <c r="E1111" s="6"/>
      <c r="F1111" s="47">
        <v>0</v>
      </c>
      <c r="G1111" s="17"/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11">
        <v>0</v>
      </c>
    </row>
    <row r="1112" spans="1:26">
      <c r="A1112" s="26">
        <v>1112</v>
      </c>
      <c r="B1112" s="6"/>
      <c r="C1112" s="6"/>
      <c r="D1112" s="6"/>
      <c r="E1112" s="6" t="s">
        <v>375</v>
      </c>
      <c r="F1112" s="47" t="s">
        <v>963</v>
      </c>
      <c r="G1112" s="17"/>
      <c r="H1112" s="58">
        <v>7471102.860769229</v>
      </c>
      <c r="I1112" s="58">
        <v>3937717.9461404802</v>
      </c>
      <c r="J1112" s="58">
        <v>1773973.9998606727</v>
      </c>
      <c r="K1112" s="58">
        <v>476270.66328488098</v>
      </c>
      <c r="L1112" s="58">
        <v>74674.208903737206</v>
      </c>
      <c r="M1112" s="58">
        <v>397113.96440365125</v>
      </c>
      <c r="N1112" s="58">
        <v>89164.856714251859</v>
      </c>
      <c r="O1112" s="58">
        <v>3268.0892480283601</v>
      </c>
      <c r="P1112" s="58">
        <v>2434.8081220182121</v>
      </c>
      <c r="Q1112" s="58">
        <v>620054.88942776632</v>
      </c>
      <c r="R1112" s="58">
        <v>45285.520138912347</v>
      </c>
      <c r="S1112" s="58">
        <v>51143.914524827145</v>
      </c>
      <c r="T1112" s="11">
        <v>0</v>
      </c>
      <c r="U1112" s="13"/>
      <c r="V1112" s="13">
        <v>1572</v>
      </c>
      <c r="W1112" s="13"/>
      <c r="X1112" s="13"/>
      <c r="Y1112" s="13"/>
      <c r="Z1112" s="13"/>
    </row>
    <row r="1113" spans="1:26">
      <c r="A1113" s="26">
        <v>1113</v>
      </c>
      <c r="B1113" s="6"/>
      <c r="C1113" s="6"/>
      <c r="D1113" s="6"/>
      <c r="E1113" s="6" t="s">
        <v>241</v>
      </c>
      <c r="F1113" s="47" t="s">
        <v>964</v>
      </c>
      <c r="G1113" s="17"/>
      <c r="H1113" s="58">
        <v>664.8185158848604</v>
      </c>
      <c r="I1113" s="58">
        <v>241.12743461175376</v>
      </c>
      <c r="J1113" s="58">
        <v>176.76392636155236</v>
      </c>
      <c r="K1113" s="58">
        <v>52.842499957878672</v>
      </c>
      <c r="L1113" s="58">
        <v>1.1924986186648017</v>
      </c>
      <c r="M1113" s="58">
        <v>115.7827280279831</v>
      </c>
      <c r="N1113" s="58">
        <v>5.9340426141342766</v>
      </c>
      <c r="O1113" s="58">
        <v>0.16419711701981818</v>
      </c>
      <c r="P1113" s="58">
        <v>0.27663761506816875</v>
      </c>
      <c r="Q1113" s="58">
        <v>42.034641891711473</v>
      </c>
      <c r="R1113" s="58">
        <v>13.436936051775319</v>
      </c>
      <c r="S1113" s="58">
        <v>15.262973017318515</v>
      </c>
      <c r="T1113" s="11">
        <v>0</v>
      </c>
      <c r="U1113" s="13"/>
      <c r="V1113" s="13">
        <v>1573</v>
      </c>
      <c r="W1113" s="13"/>
      <c r="X1113" s="13"/>
      <c r="Y1113" s="13"/>
      <c r="Z1113" s="13"/>
    </row>
    <row r="1114" spans="1:26">
      <c r="A1114" s="26">
        <v>1114</v>
      </c>
      <c r="B1114" s="6"/>
      <c r="C1114" s="6"/>
      <c r="D1114" s="6"/>
      <c r="E1114" s="6" t="s">
        <v>241</v>
      </c>
      <c r="F1114" s="47" t="s">
        <v>964</v>
      </c>
      <c r="G1114" s="17"/>
      <c r="H1114" s="58">
        <v>0</v>
      </c>
      <c r="I1114" s="58">
        <v>0</v>
      </c>
      <c r="J1114" s="58">
        <v>0</v>
      </c>
      <c r="K1114" s="58">
        <v>0</v>
      </c>
      <c r="L1114" s="58">
        <v>0</v>
      </c>
      <c r="M1114" s="58">
        <v>0</v>
      </c>
      <c r="N1114" s="58">
        <v>0</v>
      </c>
      <c r="O1114" s="58">
        <v>0</v>
      </c>
      <c r="P1114" s="58">
        <v>0</v>
      </c>
      <c r="Q1114" s="58">
        <v>0</v>
      </c>
      <c r="R1114" s="58">
        <v>0</v>
      </c>
      <c r="S1114" s="58">
        <v>0</v>
      </c>
      <c r="T1114" s="11">
        <v>0</v>
      </c>
      <c r="U1114" s="13"/>
      <c r="V1114" s="13">
        <v>1574</v>
      </c>
      <c r="W1114" s="13"/>
      <c r="X1114" s="13"/>
      <c r="Y1114" s="13"/>
      <c r="Z1114" s="13"/>
    </row>
    <row r="1115" spans="1:26">
      <c r="A1115" s="26">
        <v>1115</v>
      </c>
      <c r="B1115" s="6"/>
      <c r="C1115" s="6"/>
      <c r="D1115" s="6"/>
      <c r="E1115" s="6" t="s">
        <v>354</v>
      </c>
      <c r="F1115" s="47" t="s">
        <v>921</v>
      </c>
      <c r="G1115" s="17"/>
      <c r="H1115" s="58">
        <v>1999110.7452682224</v>
      </c>
      <c r="I1115" s="58">
        <v>845211.68830972305</v>
      </c>
      <c r="J1115" s="58">
        <v>510940.81893350004</v>
      </c>
      <c r="K1115" s="58">
        <v>147464.38960654801</v>
      </c>
      <c r="L1115" s="58">
        <v>9570.7765345442513</v>
      </c>
      <c r="M1115" s="58">
        <v>259394.85896906027</v>
      </c>
      <c r="N1115" s="58">
        <v>20044.351648359116</v>
      </c>
      <c r="O1115" s="58">
        <v>632.84587614775432</v>
      </c>
      <c r="P1115" s="58">
        <v>766.27971569957867</v>
      </c>
      <c r="Q1115" s="58">
        <v>140858.38345042872</v>
      </c>
      <c r="R1115" s="58">
        <v>30072.703942879805</v>
      </c>
      <c r="S1115" s="58">
        <v>34153.648281331487</v>
      </c>
      <c r="T1115" s="11">
        <v>0</v>
      </c>
      <c r="U1115" s="13"/>
      <c r="V1115" s="13">
        <v>1575</v>
      </c>
      <c r="W1115" s="13"/>
      <c r="X1115" s="13"/>
      <c r="Y1115" s="13"/>
      <c r="Z1115" s="13"/>
    </row>
    <row r="1116" spans="1:26">
      <c r="A1116" s="26">
        <v>1116</v>
      </c>
      <c r="B1116" s="6"/>
      <c r="C1116" s="6"/>
      <c r="D1116" s="6"/>
      <c r="E1116" s="6" t="s">
        <v>106</v>
      </c>
      <c r="F1116" s="47" t="s">
        <v>917</v>
      </c>
      <c r="G1116" s="17"/>
      <c r="H1116" s="58">
        <v>117300.29257889444</v>
      </c>
      <c r="I1116" s="58">
        <v>34104.006588056553</v>
      </c>
      <c r="J1116" s="58">
        <v>32138.540885857019</v>
      </c>
      <c r="K1116" s="58">
        <v>10583.150977947937</v>
      </c>
      <c r="L1116" s="58">
        <v>430.54696710179223</v>
      </c>
      <c r="M1116" s="58">
        <v>24385.075838800054</v>
      </c>
      <c r="N1116" s="58">
        <v>1217.0106721035302</v>
      </c>
      <c r="O1116" s="58">
        <v>35.68882343601495</v>
      </c>
      <c r="P1116" s="58">
        <v>94.819847816503795</v>
      </c>
      <c r="Q1116" s="58">
        <v>7046.4517401635712</v>
      </c>
      <c r="R1116" s="58">
        <v>2772.1722359827218</v>
      </c>
      <c r="S1116" s="58">
        <v>4492.8280016287608</v>
      </c>
      <c r="T1116" s="11">
        <v>0</v>
      </c>
      <c r="U1116" s="13"/>
      <c r="V1116" s="13">
        <v>1576</v>
      </c>
      <c r="W1116" s="13"/>
      <c r="X1116" s="13"/>
      <c r="Y1116" s="13"/>
      <c r="Z1116" s="13"/>
    </row>
    <row r="1117" spans="1:26">
      <c r="A1117" s="26">
        <v>1117</v>
      </c>
      <c r="B1117" s="6"/>
      <c r="C1117" s="6"/>
      <c r="D1117" s="6"/>
      <c r="E1117" s="6" t="s">
        <v>241</v>
      </c>
      <c r="F1117" s="47" t="s">
        <v>964</v>
      </c>
      <c r="G1117" s="17"/>
      <c r="H1117" s="58">
        <v>2640449.2875146759</v>
      </c>
      <c r="I1117" s="58">
        <v>956752.84186396305</v>
      </c>
      <c r="J1117" s="58">
        <v>701369.33674822818</v>
      </c>
      <c r="K1117" s="58">
        <v>209670.09451786516</v>
      </c>
      <c r="L1117" s="58">
        <v>4731.6326496130059</v>
      </c>
      <c r="M1117" s="58">
        <v>461882.0415992504</v>
      </c>
      <c r="N1117" s="58">
        <v>23545.276562810839</v>
      </c>
      <c r="O1117" s="58">
        <v>651.50636462219916</v>
      </c>
      <c r="P1117" s="58">
        <v>1097.651226659872</v>
      </c>
      <c r="Q1117" s="58">
        <v>166786.34329346684</v>
      </c>
      <c r="R1117" s="58">
        <v>53401.66951100513</v>
      </c>
      <c r="S1117" s="58">
        <v>60560.893177190781</v>
      </c>
      <c r="T1117" s="11">
        <v>0</v>
      </c>
      <c r="U1117" s="13"/>
      <c r="V1117" s="13">
        <v>1577</v>
      </c>
      <c r="W1117" s="13"/>
      <c r="X1117" s="13"/>
      <c r="Y1117" s="13"/>
      <c r="Z1117" s="13"/>
    </row>
    <row r="1118" spans="1:26">
      <c r="A1118" s="26">
        <v>1118</v>
      </c>
      <c r="B1118" s="6"/>
      <c r="C1118" s="6"/>
      <c r="D1118" s="6"/>
      <c r="E1118" s="6" t="s">
        <v>153</v>
      </c>
      <c r="F1118" s="47" t="s">
        <v>916</v>
      </c>
      <c r="G1118" s="17"/>
      <c r="H1118" s="58">
        <v>99547.126728115487</v>
      </c>
      <c r="I1118" s="58">
        <v>36153.227721999865</v>
      </c>
      <c r="J1118" s="58">
        <v>26502.942284745346</v>
      </c>
      <c r="K1118" s="58">
        <v>7922.8932927229507</v>
      </c>
      <c r="L1118" s="58">
        <v>178.79622112753702</v>
      </c>
      <c r="M1118" s="58">
        <v>17232.368775336989</v>
      </c>
      <c r="N1118" s="58">
        <v>889.71540831210893</v>
      </c>
      <c r="O1118" s="58">
        <v>24.618748888825046</v>
      </c>
      <c r="P1118" s="58">
        <v>41.477415086068071</v>
      </c>
      <c r="Q1118" s="58">
        <v>6302.4266938793317</v>
      </c>
      <c r="R1118" s="58">
        <v>2010.2198643215092</v>
      </c>
      <c r="S1118" s="58">
        <v>2288.4403016949682</v>
      </c>
      <c r="T1118" s="11">
        <v>0</v>
      </c>
      <c r="U1118" s="13"/>
      <c r="V1118" s="13">
        <v>1578</v>
      </c>
      <c r="W1118" s="13"/>
      <c r="X1118" s="13"/>
      <c r="Y1118" s="13"/>
      <c r="Z1118" s="13"/>
    </row>
    <row r="1119" spans="1:26">
      <c r="A1119" s="26">
        <v>1119</v>
      </c>
      <c r="B1119" s="6"/>
      <c r="C1119" s="6"/>
      <c r="D1119" s="6"/>
      <c r="E1119" s="6" t="s">
        <v>232</v>
      </c>
      <c r="F1119" s="47" t="s">
        <v>916</v>
      </c>
      <c r="G1119" s="17"/>
      <c r="H1119" s="58">
        <v>6142.1112939913082</v>
      </c>
      <c r="I1119" s="58">
        <v>2230.6736076071852</v>
      </c>
      <c r="J1119" s="58">
        <v>1635.2458024803891</v>
      </c>
      <c r="K1119" s="58">
        <v>488.84678015098808</v>
      </c>
      <c r="L1119" s="58">
        <v>11.031823069186059</v>
      </c>
      <c r="M1119" s="58">
        <v>1063.2464276573317</v>
      </c>
      <c r="N1119" s="58">
        <v>54.895919525203809</v>
      </c>
      <c r="O1119" s="58">
        <v>1.5189900559056631</v>
      </c>
      <c r="P1119" s="58">
        <v>2.5591788333731147</v>
      </c>
      <c r="Q1119" s="58">
        <v>388.86311888995454</v>
      </c>
      <c r="R1119" s="58">
        <v>124.03164750075712</v>
      </c>
      <c r="S1119" s="58">
        <v>141.19799822103445</v>
      </c>
      <c r="T1119" s="11">
        <v>0</v>
      </c>
      <c r="U1119" s="13"/>
      <c r="V1119" s="13">
        <v>1579</v>
      </c>
      <c r="W1119" s="13"/>
      <c r="X1119" s="13"/>
      <c r="Y1119" s="13"/>
      <c r="Z1119" s="13"/>
    </row>
    <row r="1120" spans="1:26">
      <c r="A1120" s="26">
        <v>1120</v>
      </c>
      <c r="B1120" s="6"/>
      <c r="C1120" s="6"/>
      <c r="D1120" s="6" t="s">
        <v>642</v>
      </c>
      <c r="E1120" s="6"/>
      <c r="F1120" s="47">
        <v>0</v>
      </c>
      <c r="G1120" s="17"/>
      <c r="H1120" s="58">
        <v>12334317.242669009</v>
      </c>
      <c r="I1120" s="58">
        <v>5812411.5116664413</v>
      </c>
      <c r="J1120" s="58">
        <v>3046737.6484418456</v>
      </c>
      <c r="K1120" s="58">
        <v>852452.8809600739</v>
      </c>
      <c r="L1120" s="58">
        <v>89598.185597811651</v>
      </c>
      <c r="M1120" s="58">
        <v>1161187.3387417842</v>
      </c>
      <c r="N1120" s="58">
        <v>134922.04096797679</v>
      </c>
      <c r="O1120" s="58">
        <v>4614.4322482960797</v>
      </c>
      <c r="P1120" s="58">
        <v>4437.8721437286767</v>
      </c>
      <c r="Q1120" s="58">
        <v>941479.39236648637</v>
      </c>
      <c r="R1120" s="58">
        <v>133679.75427665404</v>
      </c>
      <c r="S1120" s="58">
        <v>152796.18525791151</v>
      </c>
      <c r="T1120" s="11">
        <v>0</v>
      </c>
      <c r="U1120" s="13"/>
      <c r="V1120" s="13"/>
      <c r="W1120" s="13"/>
      <c r="X1120" s="13"/>
      <c r="Y1120" s="13"/>
      <c r="Z1120" s="13"/>
    </row>
    <row r="1121" spans="1:26">
      <c r="A1121" s="26">
        <v>1121</v>
      </c>
      <c r="B1121" s="6"/>
      <c r="C1121" s="6"/>
      <c r="D1121" s="6"/>
      <c r="E1121" s="6"/>
      <c r="F1121" s="47">
        <v>0</v>
      </c>
      <c r="G1121" s="17"/>
      <c r="H1121" s="54">
        <v>0</v>
      </c>
      <c r="I1121" s="54">
        <v>0</v>
      </c>
      <c r="J1121" s="54">
        <v>0</v>
      </c>
      <c r="K1121" s="54">
        <v>0</v>
      </c>
      <c r="L1121" s="54">
        <v>0</v>
      </c>
      <c r="M1121" s="54">
        <v>0</v>
      </c>
      <c r="N1121" s="54">
        <v>0</v>
      </c>
      <c r="O1121" s="54">
        <v>0</v>
      </c>
      <c r="P1121" s="54">
        <v>0</v>
      </c>
      <c r="Q1121" s="54">
        <v>0</v>
      </c>
      <c r="R1121" s="54">
        <v>0</v>
      </c>
      <c r="S1121" s="54">
        <v>0</v>
      </c>
      <c r="T1121" s="11">
        <v>0</v>
      </c>
    </row>
    <row r="1122" spans="1:26">
      <c r="A1122" s="26">
        <v>1122</v>
      </c>
      <c r="B1122" s="6"/>
      <c r="C1122" s="6" t="s">
        <v>643</v>
      </c>
      <c r="D1122" s="6" t="s">
        <v>644</v>
      </c>
      <c r="E1122" s="6"/>
      <c r="F1122" s="47">
        <v>0</v>
      </c>
      <c r="G1122" s="17"/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0</v>
      </c>
      <c r="R1122" s="28">
        <v>0</v>
      </c>
      <c r="S1122" s="28">
        <v>0</v>
      </c>
      <c r="T1122" s="11">
        <v>0</v>
      </c>
    </row>
    <row r="1123" spans="1:26">
      <c r="A1123" s="26">
        <v>1123</v>
      </c>
      <c r="B1123" s="6"/>
      <c r="C1123" s="6"/>
      <c r="D1123" s="6"/>
      <c r="E1123" s="6" t="s">
        <v>375</v>
      </c>
      <c r="F1123" s="47" t="s">
        <v>963</v>
      </c>
      <c r="G1123" s="17"/>
      <c r="H1123" s="58">
        <v>46634265.868461497</v>
      </c>
      <c r="I1123" s="58">
        <v>24579046.633072373</v>
      </c>
      <c r="J1123" s="58">
        <v>11073060.657168221</v>
      </c>
      <c r="K1123" s="58">
        <v>2972858.6462921263</v>
      </c>
      <c r="L1123" s="58">
        <v>466112.83185778116</v>
      </c>
      <c r="M1123" s="58">
        <v>2478766.3268996789</v>
      </c>
      <c r="N1123" s="58">
        <v>556562.7607632177</v>
      </c>
      <c r="O1123" s="58">
        <v>20399.256403588482</v>
      </c>
      <c r="P1123" s="58">
        <v>15197.955565183591</v>
      </c>
      <c r="Q1123" s="58">
        <v>3870352.8924023891</v>
      </c>
      <c r="R1123" s="58">
        <v>282670.04557506094</v>
      </c>
      <c r="S1123" s="58">
        <v>319237.86246186035</v>
      </c>
      <c r="T1123" s="11">
        <v>0</v>
      </c>
      <c r="U1123" s="13"/>
      <c r="V1123" s="13">
        <v>1583</v>
      </c>
      <c r="W1123" s="13"/>
      <c r="X1123" s="13"/>
      <c r="Y1123" s="13"/>
      <c r="Z1123" s="13"/>
    </row>
    <row r="1124" spans="1:26">
      <c r="A1124" s="26">
        <v>1124</v>
      </c>
      <c r="B1124" s="6"/>
      <c r="C1124" s="6"/>
      <c r="D1124" s="6"/>
      <c r="E1124" s="6" t="s">
        <v>241</v>
      </c>
      <c r="F1124" s="47" t="s">
        <v>964</v>
      </c>
      <c r="G1124" s="17"/>
      <c r="H1124" s="58">
        <v>295148.64236796321</v>
      </c>
      <c r="I1124" s="58">
        <v>107045.92043616316</v>
      </c>
      <c r="J1124" s="58">
        <v>78472.436069952659</v>
      </c>
      <c r="K1124" s="58">
        <v>23458.857160931722</v>
      </c>
      <c r="L1124" s="58">
        <v>529.39688285309876</v>
      </c>
      <c r="M1124" s="58">
        <v>51409.809541900802</v>
      </c>
      <c r="N1124" s="58">
        <v>2634.3541312924326</v>
      </c>
      <c r="O1124" s="58">
        <v>72.893536783367139</v>
      </c>
      <c r="P1124" s="58">
        <v>122.81028154227972</v>
      </c>
      <c r="Q1124" s="58">
        <v>18660.825296581257</v>
      </c>
      <c r="R1124" s="58">
        <v>5965.5069979836462</v>
      </c>
      <c r="S1124" s="58">
        <v>6775.8320319787499</v>
      </c>
      <c r="T1124" s="11">
        <v>0</v>
      </c>
      <c r="U1124" s="13"/>
      <c r="V1124" s="13">
        <v>1584</v>
      </c>
      <c r="W1124" s="13"/>
      <c r="X1124" s="13"/>
      <c r="Y1124" s="13"/>
      <c r="Z1124" s="13"/>
    </row>
    <row r="1125" spans="1:26">
      <c r="A1125" s="26">
        <v>1125</v>
      </c>
      <c r="B1125" s="6"/>
      <c r="C1125" s="6"/>
      <c r="D1125" s="6"/>
      <c r="E1125" s="6" t="s">
        <v>241</v>
      </c>
      <c r="F1125" s="47" t="s">
        <v>964</v>
      </c>
      <c r="G1125" s="17"/>
      <c r="H1125" s="58">
        <v>17828677.133053828</v>
      </c>
      <c r="I1125" s="58">
        <v>6460126.9164233077</v>
      </c>
      <c r="J1125" s="58">
        <v>4735742.3280331669</v>
      </c>
      <c r="K1125" s="58">
        <v>1415721.3460950141</v>
      </c>
      <c r="L1125" s="58">
        <v>31948.635113370809</v>
      </c>
      <c r="M1125" s="58">
        <v>3118691.1379690729</v>
      </c>
      <c r="N1125" s="58">
        <v>158980.9491254926</v>
      </c>
      <c r="O1125" s="58">
        <v>4399.0606749777508</v>
      </c>
      <c r="P1125" s="58">
        <v>7411.492209812257</v>
      </c>
      <c r="Q1125" s="58">
        <v>1126164.3534842443</v>
      </c>
      <c r="R1125" s="58">
        <v>360575.42501560476</v>
      </c>
      <c r="S1125" s="58">
        <v>408915.48890976224</v>
      </c>
      <c r="T1125" s="11">
        <v>0</v>
      </c>
      <c r="U1125" s="13"/>
      <c r="V1125" s="13">
        <v>1585</v>
      </c>
      <c r="W1125" s="13"/>
      <c r="X1125" s="13"/>
      <c r="Y1125" s="13"/>
      <c r="Z1125" s="13"/>
    </row>
    <row r="1126" spans="1:26">
      <c r="A1126" s="26">
        <v>1126</v>
      </c>
      <c r="B1126" s="6"/>
      <c r="C1126" s="6"/>
      <c r="D1126" s="6"/>
      <c r="E1126" s="6" t="s">
        <v>354</v>
      </c>
      <c r="F1126" s="47" t="s">
        <v>921</v>
      </c>
      <c r="G1126" s="17"/>
      <c r="H1126" s="58">
        <v>846976.64758899878</v>
      </c>
      <c r="I1126" s="58">
        <v>358096.50063761591</v>
      </c>
      <c r="J1126" s="58">
        <v>216473.72110873746</v>
      </c>
      <c r="K1126" s="58">
        <v>62477.22625839532</v>
      </c>
      <c r="L1126" s="58">
        <v>4054.9150382182179</v>
      </c>
      <c r="M1126" s="58">
        <v>109899.55837687134</v>
      </c>
      <c r="N1126" s="58">
        <v>8492.3248011177056</v>
      </c>
      <c r="O1126" s="58">
        <v>268.12205371255277</v>
      </c>
      <c r="P1126" s="58">
        <v>324.65486279580801</v>
      </c>
      <c r="Q1126" s="58">
        <v>59678.415356445264</v>
      </c>
      <c r="R1126" s="58">
        <v>12741.104028261003</v>
      </c>
      <c r="S1126" s="58">
        <v>14470.105066827955</v>
      </c>
      <c r="T1126" s="11">
        <v>0</v>
      </c>
      <c r="U1126" s="13"/>
      <c r="V1126" s="13">
        <v>1586</v>
      </c>
      <c r="W1126" s="13"/>
      <c r="X1126" s="13"/>
      <c r="Y1126" s="13"/>
      <c r="Z1126" s="13"/>
    </row>
    <row r="1127" spans="1:26">
      <c r="A1127" s="26">
        <v>1127</v>
      </c>
      <c r="B1127" s="6"/>
      <c r="C1127" s="6"/>
      <c r="D1127" s="6"/>
      <c r="E1127" s="6" t="s">
        <v>241</v>
      </c>
      <c r="F1127" s="47" t="s">
        <v>964</v>
      </c>
      <c r="G1127" s="17"/>
      <c r="H1127" s="58">
        <v>601920.83713398408</v>
      </c>
      <c r="I1127" s="58">
        <v>218307.52641709271</v>
      </c>
      <c r="J1127" s="58">
        <v>160035.27589424537</v>
      </c>
      <c r="K1127" s="58">
        <v>47841.571715280472</v>
      </c>
      <c r="L1127" s="58">
        <v>1079.6424891082174</v>
      </c>
      <c r="M1127" s="58">
        <v>104844.24169493822</v>
      </c>
      <c r="N1127" s="58">
        <v>5372.4544734244273</v>
      </c>
      <c r="O1127" s="58">
        <v>148.6577689474872</v>
      </c>
      <c r="P1127" s="58">
        <v>250.45708115584111</v>
      </c>
      <c r="Q1127" s="58">
        <v>38056.551756473287</v>
      </c>
      <c r="R1127" s="58">
        <v>12165.947765662888</v>
      </c>
      <c r="S1127" s="58">
        <v>13818.510077655075</v>
      </c>
      <c r="T1127" s="11">
        <v>0</v>
      </c>
      <c r="U1127" s="13"/>
      <c r="V1127" s="13">
        <v>1587</v>
      </c>
      <c r="W1127" s="13"/>
      <c r="X1127" s="13"/>
      <c r="Y1127" s="13"/>
      <c r="Z1127" s="13"/>
    </row>
    <row r="1128" spans="1:26">
      <c r="A1128" s="26">
        <v>1128</v>
      </c>
      <c r="B1128" s="6"/>
      <c r="C1128" s="6"/>
      <c r="D1128" s="6"/>
      <c r="E1128" s="6" t="s">
        <v>106</v>
      </c>
      <c r="F1128" s="47" t="s">
        <v>917</v>
      </c>
      <c r="G1128" s="17"/>
      <c r="H1128" s="58">
        <v>53593.449512275009</v>
      </c>
      <c r="I1128" s="58">
        <v>15581.814120488954</v>
      </c>
      <c r="J1128" s="58">
        <v>14683.810504614839</v>
      </c>
      <c r="K1128" s="58">
        <v>4835.3465720126369</v>
      </c>
      <c r="L1128" s="58">
        <v>196.71303998251722</v>
      </c>
      <c r="M1128" s="58">
        <v>11141.32200429713</v>
      </c>
      <c r="N1128" s="58">
        <v>556.04123892028542</v>
      </c>
      <c r="O1128" s="58">
        <v>16.305902695716799</v>
      </c>
      <c r="P1128" s="58">
        <v>43.322336330043711</v>
      </c>
      <c r="Q1128" s="58">
        <v>3219.4604742621696</v>
      </c>
      <c r="R1128" s="58">
        <v>1266.5805813616735</v>
      </c>
      <c r="S1128" s="58">
        <v>2052.7327373090498</v>
      </c>
      <c r="T1128" s="11">
        <v>0</v>
      </c>
      <c r="U1128" s="13"/>
      <c r="V1128" s="13">
        <v>1588</v>
      </c>
      <c r="W1128" s="13"/>
      <c r="X1128" s="13"/>
      <c r="Y1128" s="13"/>
      <c r="Z1128" s="13"/>
    </row>
    <row r="1129" spans="1:26">
      <c r="A1129" s="26">
        <v>1129</v>
      </c>
      <c r="B1129" s="6"/>
      <c r="C1129" s="6"/>
      <c r="D1129" s="6"/>
      <c r="E1129" s="6" t="s">
        <v>153</v>
      </c>
      <c r="F1129" s="47" t="s">
        <v>916</v>
      </c>
      <c r="G1129" s="17"/>
      <c r="H1129" s="58">
        <v>0</v>
      </c>
      <c r="I1129" s="58">
        <v>0</v>
      </c>
      <c r="J1129" s="58">
        <v>0</v>
      </c>
      <c r="K1129" s="58">
        <v>0</v>
      </c>
      <c r="L1129" s="58">
        <v>0</v>
      </c>
      <c r="M1129" s="58">
        <v>0</v>
      </c>
      <c r="N1129" s="58">
        <v>0</v>
      </c>
      <c r="O1129" s="58">
        <v>0</v>
      </c>
      <c r="P1129" s="58">
        <v>0</v>
      </c>
      <c r="Q1129" s="58">
        <v>0</v>
      </c>
      <c r="R1129" s="58">
        <v>0</v>
      </c>
      <c r="S1129" s="58">
        <v>0</v>
      </c>
      <c r="T1129" s="11">
        <v>0</v>
      </c>
      <c r="U1129" s="13"/>
      <c r="V1129" s="13">
        <v>1589</v>
      </c>
      <c r="W1129" s="13"/>
      <c r="X1129" s="13"/>
      <c r="Y1129" s="13"/>
      <c r="Z1129" s="13"/>
    </row>
    <row r="1130" spans="1:26">
      <c r="A1130" s="26">
        <v>1130</v>
      </c>
      <c r="B1130" s="6"/>
      <c r="C1130" s="6"/>
      <c r="D1130" s="6"/>
      <c r="E1130" s="6" t="s">
        <v>232</v>
      </c>
      <c r="F1130" s="47" t="s">
        <v>916</v>
      </c>
      <c r="G1130" s="17"/>
      <c r="H1130" s="58">
        <v>418374.72234120744</v>
      </c>
      <c r="I1130" s="58">
        <v>151944.08022685957</v>
      </c>
      <c r="J1130" s="58">
        <v>111386.04883985773</v>
      </c>
      <c r="K1130" s="58">
        <v>33298.181378305766</v>
      </c>
      <c r="L1130" s="58">
        <v>751.44127036630266</v>
      </c>
      <c r="M1130" s="58">
        <v>72423.863336144597</v>
      </c>
      <c r="N1130" s="58">
        <v>3739.2785623227928</v>
      </c>
      <c r="O1130" s="58">
        <v>103.46719759055642</v>
      </c>
      <c r="P1130" s="58">
        <v>174.32047102132614</v>
      </c>
      <c r="Q1130" s="58">
        <v>26487.715967224034</v>
      </c>
      <c r="R1130" s="58">
        <v>8448.5128322920955</v>
      </c>
      <c r="S1130" s="58">
        <v>9617.8122592226646</v>
      </c>
      <c r="T1130" s="11">
        <v>0</v>
      </c>
      <c r="U1130" s="13"/>
      <c r="V1130" s="13">
        <v>1590</v>
      </c>
      <c r="W1130" s="13"/>
      <c r="X1130" s="13"/>
      <c r="Y1130" s="13"/>
      <c r="Z1130" s="13"/>
    </row>
    <row r="1131" spans="1:26">
      <c r="A1131" s="26">
        <v>1131</v>
      </c>
      <c r="B1131" s="6"/>
      <c r="C1131" s="6"/>
      <c r="D1131" s="6" t="s">
        <v>645</v>
      </c>
      <c r="E1131" s="6"/>
      <c r="F1131" s="47">
        <v>0</v>
      </c>
      <c r="G1131" s="17"/>
      <c r="H1131" s="58">
        <v>66678957.300459735</v>
      </c>
      <c r="I1131" s="58">
        <v>31890149.391333904</v>
      </c>
      <c r="J1131" s="58">
        <v>16389854.277618796</v>
      </c>
      <c r="K1131" s="58">
        <v>4560491.1754720658</v>
      </c>
      <c r="L1131" s="58">
        <v>504673.57569168037</v>
      </c>
      <c r="M1131" s="58">
        <v>5947176.2598229041</v>
      </c>
      <c r="N1131" s="58">
        <v>736338.16309578787</v>
      </c>
      <c r="O1131" s="58">
        <v>25407.763538295912</v>
      </c>
      <c r="P1131" s="58">
        <v>23525.012807841147</v>
      </c>
      <c r="Q1131" s="58">
        <v>5142620.2147376202</v>
      </c>
      <c r="R1131" s="58">
        <v>683833.12279622699</v>
      </c>
      <c r="S1131" s="58">
        <v>774888.34354461601</v>
      </c>
      <c r="T1131" s="11">
        <v>0</v>
      </c>
      <c r="U1131" s="13"/>
      <c r="V1131" s="13"/>
      <c r="W1131" s="13"/>
      <c r="X1131" s="13"/>
      <c r="Y1131" s="13"/>
      <c r="Z1131" s="13"/>
    </row>
    <row r="1132" spans="1:26">
      <c r="A1132" s="26">
        <v>1132</v>
      </c>
      <c r="B1132" s="6"/>
      <c r="C1132" s="6"/>
      <c r="D1132" s="6"/>
      <c r="E1132" s="6"/>
      <c r="F1132" s="47">
        <v>0</v>
      </c>
      <c r="G1132" s="17"/>
      <c r="H1132" s="54">
        <v>0</v>
      </c>
      <c r="I1132" s="54">
        <v>0</v>
      </c>
      <c r="J1132" s="54">
        <v>0</v>
      </c>
      <c r="K1132" s="54">
        <v>0</v>
      </c>
      <c r="L1132" s="54">
        <v>0</v>
      </c>
      <c r="M1132" s="54">
        <v>0</v>
      </c>
      <c r="N1132" s="54">
        <v>0</v>
      </c>
      <c r="O1132" s="54">
        <v>0</v>
      </c>
      <c r="P1132" s="54">
        <v>0</v>
      </c>
      <c r="Q1132" s="54">
        <v>0</v>
      </c>
      <c r="R1132" s="54">
        <v>0</v>
      </c>
      <c r="S1132" s="54">
        <v>0</v>
      </c>
      <c r="T1132" s="11">
        <v>0</v>
      </c>
    </row>
    <row r="1133" spans="1:26">
      <c r="A1133" s="26">
        <v>1133</v>
      </c>
      <c r="B1133" s="6"/>
      <c r="C1133" s="6" t="s">
        <v>646</v>
      </c>
      <c r="D1133" s="6" t="s">
        <v>647</v>
      </c>
      <c r="E1133" s="6"/>
      <c r="F1133" s="47">
        <v>0</v>
      </c>
      <c r="G1133" s="17"/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11">
        <v>0</v>
      </c>
    </row>
    <row r="1134" spans="1:26">
      <c r="A1134" s="26">
        <v>1134</v>
      </c>
      <c r="B1134" s="6"/>
      <c r="C1134" s="6"/>
      <c r="D1134" s="6"/>
      <c r="E1134" s="6" t="s">
        <v>375</v>
      </c>
      <c r="F1134" s="47" t="s">
        <v>963</v>
      </c>
      <c r="G1134" s="17"/>
      <c r="H1134" s="58">
        <v>55705314.8369231</v>
      </c>
      <c r="I1134" s="58">
        <v>29360031.847583614</v>
      </c>
      <c r="J1134" s="58">
        <v>13226933.428216781</v>
      </c>
      <c r="K1134" s="58">
        <v>3551123.2732703746</v>
      </c>
      <c r="L1134" s="58">
        <v>556778.61685236613</v>
      </c>
      <c r="M1134" s="58">
        <v>2960922.7480193516</v>
      </c>
      <c r="N1134" s="58">
        <v>664822.38408709795</v>
      </c>
      <c r="O1134" s="58">
        <v>24367.211089078632</v>
      </c>
      <c r="P1134" s="58">
        <v>18154.180919757444</v>
      </c>
      <c r="Q1134" s="58">
        <v>4623193.3190370994</v>
      </c>
      <c r="R1134" s="58">
        <v>337653.51701130258</v>
      </c>
      <c r="S1134" s="58">
        <v>381334.31083625142</v>
      </c>
      <c r="T1134" s="11">
        <v>0</v>
      </c>
      <c r="U1134" s="13"/>
      <c r="V1134" s="13">
        <v>1594</v>
      </c>
      <c r="W1134" s="13"/>
      <c r="X1134" s="13"/>
      <c r="Y1134" s="13"/>
      <c r="Z1134" s="13"/>
    </row>
    <row r="1135" spans="1:26">
      <c r="A1135" s="26">
        <v>1135</v>
      </c>
      <c r="B1135" s="6"/>
      <c r="C1135" s="6"/>
      <c r="D1135" s="6"/>
      <c r="E1135" s="6" t="s">
        <v>241</v>
      </c>
      <c r="F1135" s="47" t="s">
        <v>964</v>
      </c>
      <c r="G1135" s="17"/>
      <c r="H1135" s="58">
        <v>295411.1295380455</v>
      </c>
      <c r="I1135" s="58">
        <v>107141.12053770761</v>
      </c>
      <c r="J1135" s="58">
        <v>78542.224660231121</v>
      </c>
      <c r="K1135" s="58">
        <v>23479.720035245271</v>
      </c>
      <c r="L1135" s="58">
        <v>529.86769609660757</v>
      </c>
      <c r="M1135" s="58">
        <v>51455.530285566965</v>
      </c>
      <c r="N1135" s="58">
        <v>2636.696964907962</v>
      </c>
      <c r="O1135" s="58">
        <v>72.958363841469264</v>
      </c>
      <c r="P1135" s="58">
        <v>122.91950150345052</v>
      </c>
      <c r="Q1135" s="58">
        <v>18677.421094495829</v>
      </c>
      <c r="R1135" s="58">
        <v>5970.8123554382628</v>
      </c>
      <c r="S1135" s="58">
        <v>6781.8580430108777</v>
      </c>
      <c r="T1135" s="11">
        <v>0</v>
      </c>
      <c r="U1135" s="13"/>
      <c r="V1135" s="13">
        <v>1595</v>
      </c>
      <c r="W1135" s="13"/>
      <c r="X1135" s="13"/>
      <c r="Y1135" s="13"/>
      <c r="Z1135" s="13"/>
    </row>
    <row r="1136" spans="1:26">
      <c r="A1136" s="26">
        <v>1136</v>
      </c>
      <c r="B1136" s="6"/>
      <c r="C1136" s="6"/>
      <c r="D1136" s="6"/>
      <c r="E1136" s="6" t="s">
        <v>241</v>
      </c>
      <c r="F1136" s="47" t="s">
        <v>964</v>
      </c>
      <c r="G1136" s="17"/>
      <c r="H1136" s="58">
        <v>570327.44775501464</v>
      </c>
      <c r="I1136" s="58">
        <v>206849.08493948093</v>
      </c>
      <c r="J1136" s="58">
        <v>151635.40588846212</v>
      </c>
      <c r="K1136" s="58">
        <v>45330.481700687233</v>
      </c>
      <c r="L1136" s="58">
        <v>1022.9746294094459</v>
      </c>
      <c r="M1136" s="58">
        <v>99341.217463740759</v>
      </c>
      <c r="N1136" s="58">
        <v>5090.4671494635813</v>
      </c>
      <c r="O1136" s="58">
        <v>140.85507715012483</v>
      </c>
      <c r="P1136" s="58">
        <v>237.31118621498311</v>
      </c>
      <c r="Q1136" s="58">
        <v>36059.054105805422</v>
      </c>
      <c r="R1136" s="58">
        <v>11527.3861788022</v>
      </c>
      <c r="S1136" s="58">
        <v>13093.209435797764</v>
      </c>
      <c r="T1136" s="11">
        <v>0</v>
      </c>
      <c r="U1136" s="13"/>
      <c r="V1136" s="13">
        <v>1596</v>
      </c>
      <c r="W1136" s="13"/>
      <c r="X1136" s="13"/>
      <c r="Y1136" s="13"/>
      <c r="Z1136" s="13"/>
    </row>
    <row r="1137" spans="1:26">
      <c r="A1137" s="26">
        <v>1137</v>
      </c>
      <c r="B1137" s="6"/>
      <c r="C1137" s="6"/>
      <c r="D1137" s="6"/>
      <c r="E1137" s="6" t="s">
        <v>354</v>
      </c>
      <c r="F1137" s="47" t="s">
        <v>921</v>
      </c>
      <c r="G1137" s="17"/>
      <c r="H1137" s="58">
        <v>34297491.546418168</v>
      </c>
      <c r="I1137" s="58">
        <v>14500767.805561025</v>
      </c>
      <c r="J1137" s="58">
        <v>8765891.764410723</v>
      </c>
      <c r="K1137" s="58">
        <v>2529954.2148425123</v>
      </c>
      <c r="L1137" s="58">
        <v>164199.82137715272</v>
      </c>
      <c r="M1137" s="58">
        <v>4450275.2054799311</v>
      </c>
      <c r="N1137" s="58">
        <v>343888.39279676386</v>
      </c>
      <c r="O1137" s="58">
        <v>10857.340514395073</v>
      </c>
      <c r="P1137" s="58">
        <v>13146.58136554201</v>
      </c>
      <c r="Q1137" s="58">
        <v>2416619.1028026394</v>
      </c>
      <c r="R1137" s="58">
        <v>515938.55503011175</v>
      </c>
      <c r="S1137" s="58">
        <v>585952.76223736198</v>
      </c>
      <c r="T1137" s="11">
        <v>0</v>
      </c>
      <c r="U1137" s="13"/>
      <c r="V1137" s="13">
        <v>1597</v>
      </c>
      <c r="W1137" s="13"/>
      <c r="X1137" s="13"/>
      <c r="Y1137" s="13"/>
      <c r="Z1137" s="13"/>
    </row>
    <row r="1138" spans="1:26">
      <c r="A1138" s="26">
        <v>1138</v>
      </c>
      <c r="B1138" s="6"/>
      <c r="C1138" s="6"/>
      <c r="D1138" s="6"/>
      <c r="E1138" s="6" t="s">
        <v>353</v>
      </c>
      <c r="F1138" s="47" t="s">
        <v>949</v>
      </c>
      <c r="G1138" s="17"/>
      <c r="H1138" s="58">
        <v>1637260.3255569644</v>
      </c>
      <c r="I1138" s="58">
        <v>1425371.6995124172</v>
      </c>
      <c r="J1138" s="58">
        <v>31718.534100654557</v>
      </c>
      <c r="K1138" s="58">
        <v>508.22731661969175</v>
      </c>
      <c r="L1138" s="58">
        <v>15761.019760164167</v>
      </c>
      <c r="M1138" s="58">
        <v>1065.9154202028842</v>
      </c>
      <c r="N1138" s="58">
        <v>6094.9696089448362</v>
      </c>
      <c r="O1138" s="58">
        <v>4451.2021341096424</v>
      </c>
      <c r="P1138" s="58">
        <v>940.04918618690124</v>
      </c>
      <c r="Q1138" s="58">
        <v>151335.47250340867</v>
      </c>
      <c r="R1138" s="58">
        <v>6.6180071279791157</v>
      </c>
      <c r="S1138" s="58">
        <v>6.6180071279791157</v>
      </c>
      <c r="T1138" s="11">
        <v>0</v>
      </c>
      <c r="U1138" s="13"/>
      <c r="V1138" s="13">
        <v>1598</v>
      </c>
      <c r="W1138" s="13"/>
      <c r="X1138" s="13"/>
      <c r="Y1138" s="13"/>
      <c r="Z1138" s="13"/>
    </row>
    <row r="1139" spans="1:26">
      <c r="A1139" s="26">
        <v>1139</v>
      </c>
      <c r="B1139" s="6"/>
      <c r="C1139" s="6"/>
      <c r="D1139" s="6"/>
      <c r="E1139" s="6" t="s">
        <v>241</v>
      </c>
      <c r="F1139" s="47" t="s">
        <v>964</v>
      </c>
      <c r="G1139" s="17"/>
      <c r="H1139" s="58">
        <v>66069570.739797473</v>
      </c>
      <c r="I1139" s="58">
        <v>23939959.712512381</v>
      </c>
      <c r="J1139" s="58">
        <v>17549729.59644632</v>
      </c>
      <c r="K1139" s="58">
        <v>5246384.8509687083</v>
      </c>
      <c r="L1139" s="58">
        <v>118395.35776602349</v>
      </c>
      <c r="M1139" s="58">
        <v>11557255.943213845</v>
      </c>
      <c r="N1139" s="58">
        <v>589152.12756044266</v>
      </c>
      <c r="O1139" s="58">
        <v>16302.05361200122</v>
      </c>
      <c r="P1139" s="58">
        <v>27465.532366156756</v>
      </c>
      <c r="Q1139" s="58">
        <v>4173343.5892010508</v>
      </c>
      <c r="R1139" s="58">
        <v>1336221.603673208</v>
      </c>
      <c r="S1139" s="58">
        <v>1515360.3724773242</v>
      </c>
      <c r="T1139" s="11">
        <v>0</v>
      </c>
      <c r="U1139" s="13"/>
      <c r="V1139" s="13">
        <v>1599</v>
      </c>
      <c r="W1139" s="13"/>
      <c r="X1139" s="13"/>
      <c r="Y1139" s="13"/>
      <c r="Z1139" s="13"/>
    </row>
    <row r="1140" spans="1:26">
      <c r="A1140" s="26">
        <v>1140</v>
      </c>
      <c r="B1140" s="6"/>
      <c r="C1140" s="6"/>
      <c r="D1140" s="6"/>
      <c r="E1140" s="6" t="s">
        <v>106</v>
      </c>
      <c r="F1140" s="47" t="s">
        <v>917</v>
      </c>
      <c r="G1140" s="17"/>
      <c r="H1140" s="58">
        <v>139389.38894383825</v>
      </c>
      <c r="I1140" s="58">
        <v>40526.212972985923</v>
      </c>
      <c r="J1140" s="58">
        <v>38190.62576176563</v>
      </c>
      <c r="K1140" s="58">
        <v>12576.089244827444</v>
      </c>
      <c r="L1140" s="58">
        <v>511.62428785569597</v>
      </c>
      <c r="M1140" s="58">
        <v>28977.087318289188</v>
      </c>
      <c r="N1140" s="58">
        <v>1446.1888388602672</v>
      </c>
      <c r="O1140" s="58">
        <v>42.409470441216385</v>
      </c>
      <c r="P1140" s="58">
        <v>112.67559829827978</v>
      </c>
      <c r="Q1140" s="58">
        <v>8373.3857835267736</v>
      </c>
      <c r="R1140" s="58">
        <v>3294.2065661158581</v>
      </c>
      <c r="S1140" s="58">
        <v>5338.8831008719835</v>
      </c>
      <c r="T1140" s="11">
        <v>0</v>
      </c>
      <c r="U1140" s="13"/>
      <c r="V1140" s="13">
        <v>1600</v>
      </c>
      <c r="W1140" s="13"/>
      <c r="X1140" s="13"/>
      <c r="Y1140" s="13"/>
      <c r="Z1140" s="13"/>
    </row>
    <row r="1141" spans="1:26">
      <c r="A1141" s="26">
        <v>1141</v>
      </c>
      <c r="B1141" s="6"/>
      <c r="C1141" s="6"/>
      <c r="D1141" s="6"/>
      <c r="E1141" s="6" t="s">
        <v>153</v>
      </c>
      <c r="F1141" s="47" t="s">
        <v>916</v>
      </c>
      <c r="G1141" s="17"/>
      <c r="H1141" s="58">
        <v>504540.32063852932</v>
      </c>
      <c r="I1141" s="58">
        <v>183237.44447988941</v>
      </c>
      <c r="J1141" s="58">
        <v>134326.35815527965</v>
      </c>
      <c r="K1141" s="58">
        <v>40156.047227893359</v>
      </c>
      <c r="L1141" s="58">
        <v>906.2029784448473</v>
      </c>
      <c r="M1141" s="58">
        <v>87339.787224760774</v>
      </c>
      <c r="N1141" s="58">
        <v>4509.3948177215207</v>
      </c>
      <c r="O1141" s="58">
        <v>124.77659442659805</v>
      </c>
      <c r="P1141" s="58">
        <v>210.22232378377279</v>
      </c>
      <c r="Q1141" s="58">
        <v>31942.944909052938</v>
      </c>
      <c r="R1141" s="58">
        <v>10188.5107911634</v>
      </c>
      <c r="S1141" s="58">
        <v>11598.631136113054</v>
      </c>
      <c r="T1141" s="11">
        <v>0</v>
      </c>
      <c r="U1141" s="13"/>
      <c r="V1141" s="13">
        <v>1601</v>
      </c>
      <c r="W1141" s="13"/>
      <c r="X1141" s="13"/>
      <c r="Y1141" s="13"/>
      <c r="Z1141" s="13"/>
    </row>
    <row r="1142" spans="1:26">
      <c r="A1142" s="26">
        <v>1142</v>
      </c>
      <c r="B1142" s="6"/>
      <c r="C1142" s="6"/>
      <c r="D1142" s="6"/>
      <c r="E1142" s="6" t="s">
        <v>232</v>
      </c>
      <c r="F1142" s="47" t="s">
        <v>916</v>
      </c>
      <c r="G1142" s="17"/>
      <c r="H1142" s="58">
        <v>7286.0154632767226</v>
      </c>
      <c r="I1142" s="58">
        <v>2646.1133021879468</v>
      </c>
      <c r="J1142" s="58">
        <v>1939.7932783774349</v>
      </c>
      <c r="K1142" s="58">
        <v>579.88939452098703</v>
      </c>
      <c r="L1142" s="58">
        <v>13.086385059296232</v>
      </c>
      <c r="M1142" s="58">
        <v>1261.2649856676494</v>
      </c>
      <c r="N1142" s="58">
        <v>65.119711999148208</v>
      </c>
      <c r="O1142" s="58">
        <v>1.8018861114938138</v>
      </c>
      <c r="P1142" s="58">
        <v>3.0357992001037459</v>
      </c>
      <c r="Q1142" s="58">
        <v>461.28481913083237</v>
      </c>
      <c r="R1142" s="58">
        <v>147.13124825827731</v>
      </c>
      <c r="S1142" s="58">
        <v>167.4946527635538</v>
      </c>
      <c r="T1142" s="11">
        <v>0</v>
      </c>
      <c r="U1142" s="13"/>
      <c r="V1142" s="13">
        <v>1602</v>
      </c>
      <c r="W1142" s="13"/>
      <c r="X1142" s="13"/>
      <c r="Y1142" s="13"/>
      <c r="Z1142" s="13"/>
    </row>
    <row r="1143" spans="1:26">
      <c r="A1143" s="26">
        <v>1143</v>
      </c>
      <c r="B1143" s="6"/>
      <c r="C1143" s="6"/>
      <c r="D1143" s="6" t="s">
        <v>648</v>
      </c>
      <c r="E1143" s="6"/>
      <c r="F1143" s="47">
        <v>0</v>
      </c>
      <c r="G1143" s="17"/>
      <c r="H1143" s="58">
        <v>159226591.75103438</v>
      </c>
      <c r="I1143" s="58">
        <v>69766531.041401699</v>
      </c>
      <c r="J1143" s="58">
        <v>39978907.730918594</v>
      </c>
      <c r="K1143" s="58">
        <v>11450092.794001387</v>
      </c>
      <c r="L1143" s="58">
        <v>858118.57173257251</v>
      </c>
      <c r="M1143" s="58">
        <v>19237894.699411359</v>
      </c>
      <c r="N1143" s="58">
        <v>1617705.7415362019</v>
      </c>
      <c r="O1143" s="58">
        <v>56360.608741555465</v>
      </c>
      <c r="P1143" s="58">
        <v>60392.508246643694</v>
      </c>
      <c r="Q1143" s="58">
        <v>11460005.57425621</v>
      </c>
      <c r="R1143" s="58">
        <v>2220948.3408615282</v>
      </c>
      <c r="S1143" s="58">
        <v>2519634.1399266226</v>
      </c>
      <c r="T1143" s="11">
        <v>0</v>
      </c>
      <c r="U1143" s="13"/>
      <c r="V1143" s="13"/>
      <c r="W1143" s="13"/>
      <c r="X1143" s="13"/>
      <c r="Y1143" s="13"/>
      <c r="Z1143" s="13"/>
    </row>
    <row r="1144" spans="1:26">
      <c r="A1144" s="26">
        <v>1144</v>
      </c>
      <c r="B1144" s="6"/>
      <c r="C1144" s="6"/>
      <c r="D1144" s="6"/>
      <c r="E1144" s="6"/>
      <c r="F1144" s="47">
        <v>0</v>
      </c>
      <c r="H1144" s="61">
        <v>0</v>
      </c>
      <c r="I1144" s="61">
        <v>0</v>
      </c>
      <c r="J1144" s="61">
        <v>0</v>
      </c>
      <c r="K1144" s="61">
        <v>0</v>
      </c>
      <c r="L1144" s="63">
        <v>0</v>
      </c>
      <c r="M1144" s="61">
        <v>0</v>
      </c>
      <c r="N1144" s="61">
        <v>0</v>
      </c>
      <c r="O1144" s="61">
        <v>0</v>
      </c>
      <c r="P1144" s="61">
        <v>0</v>
      </c>
      <c r="Q1144" s="61">
        <v>0</v>
      </c>
      <c r="R1144" s="56">
        <v>0</v>
      </c>
      <c r="S1144" s="56">
        <v>0</v>
      </c>
      <c r="T1144" s="11">
        <v>0</v>
      </c>
    </row>
    <row r="1145" spans="1:26">
      <c r="A1145" s="26">
        <v>1145</v>
      </c>
      <c r="B1145" s="6"/>
      <c r="C1145" s="20" t="s">
        <v>150</v>
      </c>
      <c r="D1145" s="6"/>
      <c r="E1145" s="6"/>
      <c r="F1145" s="47">
        <v>0</v>
      </c>
      <c r="G1145" s="17"/>
      <c r="H1145" s="61" t="s">
        <v>986</v>
      </c>
      <c r="I1145" s="61">
        <v>0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3">
        <v>0</v>
      </c>
      <c r="S1145" s="63">
        <v>0</v>
      </c>
      <c r="T1145" s="11">
        <v>0</v>
      </c>
    </row>
    <row r="1146" spans="1:26">
      <c r="A1146" s="26">
        <v>1146</v>
      </c>
      <c r="B1146" s="6"/>
      <c r="C1146" s="6"/>
      <c r="D1146" s="6"/>
      <c r="E1146" s="6"/>
      <c r="F1146" s="47">
        <v>0</v>
      </c>
      <c r="G1146" s="17"/>
      <c r="H1146" s="54">
        <v>0</v>
      </c>
      <c r="I1146" s="54">
        <v>0</v>
      </c>
      <c r="J1146" s="54">
        <v>0</v>
      </c>
      <c r="K1146" s="54">
        <v>0</v>
      </c>
      <c r="L1146" s="54">
        <v>0</v>
      </c>
      <c r="M1146" s="54">
        <v>0</v>
      </c>
      <c r="N1146" s="54">
        <v>0</v>
      </c>
      <c r="O1146" s="54">
        <v>0</v>
      </c>
      <c r="P1146" s="54">
        <v>0</v>
      </c>
      <c r="Q1146" s="54">
        <v>0</v>
      </c>
      <c r="R1146" s="56">
        <v>0</v>
      </c>
      <c r="S1146" s="56">
        <v>0</v>
      </c>
      <c r="T1146" s="11">
        <v>0</v>
      </c>
    </row>
    <row r="1147" spans="1:26">
      <c r="A1147" s="26">
        <v>1147</v>
      </c>
      <c r="B1147" s="6"/>
      <c r="C1147" s="16" t="s">
        <v>4</v>
      </c>
      <c r="D1147" s="6"/>
      <c r="E1147" s="16" t="s">
        <v>5</v>
      </c>
      <c r="F1147" s="47" t="s">
        <v>6</v>
      </c>
      <c r="G1147" s="17"/>
      <c r="H1147" s="16" t="s">
        <v>7</v>
      </c>
      <c r="I1147" s="16" t="s">
        <v>8</v>
      </c>
      <c r="J1147" s="16" t="s">
        <v>9</v>
      </c>
      <c r="K1147" s="16" t="s">
        <v>10</v>
      </c>
      <c r="L1147" s="16" t="s">
        <v>11</v>
      </c>
      <c r="M1147" s="16" t="s">
        <v>12</v>
      </c>
      <c r="N1147" s="16" t="s">
        <v>13</v>
      </c>
      <c r="O1147" s="16" t="s">
        <v>14</v>
      </c>
      <c r="P1147" s="16" t="s">
        <v>15</v>
      </c>
      <c r="Q1147" s="16" t="s">
        <v>16</v>
      </c>
      <c r="R1147" s="16" t="s">
        <v>17</v>
      </c>
      <c r="S1147" s="16" t="s">
        <v>18</v>
      </c>
      <c r="T1147" s="11">
        <v>0</v>
      </c>
    </row>
    <row r="1148" spans="1:26" ht="38.25">
      <c r="A1148" s="26">
        <v>1148</v>
      </c>
      <c r="B1148" s="6"/>
      <c r="C1148" s="49" t="s">
        <v>904</v>
      </c>
      <c r="D1148" s="20"/>
      <c r="E1148" s="21" t="s">
        <v>20</v>
      </c>
      <c r="F1148" s="47" t="s">
        <v>829</v>
      </c>
      <c r="G1148" s="22"/>
      <c r="H1148" s="86" t="s">
        <v>21</v>
      </c>
      <c r="I1148" s="86" t="s">
        <v>22</v>
      </c>
      <c r="J1148" s="86" t="s">
        <v>23</v>
      </c>
      <c r="K1148" s="86" t="s">
        <v>24</v>
      </c>
      <c r="L1148" s="86" t="s">
        <v>25</v>
      </c>
      <c r="M1148" s="86" t="s">
        <v>26</v>
      </c>
      <c r="N1148" s="86" t="s">
        <v>27</v>
      </c>
      <c r="O1148" s="86" t="s">
        <v>28</v>
      </c>
      <c r="P1148" s="86" t="s">
        <v>29</v>
      </c>
      <c r="Q1148" s="86" t="s">
        <v>30</v>
      </c>
      <c r="R1148" s="86" t="s">
        <v>31</v>
      </c>
      <c r="S1148" s="86" t="s">
        <v>32</v>
      </c>
      <c r="T1148" s="11">
        <v>0</v>
      </c>
    </row>
    <row r="1149" spans="1:26">
      <c r="A1149" s="26">
        <v>1149</v>
      </c>
      <c r="B1149" s="6"/>
      <c r="C1149" s="6" t="s">
        <v>649</v>
      </c>
      <c r="D1149" s="6" t="s">
        <v>650</v>
      </c>
      <c r="E1149" s="6"/>
      <c r="F1149" s="47">
        <v>0</v>
      </c>
      <c r="G1149" s="17"/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0</v>
      </c>
      <c r="R1149" s="28">
        <v>0</v>
      </c>
      <c r="S1149" s="28">
        <v>0</v>
      </c>
      <c r="T1149" s="11">
        <v>0</v>
      </c>
    </row>
    <row r="1150" spans="1:26">
      <c r="A1150" s="26">
        <v>1150</v>
      </c>
      <c r="B1150" s="6"/>
      <c r="C1150" s="6"/>
      <c r="D1150" s="6"/>
      <c r="E1150" s="6" t="s">
        <v>375</v>
      </c>
      <c r="F1150" s="47" t="s">
        <v>963</v>
      </c>
      <c r="G1150" s="17"/>
      <c r="H1150" s="58">
        <v>982469.99692307692</v>
      </c>
      <c r="I1150" s="58">
        <v>517820.43568735709</v>
      </c>
      <c r="J1150" s="58">
        <v>233282.32292672334</v>
      </c>
      <c r="K1150" s="58">
        <v>62630.865323660037</v>
      </c>
      <c r="L1150" s="58">
        <v>9819.8580797392697</v>
      </c>
      <c r="M1150" s="58">
        <v>52221.54782990041</v>
      </c>
      <c r="N1150" s="58">
        <v>11725.417001242851</v>
      </c>
      <c r="O1150" s="58">
        <v>429.76247192562113</v>
      </c>
      <c r="P1150" s="58">
        <v>320.18377644197244</v>
      </c>
      <c r="Q1150" s="58">
        <v>81538.87540580779</v>
      </c>
      <c r="R1150" s="58">
        <v>5955.1669493352783</v>
      </c>
      <c r="S1150" s="58">
        <v>6725.561470942931</v>
      </c>
      <c r="T1150" s="11">
        <v>0</v>
      </c>
      <c r="U1150" s="13"/>
      <c r="V1150" s="13">
        <v>1606</v>
      </c>
      <c r="W1150" s="13"/>
      <c r="X1150" s="13"/>
      <c r="Y1150" s="13"/>
      <c r="Z1150" s="13"/>
    </row>
    <row r="1151" spans="1:26">
      <c r="A1151" s="26">
        <v>1151</v>
      </c>
      <c r="B1151" s="6"/>
      <c r="C1151" s="6"/>
      <c r="D1151" s="6"/>
      <c r="E1151" s="6" t="s">
        <v>241</v>
      </c>
      <c r="F1151" s="47" t="s">
        <v>964</v>
      </c>
      <c r="G1151" s="17"/>
      <c r="H1151" s="58">
        <v>0</v>
      </c>
      <c r="I1151" s="58">
        <v>0</v>
      </c>
      <c r="J1151" s="58">
        <v>0</v>
      </c>
      <c r="K1151" s="58">
        <v>0</v>
      </c>
      <c r="L1151" s="58">
        <v>0</v>
      </c>
      <c r="M1151" s="58">
        <v>0</v>
      </c>
      <c r="N1151" s="58">
        <v>0</v>
      </c>
      <c r="O1151" s="58">
        <v>0</v>
      </c>
      <c r="P1151" s="58">
        <v>0</v>
      </c>
      <c r="Q1151" s="58">
        <v>0</v>
      </c>
      <c r="R1151" s="58">
        <v>0</v>
      </c>
      <c r="S1151" s="58">
        <v>0</v>
      </c>
      <c r="T1151" s="11">
        <v>0</v>
      </c>
      <c r="U1151" s="13"/>
      <c r="V1151" s="13">
        <v>1607</v>
      </c>
      <c r="W1151" s="13"/>
      <c r="X1151" s="13"/>
      <c r="Y1151" s="13"/>
      <c r="Z1151" s="13"/>
    </row>
    <row r="1152" spans="1:26">
      <c r="A1152" s="26">
        <v>1152</v>
      </c>
      <c r="B1152" s="6"/>
      <c r="C1152" s="6"/>
      <c r="D1152" s="6"/>
      <c r="E1152" s="6" t="s">
        <v>241</v>
      </c>
      <c r="F1152" s="47" t="s">
        <v>964</v>
      </c>
      <c r="G1152" s="17"/>
      <c r="H1152" s="58">
        <v>0</v>
      </c>
      <c r="I1152" s="58">
        <v>0</v>
      </c>
      <c r="J1152" s="58">
        <v>0</v>
      </c>
      <c r="K1152" s="58">
        <v>0</v>
      </c>
      <c r="L1152" s="58">
        <v>0</v>
      </c>
      <c r="M1152" s="58">
        <v>0</v>
      </c>
      <c r="N1152" s="58">
        <v>0</v>
      </c>
      <c r="O1152" s="58">
        <v>0</v>
      </c>
      <c r="P1152" s="58">
        <v>0</v>
      </c>
      <c r="Q1152" s="58">
        <v>0</v>
      </c>
      <c r="R1152" s="58">
        <v>0</v>
      </c>
      <c r="S1152" s="58">
        <v>0</v>
      </c>
      <c r="T1152" s="11">
        <v>0</v>
      </c>
      <c r="U1152" s="13"/>
      <c r="V1152" s="13">
        <v>1608</v>
      </c>
      <c r="W1152" s="13"/>
      <c r="X1152" s="13"/>
      <c r="Y1152" s="13"/>
      <c r="Z1152" s="13"/>
    </row>
    <row r="1153" spans="1:26">
      <c r="A1153" s="26">
        <v>1153</v>
      </c>
      <c r="B1153" s="6"/>
      <c r="C1153" s="6"/>
      <c r="D1153" s="6"/>
      <c r="E1153" s="6" t="s">
        <v>353</v>
      </c>
      <c r="F1153" s="47" t="s">
        <v>949</v>
      </c>
      <c r="G1153" s="17"/>
      <c r="H1153" s="58">
        <v>101097.77608561223</v>
      </c>
      <c r="I1153" s="58">
        <v>88014.048020771661</v>
      </c>
      <c r="J1153" s="58">
        <v>1958.5604123040005</v>
      </c>
      <c r="K1153" s="58">
        <v>31.382090345791799</v>
      </c>
      <c r="L1153" s="58">
        <v>973.21361894721372</v>
      </c>
      <c r="M1153" s="58">
        <v>65.818292177338392</v>
      </c>
      <c r="N1153" s="58">
        <v>376.35302288541158</v>
      </c>
      <c r="O1153" s="58">
        <v>274.85344244992461</v>
      </c>
      <c r="P1153" s="58">
        <v>58.046286623512749</v>
      </c>
      <c r="Q1153" s="58">
        <v>9344.6835998760798</v>
      </c>
      <c r="R1153" s="58">
        <v>0.40864961564973795</v>
      </c>
      <c r="S1153" s="58">
        <v>0.40864961564973795</v>
      </c>
      <c r="T1153" s="11">
        <v>0</v>
      </c>
      <c r="U1153" s="13"/>
      <c r="V1153" s="13">
        <v>1609</v>
      </c>
      <c r="W1153" s="13"/>
      <c r="X1153" s="13"/>
      <c r="Y1153" s="13"/>
      <c r="Z1153" s="13"/>
    </row>
    <row r="1154" spans="1:26">
      <c r="A1154" s="26">
        <v>1154</v>
      </c>
      <c r="B1154" s="6"/>
      <c r="C1154" s="6"/>
      <c r="D1154" s="6"/>
      <c r="E1154" s="6" t="s">
        <v>354</v>
      </c>
      <c r="F1154" s="47" t="s">
        <v>921</v>
      </c>
      <c r="G1154" s="17"/>
      <c r="H1154" s="58">
        <v>1094309.759552795</v>
      </c>
      <c r="I1154" s="58">
        <v>462667.41429641354</v>
      </c>
      <c r="J1154" s="58">
        <v>279688.11934818944</v>
      </c>
      <c r="K1154" s="58">
        <v>80721.751466194954</v>
      </c>
      <c r="L1154" s="58">
        <v>5239.0264986772545</v>
      </c>
      <c r="M1154" s="58">
        <v>141992.29653461641</v>
      </c>
      <c r="N1154" s="58">
        <v>10972.243376023938</v>
      </c>
      <c r="O1154" s="58">
        <v>346.41873653093171</v>
      </c>
      <c r="P1154" s="58">
        <v>419.46018919771313</v>
      </c>
      <c r="Q1154" s="58">
        <v>77105.635137763515</v>
      </c>
      <c r="R1154" s="58">
        <v>16461.746053203162</v>
      </c>
      <c r="S1154" s="58">
        <v>18695.647915983765</v>
      </c>
      <c r="T1154" s="11">
        <v>0</v>
      </c>
      <c r="U1154" s="13"/>
      <c r="V1154" s="13">
        <v>1610</v>
      </c>
      <c r="W1154" s="13"/>
      <c r="X1154" s="13"/>
      <c r="Y1154" s="13"/>
      <c r="Z1154" s="13"/>
    </row>
    <row r="1155" spans="1:26">
      <c r="A1155" s="26">
        <v>1155</v>
      </c>
      <c r="B1155" s="6"/>
      <c r="C1155" s="6"/>
      <c r="D1155" s="6"/>
      <c r="E1155" s="6" t="s">
        <v>171</v>
      </c>
      <c r="F1155" s="47" t="s">
        <v>917</v>
      </c>
      <c r="G1155" s="17"/>
      <c r="H1155" s="58">
        <v>766.29237411240297</v>
      </c>
      <c r="I1155" s="58">
        <v>222.79262566655396</v>
      </c>
      <c r="J1155" s="58">
        <v>209.95274823690485</v>
      </c>
      <c r="K1155" s="58">
        <v>69.13697920256422</v>
      </c>
      <c r="L1155" s="58">
        <v>2.8126516169209421</v>
      </c>
      <c r="M1155" s="58">
        <v>159.30137296850387</v>
      </c>
      <c r="N1155" s="58">
        <v>7.9504149285825676</v>
      </c>
      <c r="O1155" s="58">
        <v>0.23314582290294247</v>
      </c>
      <c r="P1155" s="58">
        <v>0.61943346174874692</v>
      </c>
      <c r="Q1155" s="58">
        <v>46.032640791639089</v>
      </c>
      <c r="R1155" s="58">
        <v>18.109881889091788</v>
      </c>
      <c r="S1155" s="58">
        <v>29.350479526990068</v>
      </c>
      <c r="T1155" s="11">
        <v>0</v>
      </c>
      <c r="U1155" s="13"/>
      <c r="V1155" s="13">
        <v>1611</v>
      </c>
      <c r="W1155" s="13"/>
      <c r="X1155" s="13"/>
      <c r="Y1155" s="13"/>
      <c r="Z1155" s="13"/>
    </row>
    <row r="1156" spans="1:26">
      <c r="A1156" s="26">
        <v>1156</v>
      </c>
      <c r="B1156" s="6"/>
      <c r="C1156" s="6"/>
      <c r="D1156" s="6"/>
      <c r="E1156" s="6" t="s">
        <v>232</v>
      </c>
      <c r="F1156" s="47" t="s">
        <v>964</v>
      </c>
      <c r="G1156" s="17"/>
      <c r="H1156" s="58">
        <v>1037550.3806313619</v>
      </c>
      <c r="I1156" s="58">
        <v>375950.89591001079</v>
      </c>
      <c r="J1156" s="58">
        <v>275599.31779308803</v>
      </c>
      <c r="K1156" s="58">
        <v>82388.738690295897</v>
      </c>
      <c r="L1156" s="58">
        <v>1859.2696628665958</v>
      </c>
      <c r="M1156" s="58">
        <v>181494.07009409537</v>
      </c>
      <c r="N1156" s="58">
        <v>9251.9900970373365</v>
      </c>
      <c r="O1156" s="58">
        <v>256.00593042776262</v>
      </c>
      <c r="P1156" s="58">
        <v>431.31616024839155</v>
      </c>
      <c r="Q1156" s="58">
        <v>65537.79873240141</v>
      </c>
      <c r="R1156" s="58">
        <v>20983.899516451369</v>
      </c>
      <c r="S1156" s="58">
        <v>23797.078044438793</v>
      </c>
      <c r="T1156" s="11">
        <v>0</v>
      </c>
      <c r="U1156" s="13"/>
      <c r="V1156" s="13">
        <v>1612</v>
      </c>
      <c r="W1156" s="13"/>
      <c r="X1156" s="13"/>
      <c r="Y1156" s="13"/>
      <c r="Z1156" s="13"/>
    </row>
    <row r="1157" spans="1:26">
      <c r="A1157" s="26">
        <v>1157</v>
      </c>
      <c r="B1157" s="6"/>
      <c r="C1157" s="6"/>
      <c r="D1157" s="6" t="s">
        <v>651</v>
      </c>
      <c r="E1157" s="6"/>
      <c r="F1157" s="47">
        <v>0</v>
      </c>
      <c r="G1157" s="17"/>
      <c r="H1157" s="58">
        <v>3216194.2055669581</v>
      </c>
      <c r="I1157" s="58">
        <v>1444675.5865402198</v>
      </c>
      <c r="J1157" s="58">
        <v>790738.27322854172</v>
      </c>
      <c r="K1157" s="58">
        <v>225841.87454969922</v>
      </c>
      <c r="L1157" s="58">
        <v>17894.180511847255</v>
      </c>
      <c r="M1157" s="58">
        <v>375933.03412375803</v>
      </c>
      <c r="N1157" s="58">
        <v>32333.953912118119</v>
      </c>
      <c r="O1157" s="58">
        <v>1307.273727157143</v>
      </c>
      <c r="P1157" s="58">
        <v>1229.6258459733388</v>
      </c>
      <c r="Q1157" s="58">
        <v>233573.02551664039</v>
      </c>
      <c r="R1157" s="58">
        <v>43419.331050494555</v>
      </c>
      <c r="S1157" s="58">
        <v>49248.046560508126</v>
      </c>
      <c r="T1157" s="11">
        <v>0</v>
      </c>
      <c r="U1157" s="13"/>
      <c r="V1157" s="13"/>
      <c r="W1157" s="13"/>
      <c r="X1157" s="13"/>
      <c r="Y1157" s="13"/>
      <c r="Z1157" s="13"/>
    </row>
    <row r="1158" spans="1:26">
      <c r="A1158" s="26">
        <v>1158</v>
      </c>
      <c r="B1158" s="6"/>
      <c r="C1158" s="6"/>
      <c r="D1158" s="6"/>
      <c r="E1158" s="6"/>
      <c r="F1158" s="47">
        <v>0</v>
      </c>
      <c r="G1158" s="17"/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11">
        <v>0</v>
      </c>
    </row>
    <row r="1159" spans="1:26">
      <c r="A1159" s="26">
        <v>1159</v>
      </c>
      <c r="B1159" s="6"/>
      <c r="C1159" s="6" t="s">
        <v>652</v>
      </c>
      <c r="D1159" s="6" t="s">
        <v>653</v>
      </c>
      <c r="E1159" s="6"/>
      <c r="F1159" s="47" t="s">
        <v>917</v>
      </c>
      <c r="G1159" s="17"/>
      <c r="H1159" s="58">
        <v>144424157.73654547</v>
      </c>
      <c r="I1159" s="58">
        <v>41990026.781978279</v>
      </c>
      <c r="J1159" s="58">
        <v>39570077.757475078</v>
      </c>
      <c r="K1159" s="58">
        <v>13030339.759475082</v>
      </c>
      <c r="L1159" s="58">
        <v>530104.24545938976</v>
      </c>
      <c r="M1159" s="58">
        <v>30023744.714803472</v>
      </c>
      <c r="N1159" s="58">
        <v>1498425.4293886099</v>
      </c>
      <c r="O1159" s="58">
        <v>43941.307835085056</v>
      </c>
      <c r="P1159" s="58">
        <v>116745.46036102521</v>
      </c>
      <c r="Q1159" s="58">
        <v>8675833.923601374</v>
      </c>
      <c r="R1159" s="58">
        <v>3413193.8759927517</v>
      </c>
      <c r="S1159" s="58">
        <v>5531724.4801753433</v>
      </c>
      <c r="T1159" s="11">
        <v>0</v>
      </c>
      <c r="U1159" s="13"/>
      <c r="V1159" s="13">
        <v>1620</v>
      </c>
      <c r="W1159" s="13"/>
      <c r="X1159" s="13"/>
      <c r="Y1159" s="13"/>
      <c r="Z1159" s="13"/>
    </row>
    <row r="1160" spans="1:26">
      <c r="A1160" s="26">
        <v>1160</v>
      </c>
      <c r="B1160" s="6"/>
      <c r="C1160" s="6" t="s">
        <v>654</v>
      </c>
      <c r="D1160" s="6" t="s">
        <v>655</v>
      </c>
      <c r="E1160" s="6"/>
      <c r="F1160" s="47" t="s">
        <v>917</v>
      </c>
      <c r="G1160" s="17"/>
      <c r="H1160" s="58">
        <v>0</v>
      </c>
      <c r="I1160" s="58">
        <v>0</v>
      </c>
      <c r="J1160" s="58">
        <v>0</v>
      </c>
      <c r="K1160" s="58">
        <v>0</v>
      </c>
      <c r="L1160" s="58">
        <v>0</v>
      </c>
      <c r="M1160" s="58">
        <v>0</v>
      </c>
      <c r="N1160" s="58">
        <v>0</v>
      </c>
      <c r="O1160" s="58">
        <v>0</v>
      </c>
      <c r="P1160" s="58">
        <v>0</v>
      </c>
      <c r="Q1160" s="58">
        <v>0</v>
      </c>
      <c r="R1160" s="58">
        <v>0</v>
      </c>
      <c r="S1160" s="58">
        <v>0</v>
      </c>
      <c r="T1160" s="11">
        <v>0</v>
      </c>
      <c r="U1160" s="13"/>
      <c r="V1160" s="13">
        <v>1623</v>
      </c>
      <c r="W1160" s="13"/>
      <c r="X1160" s="13"/>
      <c r="Y1160" s="13"/>
      <c r="Z1160" s="13"/>
    </row>
    <row r="1161" spans="1:26">
      <c r="A1161" s="26">
        <v>1161</v>
      </c>
      <c r="B1161" s="6"/>
      <c r="C1161" s="6"/>
      <c r="D1161" s="6" t="s">
        <v>656</v>
      </c>
      <c r="E1161" s="6"/>
      <c r="F1161" s="47" t="s">
        <v>917</v>
      </c>
      <c r="G1161" s="17"/>
      <c r="H1161" s="58">
        <v>0</v>
      </c>
      <c r="I1161" s="58">
        <v>0</v>
      </c>
      <c r="J1161" s="58">
        <v>0</v>
      </c>
      <c r="K1161" s="58">
        <v>0</v>
      </c>
      <c r="L1161" s="58">
        <v>0</v>
      </c>
      <c r="M1161" s="58">
        <v>0</v>
      </c>
      <c r="N1161" s="58">
        <v>0</v>
      </c>
      <c r="O1161" s="58">
        <v>0</v>
      </c>
      <c r="P1161" s="58">
        <v>0</v>
      </c>
      <c r="Q1161" s="58">
        <v>0</v>
      </c>
      <c r="R1161" s="58">
        <v>0</v>
      </c>
      <c r="S1161" s="58">
        <v>0</v>
      </c>
      <c r="T1161" s="11">
        <v>0</v>
      </c>
      <c r="U1161" s="13"/>
      <c r="V1161" s="13">
        <v>1626</v>
      </c>
      <c r="W1161" s="13"/>
      <c r="X1161" s="13"/>
      <c r="Y1161" s="13"/>
      <c r="Z1161" s="13"/>
    </row>
    <row r="1162" spans="1:26">
      <c r="A1162" s="26">
        <v>1162</v>
      </c>
      <c r="B1162" s="6"/>
      <c r="C1162" s="6"/>
      <c r="D1162" s="6"/>
      <c r="E1162" s="6"/>
      <c r="F1162" s="47">
        <v>0</v>
      </c>
      <c r="G1162" s="17"/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11">
        <v>0</v>
      </c>
    </row>
    <row r="1163" spans="1:26">
      <c r="A1163" s="26">
        <v>1163</v>
      </c>
      <c r="B1163" s="6"/>
      <c r="C1163" s="6" t="s">
        <v>657</v>
      </c>
      <c r="D1163" s="6" t="s">
        <v>658</v>
      </c>
      <c r="E1163" s="6"/>
      <c r="F1163" s="47">
        <v>0</v>
      </c>
      <c r="G1163" s="17"/>
      <c r="H1163" s="58">
        <v>0</v>
      </c>
      <c r="I1163" s="58">
        <v>0</v>
      </c>
      <c r="J1163" s="58">
        <v>0</v>
      </c>
      <c r="K1163" s="58">
        <v>0</v>
      </c>
      <c r="L1163" s="58">
        <v>0</v>
      </c>
      <c r="M1163" s="58">
        <v>0</v>
      </c>
      <c r="N1163" s="58">
        <v>0</v>
      </c>
      <c r="O1163" s="58">
        <v>0</v>
      </c>
      <c r="P1163" s="58">
        <v>0</v>
      </c>
      <c r="Q1163" s="58">
        <v>0</v>
      </c>
      <c r="R1163" s="58">
        <v>0</v>
      </c>
      <c r="S1163" s="58">
        <v>0</v>
      </c>
      <c r="T1163" s="11">
        <v>0</v>
      </c>
      <c r="U1163" s="13"/>
      <c r="V1163" s="13"/>
      <c r="W1163" s="13"/>
      <c r="X1163" s="13"/>
      <c r="Y1163" s="13"/>
      <c r="Z1163" s="13"/>
    </row>
    <row r="1164" spans="1:26">
      <c r="A1164" s="26">
        <v>1164</v>
      </c>
      <c r="B1164" s="6"/>
      <c r="C1164" s="6"/>
      <c r="D1164" s="6"/>
      <c r="E1164" s="6" t="s">
        <v>375</v>
      </c>
      <c r="F1164" s="47" t="s">
        <v>963</v>
      </c>
      <c r="G1164" s="17"/>
      <c r="H1164" s="58">
        <v>6690734.0038461499</v>
      </c>
      <c r="I1164" s="58">
        <v>3526416.8959768154</v>
      </c>
      <c r="J1164" s="58">
        <v>1588679.527507497</v>
      </c>
      <c r="K1164" s="58">
        <v>426523.41712591797</v>
      </c>
      <c r="L1164" s="58">
        <v>66874.366212527792</v>
      </c>
      <c r="M1164" s="58">
        <v>355634.76431163657</v>
      </c>
      <c r="N1164" s="58">
        <v>79851.44226814869</v>
      </c>
      <c r="O1164" s="58">
        <v>2926.7320055523924</v>
      </c>
      <c r="P1164" s="58">
        <v>2180.4884497535541</v>
      </c>
      <c r="Q1164" s="58">
        <v>555289.14676437422</v>
      </c>
      <c r="R1164" s="58">
        <v>40555.373834604667</v>
      </c>
      <c r="S1164" s="58">
        <v>45801.849389318922</v>
      </c>
      <c r="T1164" s="11">
        <v>0</v>
      </c>
      <c r="U1164" s="13"/>
      <c r="V1164" s="13">
        <v>1631</v>
      </c>
      <c r="W1164" s="13"/>
      <c r="X1164" s="13"/>
      <c r="Y1164" s="13"/>
      <c r="Z1164" s="13"/>
    </row>
    <row r="1165" spans="1:26">
      <c r="A1165" s="26">
        <v>1165</v>
      </c>
      <c r="B1165" s="6"/>
      <c r="C1165" s="6"/>
      <c r="D1165" s="6"/>
      <c r="E1165" s="6" t="s">
        <v>241</v>
      </c>
      <c r="F1165" s="47" t="s">
        <v>964</v>
      </c>
      <c r="G1165" s="17"/>
      <c r="H1165" s="58">
        <v>5553371.8015193529</v>
      </c>
      <c r="I1165" s="58">
        <v>2016856.9597554929</v>
      </c>
      <c r="J1165" s="58">
        <v>1478502.6668161065</v>
      </c>
      <c r="K1165" s="58">
        <v>441989.37372069521</v>
      </c>
      <c r="L1165" s="58">
        <v>9974.3902738626002</v>
      </c>
      <c r="M1165" s="58">
        <v>961331.12000017869</v>
      </c>
      <c r="N1165" s="58">
        <v>49633.983644675689</v>
      </c>
      <c r="O1165" s="58">
        <v>1373.3903766131839</v>
      </c>
      <c r="P1165" s="58">
        <v>2313.8739902357024</v>
      </c>
      <c r="Q1165" s="58">
        <v>351589.44143635646</v>
      </c>
      <c r="R1165" s="58">
        <v>112142.84807905136</v>
      </c>
      <c r="S1165" s="58">
        <v>127663.75342608405</v>
      </c>
      <c r="T1165" s="11">
        <v>0</v>
      </c>
      <c r="U1165" s="13"/>
      <c r="V1165" s="13">
        <v>1632</v>
      </c>
      <c r="W1165" s="13"/>
      <c r="X1165" s="13"/>
      <c r="Y1165" s="13"/>
      <c r="Z1165" s="13"/>
    </row>
    <row r="1166" spans="1:26">
      <c r="A1166" s="26">
        <v>1166</v>
      </c>
      <c r="B1166" s="6"/>
      <c r="C1166" s="6"/>
      <c r="D1166" s="6"/>
      <c r="E1166" s="6" t="s">
        <v>354</v>
      </c>
      <c r="F1166" s="47" t="s">
        <v>921</v>
      </c>
      <c r="G1166" s="17"/>
      <c r="H1166" s="58">
        <v>895118.883185999</v>
      </c>
      <c r="I1166" s="58">
        <v>378450.74080377817</v>
      </c>
      <c r="J1166" s="58">
        <v>228778.10861675441</v>
      </c>
      <c r="K1166" s="58">
        <v>66028.43791758419</v>
      </c>
      <c r="L1166" s="58">
        <v>4285.3968061056948</v>
      </c>
      <c r="M1166" s="58">
        <v>116146.26003794596</v>
      </c>
      <c r="N1166" s="58">
        <v>8975.0293745028848</v>
      </c>
      <c r="O1166" s="58">
        <v>283.36213750391244</v>
      </c>
      <c r="P1166" s="58">
        <v>343.10827699195943</v>
      </c>
      <c r="Q1166" s="58">
        <v>63070.542329867785</v>
      </c>
      <c r="R1166" s="58">
        <v>13465.309629018107</v>
      </c>
      <c r="S1166" s="58">
        <v>15292.587255945666</v>
      </c>
      <c r="T1166" s="11">
        <v>0</v>
      </c>
      <c r="U1166" s="13"/>
      <c r="V1166" s="13">
        <v>1633</v>
      </c>
      <c r="W1166" s="13"/>
      <c r="X1166" s="13"/>
      <c r="Y1166" s="13"/>
      <c r="Z1166" s="13"/>
    </row>
    <row r="1167" spans="1:26">
      <c r="A1167" s="26">
        <v>1167</v>
      </c>
      <c r="B1167" s="6"/>
      <c r="C1167" s="6"/>
      <c r="D1167" s="6"/>
      <c r="E1167" s="6"/>
      <c r="F1167" s="47">
        <v>0</v>
      </c>
      <c r="G1167" s="17"/>
      <c r="H1167" s="58">
        <v>0</v>
      </c>
      <c r="I1167" s="58">
        <v>0</v>
      </c>
      <c r="J1167" s="58">
        <v>0</v>
      </c>
      <c r="K1167" s="58">
        <v>0</v>
      </c>
      <c r="L1167" s="58">
        <v>0</v>
      </c>
      <c r="M1167" s="58">
        <v>0</v>
      </c>
      <c r="N1167" s="58">
        <v>0</v>
      </c>
      <c r="O1167" s="58">
        <v>0</v>
      </c>
      <c r="P1167" s="58">
        <v>0</v>
      </c>
      <c r="Q1167" s="58">
        <v>0</v>
      </c>
      <c r="R1167" s="58">
        <v>0</v>
      </c>
      <c r="S1167" s="58">
        <v>0</v>
      </c>
      <c r="T1167" s="11">
        <v>0</v>
      </c>
      <c r="U1167" s="13"/>
      <c r="V1167" s="13"/>
      <c r="W1167" s="13"/>
      <c r="X1167" s="13"/>
      <c r="Y1167" s="13"/>
      <c r="Z1167" s="13"/>
    </row>
    <row r="1168" spans="1:26">
      <c r="A1168" s="26">
        <v>1168</v>
      </c>
      <c r="B1168" s="6"/>
      <c r="C1168" s="6"/>
      <c r="D1168" s="6" t="s">
        <v>656</v>
      </c>
      <c r="E1168" s="6"/>
      <c r="F1168" s="47">
        <v>0</v>
      </c>
      <c r="G1168" s="17"/>
      <c r="H1168" s="58">
        <v>-13139224.6885515</v>
      </c>
      <c r="I1168" s="58">
        <v>-5921724.5965360869</v>
      </c>
      <c r="J1168" s="58">
        <v>-3295960.3029403575</v>
      </c>
      <c r="K1168" s="58">
        <v>-934541.22876419732</v>
      </c>
      <c r="L1168" s="58">
        <v>-81134.153292496077</v>
      </c>
      <c r="M1168" s="58">
        <v>-1433112.1443497613</v>
      </c>
      <c r="N1168" s="58">
        <v>-138460.45528732726</v>
      </c>
      <c r="O1168" s="58">
        <v>-4583.4845196694896</v>
      </c>
      <c r="P1168" s="58">
        <v>-4837.4707169812154</v>
      </c>
      <c r="Q1168" s="58">
        <v>-969949.13053059846</v>
      </c>
      <c r="R1168" s="58">
        <v>-166163.53154267414</v>
      </c>
      <c r="S1168" s="58">
        <v>-188758.19007134865</v>
      </c>
      <c r="T1168" s="11">
        <v>0</v>
      </c>
      <c r="U1168" s="13"/>
      <c r="V1168" s="13"/>
      <c r="W1168" s="13"/>
      <c r="X1168" s="13"/>
      <c r="Y1168" s="13"/>
      <c r="Z1168" s="13"/>
    </row>
    <row r="1169" spans="1:26">
      <c r="A1169" s="26">
        <v>1169</v>
      </c>
      <c r="B1169" s="6"/>
      <c r="C1169" s="6"/>
      <c r="D1169" s="6"/>
      <c r="E1169" s="6"/>
      <c r="F1169" s="47">
        <v>0</v>
      </c>
      <c r="G1169" s="17"/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11">
        <v>0</v>
      </c>
    </row>
    <row r="1170" spans="1:26">
      <c r="A1170" s="26">
        <v>1170</v>
      </c>
      <c r="B1170" s="6"/>
      <c r="C1170" s="6" t="s">
        <v>659</v>
      </c>
      <c r="D1170" s="6" t="s">
        <v>660</v>
      </c>
      <c r="E1170" s="6"/>
      <c r="F1170" s="47" t="s">
        <v>917</v>
      </c>
      <c r="G1170" s="17"/>
      <c r="H1170" s="58">
        <v>0</v>
      </c>
      <c r="I1170" s="58">
        <v>0</v>
      </c>
      <c r="J1170" s="58">
        <v>0</v>
      </c>
      <c r="K1170" s="58">
        <v>0</v>
      </c>
      <c r="L1170" s="58">
        <v>0</v>
      </c>
      <c r="M1170" s="58">
        <v>0</v>
      </c>
      <c r="N1170" s="58">
        <v>0</v>
      </c>
      <c r="O1170" s="58">
        <v>0</v>
      </c>
      <c r="P1170" s="58">
        <v>0</v>
      </c>
      <c r="Q1170" s="58">
        <v>0</v>
      </c>
      <c r="R1170" s="58">
        <v>0</v>
      </c>
      <c r="S1170" s="58">
        <v>0</v>
      </c>
      <c r="T1170" s="11">
        <v>0</v>
      </c>
      <c r="U1170" s="13"/>
      <c r="V1170" s="13">
        <v>1640</v>
      </c>
      <c r="W1170" s="13"/>
      <c r="X1170" s="13"/>
      <c r="Y1170" s="13"/>
      <c r="Z1170" s="13"/>
    </row>
    <row r="1171" spans="1:26">
      <c r="A1171" s="26">
        <v>1171</v>
      </c>
      <c r="B1171" s="6"/>
      <c r="C1171" s="6"/>
      <c r="D1171" s="6" t="s">
        <v>656</v>
      </c>
      <c r="E1171" s="6"/>
      <c r="F1171" s="47" t="s">
        <v>917</v>
      </c>
      <c r="G1171" s="17"/>
      <c r="H1171" s="58">
        <v>0</v>
      </c>
      <c r="I1171" s="58">
        <v>0</v>
      </c>
      <c r="J1171" s="58">
        <v>0</v>
      </c>
      <c r="K1171" s="58">
        <v>0</v>
      </c>
      <c r="L1171" s="58">
        <v>0</v>
      </c>
      <c r="M1171" s="58">
        <v>0</v>
      </c>
      <c r="N1171" s="58">
        <v>0</v>
      </c>
      <c r="O1171" s="58">
        <v>0</v>
      </c>
      <c r="P1171" s="58">
        <v>0</v>
      </c>
      <c r="Q1171" s="58">
        <v>0</v>
      </c>
      <c r="R1171" s="58">
        <v>0</v>
      </c>
      <c r="S1171" s="58">
        <v>0</v>
      </c>
      <c r="T1171" s="11">
        <v>0</v>
      </c>
      <c r="U1171" s="13"/>
      <c r="V1171" s="13">
        <v>1643</v>
      </c>
      <c r="W1171" s="13"/>
      <c r="X1171" s="13"/>
      <c r="Y1171" s="13"/>
      <c r="Z1171" s="13"/>
    </row>
    <row r="1172" spans="1:26">
      <c r="A1172" s="26">
        <v>1172</v>
      </c>
      <c r="B1172" s="6"/>
      <c r="F1172" s="47">
        <v>0</v>
      </c>
      <c r="H1172" s="56">
        <v>0</v>
      </c>
      <c r="I1172" s="56">
        <v>0</v>
      </c>
      <c r="J1172" s="56">
        <v>0</v>
      </c>
      <c r="K1172" s="56">
        <v>0</v>
      </c>
      <c r="L1172" s="56">
        <v>0</v>
      </c>
      <c r="M1172" s="56">
        <v>0</v>
      </c>
      <c r="N1172" s="56">
        <v>0</v>
      </c>
      <c r="O1172" s="56">
        <v>0</v>
      </c>
      <c r="P1172" s="56">
        <v>0</v>
      </c>
      <c r="Q1172" s="56">
        <v>0</v>
      </c>
      <c r="R1172" s="56">
        <v>0</v>
      </c>
      <c r="S1172" s="56">
        <v>0</v>
      </c>
      <c r="T1172" s="11">
        <v>0</v>
      </c>
    </row>
    <row r="1173" spans="1:26">
      <c r="A1173" s="26">
        <v>1173</v>
      </c>
      <c r="B1173" s="6"/>
      <c r="C1173" s="6" t="s">
        <v>661</v>
      </c>
      <c r="D1173" s="6" t="s">
        <v>662</v>
      </c>
      <c r="E1173" s="6"/>
      <c r="F1173" s="47" t="s">
        <v>921</v>
      </c>
      <c r="G1173" s="17"/>
      <c r="H1173" s="58">
        <v>3252636.844043199</v>
      </c>
      <c r="I1173" s="58">
        <v>1366407.2920358577</v>
      </c>
      <c r="J1173" s="58">
        <v>832781.74908721331</v>
      </c>
      <c r="K1173" s="58">
        <v>240750.90914532015</v>
      </c>
      <c r="L1173" s="58">
        <v>15136.592349915998</v>
      </c>
      <c r="M1173" s="58">
        <v>428612.72231965151</v>
      </c>
      <c r="N1173" s="58">
        <v>32451.712820538418</v>
      </c>
      <c r="O1173" s="58">
        <v>1019.516550003874</v>
      </c>
      <c r="P1173" s="58">
        <v>1251.4785687786689</v>
      </c>
      <c r="Q1173" s="58">
        <v>228122.06404074223</v>
      </c>
      <c r="R1173" s="58">
        <v>49682.771979618112</v>
      </c>
      <c r="S1173" s="58">
        <v>56420.035145558089</v>
      </c>
      <c r="T1173" s="11">
        <v>0</v>
      </c>
      <c r="U1173" s="13"/>
      <c r="V1173" s="13">
        <v>1653</v>
      </c>
      <c r="W1173" s="13"/>
      <c r="X1173" s="13"/>
      <c r="Y1173" s="13"/>
      <c r="Z1173" s="13"/>
    </row>
    <row r="1174" spans="1:26">
      <c r="A1174" s="26">
        <v>1174</v>
      </c>
      <c r="B1174" s="6"/>
      <c r="C1174" s="6" t="s">
        <v>663</v>
      </c>
      <c r="D1174" s="6" t="s">
        <v>664</v>
      </c>
      <c r="E1174" s="6"/>
      <c r="F1174" s="47" t="s">
        <v>921</v>
      </c>
      <c r="G1174" s="17"/>
      <c r="H1174" s="85">
        <v>0</v>
      </c>
      <c r="I1174" s="85">
        <v>0</v>
      </c>
      <c r="J1174" s="85">
        <v>0</v>
      </c>
      <c r="K1174" s="85">
        <v>0</v>
      </c>
      <c r="L1174" s="85">
        <v>0</v>
      </c>
      <c r="M1174" s="85">
        <v>0</v>
      </c>
      <c r="N1174" s="85">
        <v>0</v>
      </c>
      <c r="O1174" s="85">
        <v>0</v>
      </c>
      <c r="P1174" s="85">
        <v>0</v>
      </c>
      <c r="Q1174" s="85">
        <v>0</v>
      </c>
      <c r="R1174" s="85">
        <v>0</v>
      </c>
      <c r="S1174" s="85">
        <v>0</v>
      </c>
      <c r="T1174" s="11">
        <v>0</v>
      </c>
      <c r="U1174" s="13"/>
      <c r="V1174" s="13">
        <v>1661</v>
      </c>
      <c r="W1174" s="13"/>
      <c r="X1174" s="13"/>
      <c r="Y1174" s="13"/>
      <c r="Z1174" s="13"/>
    </row>
    <row r="1175" spans="1:26">
      <c r="A1175" s="26">
        <v>1175</v>
      </c>
      <c r="B1175" s="6"/>
      <c r="C1175" s="6"/>
      <c r="D1175" s="6"/>
      <c r="E1175" s="6"/>
      <c r="F1175" s="47">
        <v>0</v>
      </c>
      <c r="G1175" s="17"/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11">
        <v>0</v>
      </c>
    </row>
    <row r="1176" spans="1:26">
      <c r="A1176" s="26">
        <v>1176</v>
      </c>
      <c r="B1176" s="6"/>
      <c r="C1176" s="6" t="s">
        <v>665</v>
      </c>
      <c r="D1176" s="6"/>
      <c r="E1176" s="6"/>
      <c r="F1176" s="47">
        <v>0</v>
      </c>
      <c r="G1176" s="17"/>
      <c r="H1176" s="28">
        <v>600692616.20848072</v>
      </c>
      <c r="I1176" s="28">
        <v>253756022.61452428</v>
      </c>
      <c r="J1176" s="28">
        <v>151394680.70327875</v>
      </c>
      <c r="K1176" s="28">
        <v>44579615.805434696</v>
      </c>
      <c r="L1176" s="28">
        <v>3501522.9206484226</v>
      </c>
      <c r="M1176" s="28">
        <v>77280664.451108828</v>
      </c>
      <c r="N1176" s="28">
        <v>6286599.6485838881</v>
      </c>
      <c r="O1176" s="28">
        <v>227640.39275608916</v>
      </c>
      <c r="P1176" s="28">
        <v>285384.98838939273</v>
      </c>
      <c r="Q1176" s="28">
        <v>42799389.881051593</v>
      </c>
      <c r="R1176" s="28">
        <v>8863785.3112085443</v>
      </c>
      <c r="S1176" s="28">
        <v>11717309.491496172</v>
      </c>
      <c r="T1176" s="11">
        <v>0</v>
      </c>
      <c r="U1176" s="13"/>
      <c r="V1176" s="13"/>
      <c r="W1176" s="13"/>
      <c r="X1176" s="13"/>
      <c r="Y1176" s="13"/>
      <c r="Z1176" s="13"/>
    </row>
    <row r="1177" spans="1:26">
      <c r="A1177" s="26">
        <v>1177</v>
      </c>
      <c r="B1177" s="6"/>
      <c r="C1177" s="6"/>
      <c r="D1177" s="6"/>
      <c r="E1177" s="6"/>
      <c r="F1177" s="47">
        <v>0</v>
      </c>
      <c r="G1177" s="17"/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11">
        <v>0</v>
      </c>
    </row>
    <row r="1178" spans="1:26">
      <c r="A1178" s="26">
        <v>1178</v>
      </c>
      <c r="C1178" s="36"/>
      <c r="D1178" s="36"/>
      <c r="E1178" s="36"/>
      <c r="F1178" s="47">
        <v>0</v>
      </c>
      <c r="H1178" s="28">
        <v>0</v>
      </c>
      <c r="I1178" s="56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11">
        <v>0</v>
      </c>
    </row>
    <row r="1179" spans="1:26">
      <c r="A1179" s="26">
        <v>1179</v>
      </c>
      <c r="B1179" s="6"/>
      <c r="C1179" s="6"/>
      <c r="D1179" s="6"/>
      <c r="E1179" s="6"/>
      <c r="F1179" s="47">
        <v>0</v>
      </c>
      <c r="G1179" s="17"/>
      <c r="H1179" s="62">
        <v>0</v>
      </c>
      <c r="I1179" s="62">
        <v>0</v>
      </c>
      <c r="J1179" s="62">
        <v>0</v>
      </c>
      <c r="K1179" s="62">
        <v>0</v>
      </c>
      <c r="L1179" s="62">
        <v>0</v>
      </c>
      <c r="M1179" s="62">
        <v>0</v>
      </c>
      <c r="N1179" s="62">
        <v>0</v>
      </c>
      <c r="O1179" s="62">
        <v>0</v>
      </c>
      <c r="P1179" s="62">
        <v>0</v>
      </c>
      <c r="Q1179" s="62">
        <v>0</v>
      </c>
      <c r="R1179" s="62">
        <v>0</v>
      </c>
      <c r="S1179" s="62">
        <v>0</v>
      </c>
      <c r="T1179" s="11">
        <v>0</v>
      </c>
    </row>
    <row r="1180" spans="1:26">
      <c r="A1180" s="26">
        <v>1180</v>
      </c>
      <c r="B1180" s="6"/>
      <c r="C1180" s="6"/>
      <c r="D1180" s="6"/>
      <c r="E1180" s="6"/>
      <c r="F1180" s="47">
        <v>0</v>
      </c>
      <c r="G1180" s="17"/>
      <c r="H1180" s="61" t="s">
        <v>987</v>
      </c>
      <c r="I1180" s="63">
        <v>0</v>
      </c>
      <c r="J1180" s="61">
        <v>0</v>
      </c>
      <c r="K1180" s="61">
        <v>0</v>
      </c>
      <c r="L1180" s="61">
        <v>0</v>
      </c>
      <c r="M1180" s="61">
        <v>0</v>
      </c>
      <c r="N1180" s="61">
        <v>0</v>
      </c>
      <c r="O1180" s="61">
        <v>0</v>
      </c>
      <c r="P1180" s="61">
        <v>0</v>
      </c>
      <c r="Q1180" s="61">
        <v>0</v>
      </c>
      <c r="R1180" s="61">
        <v>0</v>
      </c>
      <c r="S1180" s="61">
        <v>0</v>
      </c>
      <c r="T1180" s="11">
        <v>0</v>
      </c>
    </row>
    <row r="1181" spans="1:26">
      <c r="A1181" s="26">
        <v>1181</v>
      </c>
      <c r="B1181" s="6"/>
      <c r="F1181" s="47">
        <v>0</v>
      </c>
      <c r="H1181" s="56">
        <v>0</v>
      </c>
      <c r="I1181" s="56">
        <v>0</v>
      </c>
      <c r="J1181" s="56">
        <v>0</v>
      </c>
      <c r="K1181" s="56">
        <v>0</v>
      </c>
      <c r="L1181" s="56">
        <v>0</v>
      </c>
      <c r="M1181" s="56">
        <v>0</v>
      </c>
      <c r="N1181" s="56">
        <v>0</v>
      </c>
      <c r="O1181" s="56">
        <v>0</v>
      </c>
      <c r="P1181" s="56">
        <v>0</v>
      </c>
      <c r="Q1181" s="56">
        <v>0</v>
      </c>
      <c r="R1181" s="56">
        <v>0</v>
      </c>
      <c r="S1181" s="56">
        <v>0</v>
      </c>
      <c r="T1181" s="11">
        <v>0</v>
      </c>
    </row>
    <row r="1182" spans="1:26">
      <c r="A1182" s="26">
        <v>1182</v>
      </c>
      <c r="B1182" s="6"/>
      <c r="C1182" s="6" t="s">
        <v>666</v>
      </c>
      <c r="D1182" s="6" t="s">
        <v>667</v>
      </c>
      <c r="E1182" s="6"/>
      <c r="F1182" s="47">
        <v>0</v>
      </c>
      <c r="G1182" s="17"/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11">
        <v>0</v>
      </c>
    </row>
    <row r="1183" spans="1:26">
      <c r="A1183" s="26">
        <v>1183</v>
      </c>
      <c r="B1183" s="6"/>
      <c r="C1183" s="6"/>
      <c r="D1183" s="6"/>
      <c r="E1183" s="6" t="s">
        <v>375</v>
      </c>
      <c r="F1183" s="47" t="s">
        <v>963</v>
      </c>
      <c r="G1183" s="17"/>
      <c r="H1183" s="58">
        <v>0</v>
      </c>
      <c r="I1183" s="58">
        <v>0</v>
      </c>
      <c r="J1183" s="58">
        <v>0</v>
      </c>
      <c r="K1183" s="58">
        <v>0</v>
      </c>
      <c r="L1183" s="58">
        <v>0</v>
      </c>
      <c r="M1183" s="58">
        <v>0</v>
      </c>
      <c r="N1183" s="58">
        <v>0</v>
      </c>
      <c r="O1183" s="58">
        <v>0</v>
      </c>
      <c r="P1183" s="58">
        <v>0</v>
      </c>
      <c r="Q1183" s="58">
        <v>0</v>
      </c>
      <c r="R1183" s="58">
        <v>0</v>
      </c>
      <c r="S1183" s="58">
        <v>0</v>
      </c>
      <c r="T1183" s="11">
        <v>0</v>
      </c>
      <c r="U1183" s="13"/>
      <c r="V1183" s="13">
        <v>1666</v>
      </c>
      <c r="W1183" s="13"/>
      <c r="X1183" s="13"/>
      <c r="Y1183" s="13"/>
      <c r="Z1183" s="13"/>
    </row>
    <row r="1184" spans="1:26">
      <c r="A1184" s="26">
        <v>1184</v>
      </c>
      <c r="B1184" s="6"/>
      <c r="C1184" s="6"/>
      <c r="D1184" s="6"/>
      <c r="E1184" s="6" t="s">
        <v>354</v>
      </c>
      <c r="F1184" s="47" t="s">
        <v>921</v>
      </c>
      <c r="G1184" s="17"/>
      <c r="H1184" s="58">
        <v>0</v>
      </c>
      <c r="I1184" s="58">
        <v>0</v>
      </c>
      <c r="J1184" s="58">
        <v>0</v>
      </c>
      <c r="K1184" s="58">
        <v>0</v>
      </c>
      <c r="L1184" s="58">
        <v>0</v>
      </c>
      <c r="M1184" s="58">
        <v>0</v>
      </c>
      <c r="N1184" s="58">
        <v>0</v>
      </c>
      <c r="O1184" s="58">
        <v>0</v>
      </c>
      <c r="P1184" s="58">
        <v>0</v>
      </c>
      <c r="Q1184" s="58">
        <v>0</v>
      </c>
      <c r="R1184" s="58">
        <v>0</v>
      </c>
      <c r="S1184" s="58">
        <v>0</v>
      </c>
      <c r="T1184" s="11">
        <v>0</v>
      </c>
      <c r="U1184" s="13"/>
      <c r="V1184" s="13">
        <v>1667</v>
      </c>
      <c r="W1184" s="13"/>
      <c r="X1184" s="13"/>
      <c r="Y1184" s="13"/>
      <c r="Z1184" s="13"/>
    </row>
    <row r="1185" spans="1:26">
      <c r="A1185" s="26">
        <v>1185</v>
      </c>
      <c r="B1185" s="6"/>
      <c r="C1185" s="6"/>
      <c r="D1185" s="6"/>
      <c r="E1185" s="6" t="s">
        <v>241</v>
      </c>
      <c r="F1185" s="47" t="s">
        <v>964</v>
      </c>
      <c r="G1185" s="17"/>
      <c r="H1185" s="58">
        <v>0</v>
      </c>
      <c r="I1185" s="58">
        <v>0</v>
      </c>
      <c r="J1185" s="58">
        <v>0</v>
      </c>
      <c r="K1185" s="58">
        <v>0</v>
      </c>
      <c r="L1185" s="58">
        <v>0</v>
      </c>
      <c r="M1185" s="58">
        <v>0</v>
      </c>
      <c r="N1185" s="58">
        <v>0</v>
      </c>
      <c r="O1185" s="58">
        <v>0</v>
      </c>
      <c r="P1185" s="58">
        <v>0</v>
      </c>
      <c r="Q1185" s="58">
        <v>0</v>
      </c>
      <c r="R1185" s="58">
        <v>0</v>
      </c>
      <c r="S1185" s="58">
        <v>0</v>
      </c>
      <c r="T1185" s="11">
        <v>0</v>
      </c>
      <c r="U1185" s="13"/>
      <c r="V1185" s="13">
        <v>1668</v>
      </c>
      <c r="W1185" s="13"/>
      <c r="X1185" s="13"/>
      <c r="Y1185" s="13"/>
      <c r="Z1185" s="13"/>
    </row>
    <row r="1186" spans="1:26">
      <c r="A1186" s="26">
        <v>1186</v>
      </c>
      <c r="B1186" s="6"/>
      <c r="C1186" s="6"/>
      <c r="D1186" s="6" t="s">
        <v>668</v>
      </c>
      <c r="E1186" s="6"/>
      <c r="F1186" s="47">
        <v>0</v>
      </c>
      <c r="G1186" s="17"/>
      <c r="H1186" s="5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11">
        <v>0</v>
      </c>
      <c r="U1186" s="13"/>
      <c r="V1186" s="13"/>
      <c r="W1186" s="13"/>
      <c r="X1186" s="13"/>
      <c r="Y1186" s="13"/>
      <c r="Z1186" s="13"/>
    </row>
    <row r="1187" spans="1:26">
      <c r="A1187" s="26">
        <v>1187</v>
      </c>
      <c r="B1187" s="6"/>
      <c r="C1187" s="6"/>
      <c r="D1187" s="6"/>
      <c r="E1187" s="6"/>
      <c r="F1187" s="47">
        <v>0</v>
      </c>
      <c r="G1187" s="17"/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11">
        <v>0</v>
      </c>
    </row>
    <row r="1188" spans="1:26">
      <c r="A1188" s="26">
        <v>1188</v>
      </c>
      <c r="B1188" s="6"/>
      <c r="C1188" s="6" t="s">
        <v>669</v>
      </c>
      <c r="D1188" s="6" t="s">
        <v>670</v>
      </c>
      <c r="E1188" s="6"/>
      <c r="F1188" s="47">
        <v>0</v>
      </c>
      <c r="H1188" s="56">
        <v>0</v>
      </c>
      <c r="I1188" s="56">
        <v>0</v>
      </c>
      <c r="J1188" s="56">
        <v>0</v>
      </c>
      <c r="K1188" s="56">
        <v>0</v>
      </c>
      <c r="L1188" s="56">
        <v>0</v>
      </c>
      <c r="M1188" s="56">
        <v>0</v>
      </c>
      <c r="N1188" s="56">
        <v>0</v>
      </c>
      <c r="O1188" s="56">
        <v>0</v>
      </c>
      <c r="P1188" s="56">
        <v>0</v>
      </c>
      <c r="Q1188" s="56">
        <v>0</v>
      </c>
      <c r="R1188" s="56">
        <v>0</v>
      </c>
      <c r="S1188" s="56">
        <v>0</v>
      </c>
      <c r="T1188" s="11">
        <v>0</v>
      </c>
    </row>
    <row r="1189" spans="1:26">
      <c r="A1189" s="26">
        <v>1189</v>
      </c>
      <c r="B1189" s="6"/>
      <c r="C1189" s="6"/>
      <c r="D1189" s="6"/>
      <c r="E1189" s="6" t="s">
        <v>375</v>
      </c>
      <c r="F1189" s="47" t="s">
        <v>963</v>
      </c>
      <c r="G1189" s="17"/>
      <c r="H1189" s="58">
        <v>0</v>
      </c>
      <c r="I1189" s="58">
        <v>0</v>
      </c>
      <c r="J1189" s="58">
        <v>0</v>
      </c>
      <c r="K1189" s="58">
        <v>0</v>
      </c>
      <c r="L1189" s="58">
        <v>0</v>
      </c>
      <c r="M1189" s="58">
        <v>0</v>
      </c>
      <c r="N1189" s="58">
        <v>0</v>
      </c>
      <c r="O1189" s="58">
        <v>0</v>
      </c>
      <c r="P1189" s="58">
        <v>0</v>
      </c>
      <c r="Q1189" s="58">
        <v>0</v>
      </c>
      <c r="R1189" s="58">
        <v>0</v>
      </c>
      <c r="S1189" s="58">
        <v>0</v>
      </c>
      <c r="T1189" s="11">
        <v>0</v>
      </c>
      <c r="U1189" s="13"/>
      <c r="V1189" s="13">
        <v>1671</v>
      </c>
      <c r="W1189" s="13"/>
      <c r="X1189" s="13"/>
      <c r="Y1189" s="13"/>
      <c r="Z1189" s="13"/>
    </row>
    <row r="1190" spans="1:26">
      <c r="A1190" s="26">
        <v>1190</v>
      </c>
      <c r="B1190" s="6"/>
      <c r="C1190" s="6"/>
      <c r="D1190" s="6"/>
      <c r="E1190" s="6" t="s">
        <v>241</v>
      </c>
      <c r="F1190" s="47" t="s">
        <v>964</v>
      </c>
      <c r="G1190" s="17"/>
      <c r="H1190" s="58">
        <v>4599712.4803680163</v>
      </c>
      <c r="I1190" s="58">
        <v>1669411.3048549318</v>
      </c>
      <c r="J1190" s="58">
        <v>1223799.7614566581</v>
      </c>
      <c r="K1190" s="58">
        <v>365847.49034682772</v>
      </c>
      <c r="L1190" s="58">
        <v>8256.0936221475913</v>
      </c>
      <c r="M1190" s="58">
        <v>798644.78298359155</v>
      </c>
      <c r="N1190" s="58">
        <v>41083.495287366139</v>
      </c>
      <c r="O1190" s="58">
        <v>1136.7952544215016</v>
      </c>
      <c r="P1190" s="58">
        <v>1915.2609601910326</v>
      </c>
      <c r="Q1190" s="58">
        <v>291020.83088363451</v>
      </c>
      <c r="R1190" s="58">
        <v>92925.654109960495</v>
      </c>
      <c r="S1190" s="58">
        <v>105671.01060828558</v>
      </c>
      <c r="T1190" s="11">
        <v>0</v>
      </c>
      <c r="U1190" s="13"/>
      <c r="V1190" s="13">
        <v>1672</v>
      </c>
      <c r="W1190" s="13"/>
      <c r="X1190" s="13"/>
      <c r="Y1190" s="13"/>
      <c r="Z1190" s="13"/>
    </row>
    <row r="1191" spans="1:26">
      <c r="A1191" s="26">
        <v>1191</v>
      </c>
      <c r="B1191" s="6"/>
      <c r="C1191" s="6"/>
      <c r="D1191" s="6"/>
      <c r="E1191" s="6" t="s">
        <v>241</v>
      </c>
      <c r="F1191" s="47" t="s">
        <v>964</v>
      </c>
      <c r="G1191" s="17"/>
      <c r="H1191" s="58">
        <v>43239615.639181614</v>
      </c>
      <c r="I1191" s="58">
        <v>15693307.673843235</v>
      </c>
      <c r="J1191" s="58">
        <v>11504334.571032636</v>
      </c>
      <c r="K1191" s="58">
        <v>3439150.8018541131</v>
      </c>
      <c r="L1191" s="58">
        <v>77611.441242561807</v>
      </c>
      <c r="M1191" s="58">
        <v>7507663.4889329355</v>
      </c>
      <c r="N1191" s="58">
        <v>386205.56239587197</v>
      </c>
      <c r="O1191" s="58">
        <v>10686.448353332426</v>
      </c>
      <c r="P1191" s="58">
        <v>18004.418345897186</v>
      </c>
      <c r="Q1191" s="58">
        <v>2735742.4891472412</v>
      </c>
      <c r="R1191" s="58">
        <v>873547.98454984045</v>
      </c>
      <c r="S1191" s="58">
        <v>993360.75948394439</v>
      </c>
      <c r="T1191" s="11">
        <v>0</v>
      </c>
      <c r="U1191" s="13"/>
      <c r="V1191" s="13">
        <v>1673</v>
      </c>
      <c r="W1191" s="13"/>
      <c r="X1191" s="13"/>
      <c r="Y1191" s="13"/>
      <c r="Z1191" s="13"/>
    </row>
    <row r="1192" spans="1:26">
      <c r="A1192" s="26">
        <v>1192</v>
      </c>
      <c r="B1192" s="6"/>
      <c r="C1192" s="6"/>
      <c r="D1192" s="6"/>
      <c r="E1192" s="6" t="s">
        <v>241</v>
      </c>
      <c r="F1192" s="47" t="s">
        <v>964</v>
      </c>
      <c r="G1192" s="17"/>
      <c r="H1192" s="58">
        <v>4025393.1296416293</v>
      </c>
      <c r="I1192" s="58">
        <v>1460968.8813791792</v>
      </c>
      <c r="J1192" s="58">
        <v>1070996.3226724451</v>
      </c>
      <c r="K1192" s="58">
        <v>320167.83232088573</v>
      </c>
      <c r="L1192" s="58">
        <v>7225.2391179050346</v>
      </c>
      <c r="M1192" s="58">
        <v>698926.12552797282</v>
      </c>
      <c r="N1192" s="58">
        <v>35953.816760780734</v>
      </c>
      <c r="O1192" s="58">
        <v>994.85518420738276</v>
      </c>
      <c r="P1192" s="58">
        <v>1676.121788813846</v>
      </c>
      <c r="Q1192" s="58">
        <v>254684.01736446205</v>
      </c>
      <c r="R1192" s="58">
        <v>81322.972081020431</v>
      </c>
      <c r="S1192" s="58">
        <v>92476.945443956851</v>
      </c>
      <c r="T1192" s="11">
        <v>0</v>
      </c>
      <c r="U1192" s="13"/>
      <c r="V1192" s="13">
        <v>1674</v>
      </c>
      <c r="W1192" s="13"/>
      <c r="X1192" s="13"/>
      <c r="Y1192" s="13"/>
      <c r="Z1192" s="13"/>
    </row>
    <row r="1193" spans="1:26">
      <c r="A1193" s="26">
        <v>1193</v>
      </c>
      <c r="B1193" s="6"/>
      <c r="C1193" s="6"/>
      <c r="D1193" s="6"/>
      <c r="E1193" s="6" t="s">
        <v>241</v>
      </c>
      <c r="F1193" s="47" t="s">
        <v>964</v>
      </c>
      <c r="G1193" s="17"/>
      <c r="H1193" s="58">
        <v>0</v>
      </c>
      <c r="I1193" s="58">
        <v>0</v>
      </c>
      <c r="J1193" s="58">
        <v>0</v>
      </c>
      <c r="K1193" s="58">
        <v>0</v>
      </c>
      <c r="L1193" s="58">
        <v>0</v>
      </c>
      <c r="M1193" s="58">
        <v>0</v>
      </c>
      <c r="N1193" s="58">
        <v>0</v>
      </c>
      <c r="O1193" s="58">
        <v>0</v>
      </c>
      <c r="P1193" s="58">
        <v>0</v>
      </c>
      <c r="Q1193" s="58">
        <v>0</v>
      </c>
      <c r="R1193" s="58">
        <v>0</v>
      </c>
      <c r="S1193" s="58">
        <v>0</v>
      </c>
      <c r="T1193" s="11">
        <v>0</v>
      </c>
      <c r="U1193" s="13"/>
      <c r="V1193" s="13">
        <v>1675</v>
      </c>
      <c r="W1193" s="13"/>
      <c r="X1193" s="13"/>
      <c r="Y1193" s="13"/>
      <c r="Z1193" s="13"/>
    </row>
    <row r="1194" spans="1:26">
      <c r="A1194" s="26">
        <v>1194</v>
      </c>
      <c r="B1194" s="6"/>
      <c r="C1194" s="6"/>
      <c r="D1194" s="6"/>
      <c r="E1194" s="6" t="s">
        <v>241</v>
      </c>
      <c r="F1194" s="47" t="s">
        <v>964</v>
      </c>
      <c r="G1194" s="17"/>
      <c r="H1194" s="58">
        <v>263264.527145456</v>
      </c>
      <c r="I1194" s="58">
        <v>95611.623497779132</v>
      </c>
      <c r="J1194" s="58">
        <v>70090.265765412303</v>
      </c>
      <c r="K1194" s="58">
        <v>20953.058364300403</v>
      </c>
      <c r="L1194" s="58">
        <v>472.84843026253873</v>
      </c>
      <c r="M1194" s="58">
        <v>45573.10257307408</v>
      </c>
      <c r="N1194" s="58">
        <v>2352.9609940731621</v>
      </c>
      <c r="O1194" s="58">
        <v>65.107286349217361</v>
      </c>
      <c r="P1194" s="58">
        <v>109.6920868411711</v>
      </c>
      <c r="Q1194" s="58">
        <v>16667.536652913011</v>
      </c>
      <c r="R1194" s="58">
        <v>5316.2717944076558</v>
      </c>
      <c r="S1194" s="58">
        <v>6052.0597000432945</v>
      </c>
      <c r="T1194" s="11">
        <v>0</v>
      </c>
      <c r="U1194" s="13"/>
      <c r="V1194" s="13">
        <v>1676</v>
      </c>
      <c r="W1194" s="13"/>
      <c r="X1194" s="13"/>
      <c r="Y1194" s="13"/>
      <c r="Z1194" s="13"/>
    </row>
    <row r="1195" spans="1:26">
      <c r="A1195" s="26">
        <v>1195</v>
      </c>
      <c r="B1195" s="6"/>
      <c r="C1195" s="6"/>
      <c r="D1195" s="6" t="s">
        <v>671</v>
      </c>
      <c r="E1195" s="6"/>
      <c r="F1195" s="47">
        <v>0</v>
      </c>
      <c r="G1195" s="17"/>
      <c r="H1195" s="58">
        <v>52127985.776336715</v>
      </c>
      <c r="I1195" s="58">
        <v>18919299.483575124</v>
      </c>
      <c r="J1195" s="58">
        <v>13869220.92092715</v>
      </c>
      <c r="K1195" s="58">
        <v>4146119.1828861265</v>
      </c>
      <c r="L1195" s="58">
        <v>93565.622412876968</v>
      </c>
      <c r="M1195" s="58">
        <v>9050807.5000175722</v>
      </c>
      <c r="N1195" s="58">
        <v>465595.83543809201</v>
      </c>
      <c r="O1195" s="58">
        <v>12883.206078310528</v>
      </c>
      <c r="P1195" s="58">
        <v>21705.493181743241</v>
      </c>
      <c r="Q1195" s="58">
        <v>3298114.8740482503</v>
      </c>
      <c r="R1195" s="58">
        <v>1053112.882535229</v>
      </c>
      <c r="S1195" s="58">
        <v>1197560.7752362301</v>
      </c>
      <c r="T1195" s="11">
        <v>0</v>
      </c>
      <c r="U1195" s="13"/>
      <c r="V1195" s="13"/>
      <c r="W1195" s="13"/>
      <c r="X1195" s="13"/>
      <c r="Y1195" s="13"/>
      <c r="Z1195" s="13"/>
    </row>
    <row r="1196" spans="1:26">
      <c r="A1196" s="26">
        <v>1196</v>
      </c>
      <c r="B1196" s="6"/>
      <c r="C1196" s="6"/>
      <c r="D1196" s="6"/>
      <c r="E1196" s="6"/>
      <c r="F1196" s="47">
        <v>0</v>
      </c>
      <c r="G1196" s="17"/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11">
        <v>0</v>
      </c>
    </row>
    <row r="1197" spans="1:26">
      <c r="A1197" s="26">
        <v>1197</v>
      </c>
      <c r="B1197" s="6"/>
      <c r="C1197" s="6" t="s">
        <v>672</v>
      </c>
      <c r="D1197" s="6" t="s">
        <v>673</v>
      </c>
      <c r="E1197" s="6"/>
      <c r="F1197" s="47">
        <v>0</v>
      </c>
      <c r="G1197" s="17"/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11">
        <v>0</v>
      </c>
    </row>
    <row r="1198" spans="1:26">
      <c r="A1198" s="26">
        <v>1198</v>
      </c>
      <c r="B1198" s="6"/>
      <c r="C1198" s="6"/>
      <c r="D1198" s="6"/>
      <c r="E1198" s="6" t="s">
        <v>375</v>
      </c>
      <c r="F1198" s="47" t="s">
        <v>963</v>
      </c>
      <c r="G1198" s="17"/>
      <c r="H1198" s="58">
        <v>3267149.0646153791</v>
      </c>
      <c r="I1198" s="58">
        <v>857366.96078341978</v>
      </c>
      <c r="J1198" s="58">
        <v>928725.42502553784</v>
      </c>
      <c r="K1198" s="58">
        <v>292219.8405372391</v>
      </c>
      <c r="L1198" s="58">
        <v>-10653.766293531036</v>
      </c>
      <c r="M1198" s="58">
        <v>804814.95656187879</v>
      </c>
      <c r="N1198" s="58">
        <v>23187.994090058193</v>
      </c>
      <c r="O1198" s="58">
        <v>425.53406406549414</v>
      </c>
      <c r="P1198" s="58">
        <v>1545.6034269606007</v>
      </c>
      <c r="Q1198" s="58">
        <v>167373.78723404129</v>
      </c>
      <c r="R1198" s="58">
        <v>94420.329120493538</v>
      </c>
      <c r="S1198" s="58">
        <v>107722.40006521673</v>
      </c>
      <c r="T1198" s="11">
        <v>0</v>
      </c>
      <c r="U1198" s="13"/>
      <c r="V1198" s="13">
        <v>1680</v>
      </c>
      <c r="W1198" s="13"/>
      <c r="X1198" s="13"/>
      <c r="Y1198" s="13"/>
      <c r="Z1198" s="13"/>
    </row>
    <row r="1199" spans="1:26">
      <c r="A1199" s="26">
        <v>1199</v>
      </c>
      <c r="B1199" s="6"/>
      <c r="C1199" s="6"/>
      <c r="D1199" s="6"/>
      <c r="E1199" s="6" t="s">
        <v>241</v>
      </c>
      <c r="F1199" s="47" t="s">
        <v>964</v>
      </c>
      <c r="G1199" s="17"/>
      <c r="H1199" s="58">
        <v>70249390.855802298</v>
      </c>
      <c r="I1199" s="58">
        <v>25496186.501741089</v>
      </c>
      <c r="J1199" s="58">
        <v>18690556.885618199</v>
      </c>
      <c r="K1199" s="58">
        <v>5587428.2257164894</v>
      </c>
      <c r="L1199" s="58">
        <v>126091.69600921204</v>
      </c>
      <c r="M1199" s="58">
        <v>12197351.411467548</v>
      </c>
      <c r="N1199" s="58">
        <v>627450.20052509534</v>
      </c>
      <c r="O1199" s="58">
        <v>17361.775217847498</v>
      </c>
      <c r="P1199" s="58">
        <v>29250.94043542353</v>
      </c>
      <c r="Q1199" s="58">
        <v>4444633.4815886319</v>
      </c>
      <c r="R1199" s="58">
        <v>1419212.7494845965</v>
      </c>
      <c r="S1199" s="58">
        <v>1613866.9879981615</v>
      </c>
      <c r="T1199" s="11">
        <v>0</v>
      </c>
      <c r="U1199" s="13"/>
      <c r="V1199" s="13">
        <v>1681</v>
      </c>
      <c r="W1199" s="13"/>
      <c r="X1199" s="13"/>
      <c r="Y1199" s="13"/>
      <c r="Z1199" s="13"/>
    </row>
    <row r="1200" spans="1:26">
      <c r="A1200" s="26">
        <v>1200</v>
      </c>
      <c r="B1200" s="6"/>
      <c r="C1200" s="6"/>
      <c r="D1200" s="6"/>
      <c r="E1200" s="6" t="s">
        <v>354</v>
      </c>
      <c r="F1200" s="47" t="s">
        <v>921</v>
      </c>
      <c r="G1200" s="17"/>
      <c r="H1200" s="58">
        <v>158274447.10762855</v>
      </c>
      <c r="I1200" s="58">
        <v>66917459.66188477</v>
      </c>
      <c r="J1200" s="58">
        <v>40452424.065465383</v>
      </c>
      <c r="K1200" s="58">
        <v>11675113.441456083</v>
      </c>
      <c r="L1200" s="58">
        <v>757741.5948471697</v>
      </c>
      <c r="M1200" s="58">
        <v>20536920.219685394</v>
      </c>
      <c r="N1200" s="58">
        <v>1586959.9432067801</v>
      </c>
      <c r="O1200" s="58">
        <v>50103.943160082214</v>
      </c>
      <c r="P1200" s="58">
        <v>60668.223918664909</v>
      </c>
      <c r="Q1200" s="58">
        <v>11152099.909352295</v>
      </c>
      <c r="R1200" s="58">
        <v>2380928.9209498414</v>
      </c>
      <c r="S1200" s="58">
        <v>2704027.1837020563</v>
      </c>
      <c r="T1200" s="11">
        <v>0</v>
      </c>
      <c r="U1200" s="13"/>
      <c r="V1200" s="13">
        <v>1682</v>
      </c>
      <c r="W1200" s="13"/>
      <c r="X1200" s="13"/>
      <c r="Y1200" s="13"/>
      <c r="Z1200" s="13"/>
    </row>
    <row r="1201" spans="1:26">
      <c r="A1201" s="26">
        <v>1201</v>
      </c>
      <c r="B1201" s="6"/>
      <c r="C1201" s="6"/>
      <c r="D1201" s="6"/>
      <c r="E1201" s="6" t="s">
        <v>106</v>
      </c>
      <c r="F1201" s="47" t="s">
        <v>917</v>
      </c>
      <c r="G1201" s="17"/>
      <c r="H1201" s="58">
        <v>788713.66348739876</v>
      </c>
      <c r="I1201" s="58">
        <v>229311.41418571543</v>
      </c>
      <c r="J1201" s="58">
        <v>216095.84907194565</v>
      </c>
      <c r="K1201" s="58">
        <v>71159.888825029513</v>
      </c>
      <c r="L1201" s="58">
        <v>2894.9482414790036</v>
      </c>
      <c r="M1201" s="58">
        <v>163962.44268787582</v>
      </c>
      <c r="N1201" s="58">
        <v>8183.0396548451945</v>
      </c>
      <c r="O1201" s="58">
        <v>239.96754022452399</v>
      </c>
      <c r="P1201" s="58">
        <v>637.55774089286751</v>
      </c>
      <c r="Q1201" s="58">
        <v>47379.530301116552</v>
      </c>
      <c r="R1201" s="58">
        <v>18639.7669774729</v>
      </c>
      <c r="S1201" s="58">
        <v>30209.258260801405</v>
      </c>
      <c r="T1201" s="11">
        <v>0</v>
      </c>
      <c r="U1201" s="13"/>
      <c r="V1201" s="13">
        <v>1683</v>
      </c>
      <c r="W1201" s="13"/>
      <c r="X1201" s="13"/>
      <c r="Y1201" s="13"/>
      <c r="Z1201" s="13"/>
    </row>
    <row r="1202" spans="1:26">
      <c r="A1202" s="26">
        <v>1202</v>
      </c>
      <c r="B1202" s="6"/>
      <c r="C1202" s="6"/>
      <c r="D1202" s="6"/>
      <c r="E1202" s="6" t="s">
        <v>353</v>
      </c>
      <c r="F1202" s="47" t="s">
        <v>949</v>
      </c>
      <c r="G1202" s="17"/>
      <c r="H1202" s="58">
        <v>62758798.157611303</v>
      </c>
      <c r="I1202" s="58">
        <v>54636769.359717086</v>
      </c>
      <c r="J1202" s="58">
        <v>1215821.9730885625</v>
      </c>
      <c r="K1202" s="58">
        <v>19481.163187087754</v>
      </c>
      <c r="L1202" s="58">
        <v>604145.01130098477</v>
      </c>
      <c r="M1202" s="58">
        <v>40858.237181580553</v>
      </c>
      <c r="N1202" s="58">
        <v>233629.90081276203</v>
      </c>
      <c r="O1202" s="58">
        <v>170621.67325057823</v>
      </c>
      <c r="P1202" s="58">
        <v>36033.583794355414</v>
      </c>
      <c r="Q1202" s="58">
        <v>5800929.8977529723</v>
      </c>
      <c r="R1202" s="58">
        <v>253.678762666642</v>
      </c>
      <c r="S1202" s="58">
        <v>253.678762666642</v>
      </c>
      <c r="T1202" s="11">
        <v>0</v>
      </c>
      <c r="U1202" s="13"/>
      <c r="V1202" s="13">
        <v>1684</v>
      </c>
      <c r="W1202" s="13"/>
      <c r="X1202" s="13"/>
      <c r="Y1202" s="13"/>
      <c r="Z1202" s="13"/>
    </row>
    <row r="1203" spans="1:26">
      <c r="A1203" s="26">
        <v>1203</v>
      </c>
      <c r="B1203" s="6"/>
      <c r="C1203" s="6"/>
      <c r="D1203" s="6"/>
      <c r="E1203" s="6" t="s">
        <v>232</v>
      </c>
      <c r="F1203" s="47" t="s">
        <v>916</v>
      </c>
      <c r="G1203" s="17"/>
      <c r="H1203" s="58">
        <v>0</v>
      </c>
      <c r="I1203" s="58">
        <v>0</v>
      </c>
      <c r="J1203" s="58">
        <v>0</v>
      </c>
      <c r="K1203" s="58">
        <v>0</v>
      </c>
      <c r="L1203" s="58">
        <v>0</v>
      </c>
      <c r="M1203" s="58">
        <v>0</v>
      </c>
      <c r="N1203" s="58">
        <v>0</v>
      </c>
      <c r="O1203" s="58">
        <v>0</v>
      </c>
      <c r="P1203" s="58">
        <v>0</v>
      </c>
      <c r="Q1203" s="58">
        <v>0</v>
      </c>
      <c r="R1203" s="58">
        <v>0</v>
      </c>
      <c r="S1203" s="58">
        <v>0</v>
      </c>
      <c r="T1203" s="11">
        <v>0</v>
      </c>
      <c r="U1203" s="13"/>
      <c r="V1203" s="13">
        <v>1685</v>
      </c>
      <c r="W1203" s="13"/>
      <c r="X1203" s="13"/>
      <c r="Y1203" s="13"/>
      <c r="Z1203" s="13"/>
    </row>
    <row r="1204" spans="1:26">
      <c r="A1204" s="26">
        <v>1204</v>
      </c>
      <c r="B1204" s="6"/>
      <c r="C1204" s="6"/>
      <c r="D1204" s="6"/>
      <c r="E1204" s="6" t="s">
        <v>241</v>
      </c>
      <c r="F1204" s="47" t="s">
        <v>964</v>
      </c>
      <c r="G1204" s="17"/>
      <c r="H1204" s="58">
        <v>0</v>
      </c>
      <c r="I1204" s="58">
        <v>0</v>
      </c>
      <c r="J1204" s="58">
        <v>0</v>
      </c>
      <c r="K1204" s="58">
        <v>0</v>
      </c>
      <c r="L1204" s="58">
        <v>0</v>
      </c>
      <c r="M1204" s="58">
        <v>0</v>
      </c>
      <c r="N1204" s="58">
        <v>0</v>
      </c>
      <c r="O1204" s="58">
        <v>0</v>
      </c>
      <c r="P1204" s="58">
        <v>0</v>
      </c>
      <c r="Q1204" s="58">
        <v>0</v>
      </c>
      <c r="R1204" s="58">
        <v>0</v>
      </c>
      <c r="S1204" s="58">
        <v>0</v>
      </c>
      <c r="T1204" s="11">
        <v>0</v>
      </c>
      <c r="U1204" s="13"/>
      <c r="V1204" s="13">
        <v>1686</v>
      </c>
      <c r="W1204" s="13"/>
      <c r="X1204" s="13"/>
      <c r="Y1204" s="13"/>
      <c r="Z1204" s="13"/>
    </row>
    <row r="1205" spans="1:26">
      <c r="A1205" s="26">
        <v>1205</v>
      </c>
      <c r="B1205" s="6"/>
      <c r="C1205" s="6"/>
      <c r="D1205" s="6" t="s">
        <v>674</v>
      </c>
      <c r="E1205" s="6"/>
      <c r="F1205" s="47">
        <v>0</v>
      </c>
      <c r="G1205" s="17"/>
      <c r="H1205" s="58">
        <v>295338498.84914488</v>
      </c>
      <c r="I1205" s="58">
        <v>148137093.89831209</v>
      </c>
      <c r="J1205" s="58">
        <v>61503624.198269621</v>
      </c>
      <c r="K1205" s="58">
        <v>17645402.559721928</v>
      </c>
      <c r="L1205" s="58">
        <v>1480219.4841053144</v>
      </c>
      <c r="M1205" s="58">
        <v>33743907.267584279</v>
      </c>
      <c r="N1205" s="58">
        <v>2479411.0782895405</v>
      </c>
      <c r="O1205" s="58">
        <v>238752.89323279797</v>
      </c>
      <c r="P1205" s="58">
        <v>128135.90931629733</v>
      </c>
      <c r="Q1205" s="58">
        <v>21612416.606229059</v>
      </c>
      <c r="R1205" s="58">
        <v>3913455.4452950708</v>
      </c>
      <c r="S1205" s="58">
        <v>4456079.5087889032</v>
      </c>
      <c r="T1205" s="11">
        <v>0</v>
      </c>
      <c r="U1205" s="13"/>
      <c r="V1205" s="13"/>
      <c r="W1205" s="13"/>
      <c r="X1205" s="13"/>
      <c r="Y1205" s="13"/>
      <c r="Z1205" s="13"/>
    </row>
    <row r="1206" spans="1:26">
      <c r="A1206" s="26">
        <v>1206</v>
      </c>
      <c r="B1206" s="6"/>
      <c r="C1206" s="6"/>
      <c r="D1206" s="6"/>
      <c r="E1206" s="6"/>
      <c r="F1206" s="47">
        <v>0</v>
      </c>
      <c r="G1206" s="17"/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11">
        <v>0</v>
      </c>
    </row>
    <row r="1207" spans="1:26">
      <c r="A1207" s="26">
        <v>1207</v>
      </c>
      <c r="B1207" s="6"/>
      <c r="C1207" s="6" t="s">
        <v>675</v>
      </c>
      <c r="D1207" s="6" t="s">
        <v>676</v>
      </c>
      <c r="E1207" s="6"/>
      <c r="F1207" s="47" t="s">
        <v>921</v>
      </c>
      <c r="G1207" s="17"/>
      <c r="H1207" s="85">
        <v>0</v>
      </c>
      <c r="I1207" s="85">
        <v>0</v>
      </c>
      <c r="J1207" s="85">
        <v>0</v>
      </c>
      <c r="K1207" s="85">
        <v>0</v>
      </c>
      <c r="L1207" s="85">
        <v>0</v>
      </c>
      <c r="M1207" s="85">
        <v>0</v>
      </c>
      <c r="N1207" s="85">
        <v>0</v>
      </c>
      <c r="O1207" s="85">
        <v>0</v>
      </c>
      <c r="P1207" s="85">
        <v>0</v>
      </c>
      <c r="Q1207" s="85">
        <v>0</v>
      </c>
      <c r="R1207" s="85">
        <v>0</v>
      </c>
      <c r="S1207" s="85">
        <v>0</v>
      </c>
      <c r="T1207" s="11">
        <v>0</v>
      </c>
      <c r="U1207" s="13"/>
      <c r="V1207" s="13">
        <v>1697</v>
      </c>
      <c r="W1207" s="13"/>
      <c r="X1207" s="13"/>
      <c r="Y1207" s="13"/>
      <c r="Z1207" s="13"/>
    </row>
    <row r="1208" spans="1:26">
      <c r="A1208" s="26">
        <v>1208</v>
      </c>
      <c r="B1208" s="6"/>
      <c r="C1208" s="6"/>
      <c r="D1208" s="6"/>
      <c r="E1208" s="6"/>
      <c r="F1208" s="47">
        <v>0</v>
      </c>
      <c r="G1208" s="17"/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11">
        <v>0</v>
      </c>
    </row>
    <row r="1209" spans="1:26">
      <c r="A1209" s="26">
        <v>1209</v>
      </c>
      <c r="B1209" s="6"/>
      <c r="C1209" s="6" t="s">
        <v>677</v>
      </c>
      <c r="D1209" s="6"/>
      <c r="E1209" s="6"/>
      <c r="F1209" s="47">
        <v>0</v>
      </c>
      <c r="G1209" s="17"/>
      <c r="H1209" s="58">
        <v>347466484.62548167</v>
      </c>
      <c r="I1209" s="58">
        <v>167056393.3818872</v>
      </c>
      <c r="J1209" s="58">
        <v>75372845.119196773</v>
      </c>
      <c r="K1209" s="58">
        <v>21791521.742608052</v>
      </c>
      <c r="L1209" s="58">
        <v>1573785.1065181913</v>
      </c>
      <c r="M1209" s="58">
        <v>42794714.767601848</v>
      </c>
      <c r="N1209" s="58">
        <v>2945006.9137276327</v>
      </c>
      <c r="O1209" s="58">
        <v>251636.09931110847</v>
      </c>
      <c r="P1209" s="58">
        <v>149841.40249804055</v>
      </c>
      <c r="Q1209" s="58">
        <v>24910531.480277307</v>
      </c>
      <c r="R1209" s="58">
        <v>4966568.3278303007</v>
      </c>
      <c r="S1209" s="58">
        <v>5653640.2840251327</v>
      </c>
      <c r="T1209" s="11">
        <v>0</v>
      </c>
      <c r="U1209" s="13"/>
      <c r="V1209" s="13"/>
      <c r="W1209" s="13"/>
      <c r="X1209" s="13"/>
      <c r="Y1209" s="13"/>
      <c r="Z1209" s="13"/>
    </row>
    <row r="1210" spans="1:26">
      <c r="A1210" s="26">
        <v>1210</v>
      </c>
      <c r="B1210" s="6"/>
      <c r="C1210" s="6"/>
      <c r="D1210" s="6"/>
      <c r="E1210" s="6"/>
      <c r="F1210" s="47">
        <v>0</v>
      </c>
      <c r="G1210" s="17"/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11">
        <v>0</v>
      </c>
    </row>
    <row r="1211" spans="1:26">
      <c r="A1211" s="26">
        <v>1211</v>
      </c>
      <c r="B1211" s="6"/>
      <c r="D1211" s="6"/>
      <c r="E1211" s="6"/>
      <c r="F1211" s="47">
        <v>0</v>
      </c>
      <c r="G1211" s="17"/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11">
        <v>0</v>
      </c>
    </row>
    <row r="1212" spans="1:26" ht="13.5" thickBot="1">
      <c r="A1212" s="26">
        <v>1212</v>
      </c>
      <c r="B1212" s="6"/>
      <c r="C1212" s="6" t="s">
        <v>678</v>
      </c>
      <c r="D1212" s="6"/>
      <c r="E1212" s="6"/>
      <c r="F1212" s="47">
        <v>0</v>
      </c>
      <c r="G1212" s="17"/>
      <c r="H1212" s="57">
        <v>11346572135.040329</v>
      </c>
      <c r="I1212" s="57">
        <v>4817197287.2128315</v>
      </c>
      <c r="J1212" s="57">
        <v>2884436033.6235962</v>
      </c>
      <c r="K1212" s="57">
        <v>833409999.4997741</v>
      </c>
      <c r="L1212" s="57">
        <v>54857886.456021294</v>
      </c>
      <c r="M1212" s="57">
        <v>1469322732.7704523</v>
      </c>
      <c r="N1212" s="57">
        <v>113492687.61340068</v>
      </c>
      <c r="O1212" s="57">
        <v>3771036.5022389381</v>
      </c>
      <c r="P1212" s="57">
        <v>4421045.0867443085</v>
      </c>
      <c r="Q1212" s="57">
        <v>800387515.09396434</v>
      </c>
      <c r="R1212" s="57">
        <v>170254102.24507934</v>
      </c>
      <c r="S1212" s="57">
        <v>195021808.93622649</v>
      </c>
      <c r="T1212" s="11">
        <v>0</v>
      </c>
      <c r="U1212" s="13"/>
      <c r="V1212" s="13"/>
      <c r="W1212" s="13"/>
      <c r="X1212" s="13"/>
      <c r="Y1212" s="13"/>
      <c r="Z1212" s="13"/>
    </row>
    <row r="1213" spans="1:26" ht="13.5" thickTop="1">
      <c r="A1213" s="26">
        <v>1213</v>
      </c>
      <c r="B1213" s="6"/>
      <c r="F1213" s="47">
        <v>0</v>
      </c>
      <c r="G1213" s="17"/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11">
        <v>0</v>
      </c>
    </row>
    <row r="1214" spans="1:26">
      <c r="A1214" s="26">
        <v>1214</v>
      </c>
      <c r="B1214" s="6"/>
      <c r="C1214" s="6"/>
      <c r="D1214" s="6"/>
      <c r="E1214" s="6"/>
      <c r="F1214" s="47">
        <v>0</v>
      </c>
      <c r="H1214" s="61">
        <v>0</v>
      </c>
      <c r="I1214" s="61">
        <v>0</v>
      </c>
      <c r="J1214" s="61">
        <v>0</v>
      </c>
      <c r="K1214" s="61">
        <v>0</v>
      </c>
      <c r="L1214" s="63">
        <v>0</v>
      </c>
      <c r="M1214" s="61">
        <v>0</v>
      </c>
      <c r="N1214" s="61">
        <v>0</v>
      </c>
      <c r="O1214" s="61">
        <v>0</v>
      </c>
      <c r="P1214" s="61">
        <v>0</v>
      </c>
      <c r="Q1214" s="61">
        <v>0</v>
      </c>
      <c r="R1214" s="56">
        <v>0</v>
      </c>
      <c r="S1214" s="56">
        <v>0</v>
      </c>
      <c r="T1214" s="11">
        <v>0</v>
      </c>
    </row>
    <row r="1215" spans="1:26">
      <c r="A1215" s="26">
        <v>1215</v>
      </c>
      <c r="B1215" s="6"/>
      <c r="C1215" s="20" t="s">
        <v>150</v>
      </c>
      <c r="D1215" s="6"/>
      <c r="E1215" s="6"/>
      <c r="F1215" s="47">
        <v>0</v>
      </c>
      <c r="G1215" s="17"/>
      <c r="H1215" s="61" t="s">
        <v>988</v>
      </c>
      <c r="I1215" s="61">
        <v>0</v>
      </c>
      <c r="J1215" s="61">
        <v>0</v>
      </c>
      <c r="K1215" s="61">
        <v>0</v>
      </c>
      <c r="L1215" s="61">
        <v>0</v>
      </c>
      <c r="M1215" s="61">
        <v>0</v>
      </c>
      <c r="N1215" s="61">
        <v>0</v>
      </c>
      <c r="O1215" s="61">
        <v>0</v>
      </c>
      <c r="P1215" s="61">
        <v>0</v>
      </c>
      <c r="Q1215" s="61">
        <v>0</v>
      </c>
      <c r="R1215" s="63">
        <v>0</v>
      </c>
      <c r="S1215" s="63">
        <v>0</v>
      </c>
      <c r="T1215" s="11">
        <v>0</v>
      </c>
    </row>
    <row r="1216" spans="1:26">
      <c r="A1216" s="26">
        <v>1216</v>
      </c>
      <c r="B1216" s="6"/>
      <c r="C1216" s="6"/>
      <c r="D1216" s="6"/>
      <c r="E1216" s="6"/>
      <c r="F1216" s="47">
        <v>0</v>
      </c>
      <c r="G1216" s="17"/>
      <c r="H1216" s="54">
        <v>0</v>
      </c>
      <c r="I1216" s="54">
        <v>0</v>
      </c>
      <c r="J1216" s="54">
        <v>0</v>
      </c>
      <c r="K1216" s="54">
        <v>0</v>
      </c>
      <c r="L1216" s="54">
        <v>0</v>
      </c>
      <c r="M1216" s="54">
        <v>0</v>
      </c>
      <c r="N1216" s="54">
        <v>0</v>
      </c>
      <c r="O1216" s="54">
        <v>0</v>
      </c>
      <c r="P1216" s="54">
        <v>0</v>
      </c>
      <c r="Q1216" s="54">
        <v>0</v>
      </c>
      <c r="R1216" s="56">
        <v>0</v>
      </c>
      <c r="S1216" s="56">
        <v>0</v>
      </c>
      <c r="T1216" s="11">
        <v>0</v>
      </c>
    </row>
    <row r="1217" spans="1:26">
      <c r="A1217" s="26">
        <v>1217</v>
      </c>
      <c r="B1217" s="6"/>
      <c r="C1217" s="16" t="s">
        <v>4</v>
      </c>
      <c r="D1217" s="6"/>
      <c r="E1217" s="16" t="s">
        <v>5</v>
      </c>
      <c r="F1217" s="47" t="s">
        <v>6</v>
      </c>
      <c r="G1217" s="17"/>
      <c r="H1217" s="16" t="s">
        <v>7</v>
      </c>
      <c r="I1217" s="16" t="s">
        <v>8</v>
      </c>
      <c r="J1217" s="16" t="s">
        <v>9</v>
      </c>
      <c r="K1217" s="16" t="s">
        <v>10</v>
      </c>
      <c r="L1217" s="16" t="s">
        <v>11</v>
      </c>
      <c r="M1217" s="16" t="s">
        <v>12</v>
      </c>
      <c r="N1217" s="16" t="s">
        <v>13</v>
      </c>
      <c r="O1217" s="16" t="s">
        <v>14</v>
      </c>
      <c r="P1217" s="16" t="s">
        <v>15</v>
      </c>
      <c r="Q1217" s="16" t="s">
        <v>16</v>
      </c>
      <c r="R1217" s="16" t="s">
        <v>17</v>
      </c>
      <c r="S1217" s="16" t="s">
        <v>18</v>
      </c>
      <c r="T1217" s="11">
        <v>0</v>
      </c>
    </row>
    <row r="1218" spans="1:26" ht="38.25">
      <c r="A1218" s="26">
        <v>1218</v>
      </c>
      <c r="B1218" s="6"/>
      <c r="C1218" s="49" t="s">
        <v>904</v>
      </c>
      <c r="D1218" s="20"/>
      <c r="E1218" s="21" t="s">
        <v>20</v>
      </c>
      <c r="F1218" s="47" t="s">
        <v>829</v>
      </c>
      <c r="G1218" s="22"/>
      <c r="H1218" s="86" t="s">
        <v>21</v>
      </c>
      <c r="I1218" s="86" t="s">
        <v>22</v>
      </c>
      <c r="J1218" s="86" t="s">
        <v>23</v>
      </c>
      <c r="K1218" s="86" t="s">
        <v>24</v>
      </c>
      <c r="L1218" s="86" t="s">
        <v>25</v>
      </c>
      <c r="M1218" s="86" t="s">
        <v>26</v>
      </c>
      <c r="N1218" s="86" t="s">
        <v>27</v>
      </c>
      <c r="O1218" s="86" t="s">
        <v>28</v>
      </c>
      <c r="P1218" s="86" t="s">
        <v>29</v>
      </c>
      <c r="Q1218" s="86" t="s">
        <v>30</v>
      </c>
      <c r="R1218" s="86" t="s">
        <v>31</v>
      </c>
      <c r="S1218" s="86" t="s">
        <v>32</v>
      </c>
      <c r="T1218" s="11">
        <v>0</v>
      </c>
    </row>
    <row r="1219" spans="1:26">
      <c r="A1219" s="26">
        <v>1219</v>
      </c>
      <c r="B1219" s="6"/>
      <c r="C1219" s="6" t="s">
        <v>679</v>
      </c>
      <c r="D1219" s="6" t="s">
        <v>680</v>
      </c>
      <c r="E1219" s="6"/>
      <c r="F1219" s="47">
        <v>0</v>
      </c>
      <c r="G1219" s="17"/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11">
        <v>0</v>
      </c>
    </row>
    <row r="1220" spans="1:26">
      <c r="A1220" s="26">
        <v>1220</v>
      </c>
      <c r="B1220" s="6"/>
      <c r="C1220" s="6"/>
      <c r="D1220" s="6"/>
      <c r="E1220" s="6" t="s">
        <v>375</v>
      </c>
      <c r="F1220" s="47" t="s">
        <v>932</v>
      </c>
      <c r="G1220" s="17"/>
      <c r="H1220" s="58">
        <v>4847342.38</v>
      </c>
      <c r="I1220" s="58">
        <v>2419545.4963757279</v>
      </c>
      <c r="J1220" s="58">
        <v>1517419.7133618938</v>
      </c>
      <c r="K1220" s="58">
        <v>394929.86029036669</v>
      </c>
      <c r="L1220" s="58">
        <v>2309.3452693186664</v>
      </c>
      <c r="M1220" s="58">
        <v>0</v>
      </c>
      <c r="N1220" s="58">
        <v>82671.563498081945</v>
      </c>
      <c r="O1220" s="58">
        <v>1125.6983597868973</v>
      </c>
      <c r="P1220" s="58">
        <v>593.82572471321441</v>
      </c>
      <c r="Q1220" s="58">
        <v>428746.87712011015</v>
      </c>
      <c r="R1220" s="58">
        <v>0</v>
      </c>
      <c r="S1220" s="58">
        <v>0</v>
      </c>
      <c r="T1220" s="11">
        <v>0</v>
      </c>
      <c r="U1220" s="13"/>
      <c r="V1220" s="13">
        <v>1705</v>
      </c>
      <c r="W1220" s="13"/>
      <c r="X1220" s="13"/>
      <c r="Y1220" s="13"/>
      <c r="Z1220" s="13"/>
    </row>
    <row r="1221" spans="1:26">
      <c r="A1221" s="26">
        <v>1221</v>
      </c>
      <c r="B1221" s="6"/>
      <c r="C1221" s="6"/>
      <c r="D1221" s="6"/>
      <c r="E1221" s="6" t="s">
        <v>241</v>
      </c>
      <c r="F1221" s="47" t="s">
        <v>916</v>
      </c>
      <c r="G1221" s="17"/>
      <c r="H1221" s="58">
        <v>0</v>
      </c>
      <c r="I1221" s="58">
        <v>0</v>
      </c>
      <c r="J1221" s="58">
        <v>0</v>
      </c>
      <c r="K1221" s="58">
        <v>0</v>
      </c>
      <c r="L1221" s="58">
        <v>0</v>
      </c>
      <c r="M1221" s="58">
        <v>0</v>
      </c>
      <c r="N1221" s="58">
        <v>0</v>
      </c>
      <c r="O1221" s="58">
        <v>0</v>
      </c>
      <c r="P1221" s="58">
        <v>0</v>
      </c>
      <c r="Q1221" s="58">
        <v>0</v>
      </c>
      <c r="R1221" s="58">
        <v>0</v>
      </c>
      <c r="S1221" s="58">
        <v>0</v>
      </c>
      <c r="T1221" s="11">
        <v>0</v>
      </c>
      <c r="U1221" s="13"/>
      <c r="V1221" s="13">
        <v>1706</v>
      </c>
      <c r="W1221" s="13"/>
      <c r="X1221" s="13"/>
      <c r="Y1221" s="13"/>
      <c r="Z1221" s="13"/>
    </row>
    <row r="1222" spans="1:26">
      <c r="A1222" s="26">
        <v>1222</v>
      </c>
      <c r="B1222" s="6"/>
      <c r="C1222" s="6"/>
      <c r="D1222" s="6"/>
      <c r="E1222" s="6" t="s">
        <v>241</v>
      </c>
      <c r="F1222" s="47" t="s">
        <v>916</v>
      </c>
      <c r="G1222" s="17"/>
      <c r="H1222" s="58">
        <v>1602180.0674656741</v>
      </c>
      <c r="I1222" s="58">
        <v>581874.96449735225</v>
      </c>
      <c r="J1222" s="58">
        <v>426556.61949727894</v>
      </c>
      <c r="K1222" s="58">
        <v>127516.50527220096</v>
      </c>
      <c r="L1222" s="58">
        <v>2877.6696128168387</v>
      </c>
      <c r="M1222" s="58">
        <v>277349.61996914138</v>
      </c>
      <c r="N1222" s="58">
        <v>14319.692991321059</v>
      </c>
      <c r="O1222" s="58">
        <v>396.23111235894635</v>
      </c>
      <c r="P1222" s="58">
        <v>667.56610547282992</v>
      </c>
      <c r="Q1222" s="58">
        <v>101435.59897189018</v>
      </c>
      <c r="R1222" s="58">
        <v>32353.863980785591</v>
      </c>
      <c r="S1222" s="58">
        <v>36831.735455055277</v>
      </c>
      <c r="T1222" s="11">
        <v>0</v>
      </c>
      <c r="U1222" s="13"/>
      <c r="V1222" s="13">
        <v>1707</v>
      </c>
      <c r="W1222" s="13"/>
      <c r="X1222" s="13"/>
      <c r="Y1222" s="13"/>
      <c r="Z1222" s="13"/>
    </row>
    <row r="1223" spans="1:26">
      <c r="A1223" s="26">
        <v>1223</v>
      </c>
      <c r="E1223" s="6" t="s">
        <v>241</v>
      </c>
      <c r="F1223" s="47" t="s">
        <v>916</v>
      </c>
      <c r="H1223" s="58">
        <v>-977889.29446837178</v>
      </c>
      <c r="I1223" s="58">
        <v>-355146.90892465209</v>
      </c>
      <c r="J1223" s="58">
        <v>-260348.48401953702</v>
      </c>
      <c r="K1223" s="58">
        <v>-77829.59475394708</v>
      </c>
      <c r="L1223" s="58">
        <v>-1756.3832958187893</v>
      </c>
      <c r="M1223" s="58">
        <v>-169280.11382747116</v>
      </c>
      <c r="N1223" s="58">
        <v>-8740.0129115553646</v>
      </c>
      <c r="O1223" s="58">
        <v>-241.83933552737793</v>
      </c>
      <c r="P1223" s="58">
        <v>-407.44842677042624</v>
      </c>
      <c r="Q1223" s="58">
        <v>-61911.134913506554</v>
      </c>
      <c r="R1223" s="58">
        <v>-19747.154432860854</v>
      </c>
      <c r="S1223" s="58">
        <v>-22480.219626725182</v>
      </c>
      <c r="T1223" s="11">
        <v>0</v>
      </c>
      <c r="V1223" s="13">
        <v>1708</v>
      </c>
    </row>
    <row r="1224" spans="1:26">
      <c r="A1224" s="26">
        <v>1224</v>
      </c>
      <c r="B1224" s="6"/>
      <c r="C1224" s="6"/>
      <c r="D1224" s="6"/>
      <c r="E1224" s="6" t="s">
        <v>106</v>
      </c>
      <c r="F1224" s="47" t="s">
        <v>917</v>
      </c>
      <c r="G1224" s="17"/>
      <c r="H1224" s="58">
        <v>6610231.968380847</v>
      </c>
      <c r="I1224" s="58">
        <v>1921865.5780130976</v>
      </c>
      <c r="J1224" s="58">
        <v>1811105.5455204495</v>
      </c>
      <c r="K1224" s="58">
        <v>596393.08123277163</v>
      </c>
      <c r="L1224" s="58">
        <v>24262.64473220726</v>
      </c>
      <c r="M1224" s="58">
        <v>1374173.9625467076</v>
      </c>
      <c r="N1224" s="58">
        <v>68582.291431103251</v>
      </c>
      <c r="O1224" s="58">
        <v>2011.1748777776925</v>
      </c>
      <c r="P1224" s="58">
        <v>5343.389820209497</v>
      </c>
      <c r="Q1224" s="58">
        <v>397089.21037135489</v>
      </c>
      <c r="R1224" s="58">
        <v>156220.42480265663</v>
      </c>
      <c r="S1224" s="58">
        <v>253184.66503251225</v>
      </c>
      <c r="T1224" s="11">
        <v>0</v>
      </c>
      <c r="U1224" s="13"/>
      <c r="V1224" s="13">
        <v>1709</v>
      </c>
      <c r="W1224" s="13"/>
      <c r="X1224" s="13"/>
      <c r="Y1224" s="13"/>
      <c r="Z1224" s="13"/>
    </row>
    <row r="1225" spans="1:26">
      <c r="A1225" s="26">
        <v>1225</v>
      </c>
      <c r="B1225" s="6"/>
      <c r="C1225" s="6"/>
      <c r="D1225" s="6"/>
      <c r="E1225" s="6" t="s">
        <v>681</v>
      </c>
      <c r="F1225" s="47" t="s">
        <v>951</v>
      </c>
      <c r="G1225" s="17"/>
      <c r="H1225" s="58">
        <v>0</v>
      </c>
      <c r="I1225" s="58">
        <v>0</v>
      </c>
      <c r="J1225" s="58">
        <v>0</v>
      </c>
      <c r="K1225" s="58">
        <v>0</v>
      </c>
      <c r="L1225" s="58">
        <v>0</v>
      </c>
      <c r="M1225" s="58">
        <v>0</v>
      </c>
      <c r="N1225" s="58">
        <v>0</v>
      </c>
      <c r="O1225" s="58">
        <v>0</v>
      </c>
      <c r="P1225" s="58">
        <v>0</v>
      </c>
      <c r="Q1225" s="58">
        <v>0</v>
      </c>
      <c r="R1225" s="58">
        <v>0</v>
      </c>
      <c r="S1225" s="58">
        <v>0</v>
      </c>
      <c r="T1225" s="11">
        <v>0</v>
      </c>
      <c r="U1225" s="13"/>
      <c r="V1225" s="13">
        <v>1710</v>
      </c>
      <c r="W1225" s="13"/>
      <c r="X1225" s="13"/>
      <c r="Y1225" s="13"/>
      <c r="Z1225" s="13"/>
    </row>
    <row r="1226" spans="1:26">
      <c r="A1226" s="26">
        <v>1226</v>
      </c>
      <c r="B1226" s="6"/>
      <c r="C1226" s="6"/>
      <c r="D1226" s="6" t="s">
        <v>682</v>
      </c>
      <c r="E1226" s="6"/>
      <c r="F1226" s="47">
        <v>0</v>
      </c>
      <c r="G1226" s="17"/>
      <c r="H1226" s="58">
        <v>12081865.12137815</v>
      </c>
      <c r="I1226" s="58">
        <v>4568139.129961526</v>
      </c>
      <c r="J1226" s="58">
        <v>3494733.394360085</v>
      </c>
      <c r="K1226" s="58">
        <v>1041009.8520413921</v>
      </c>
      <c r="L1226" s="58">
        <v>27693.276318523978</v>
      </c>
      <c r="M1226" s="58">
        <v>1482243.4686883779</v>
      </c>
      <c r="N1226" s="58">
        <v>156833.53500895089</v>
      </c>
      <c r="O1226" s="58">
        <v>3291.2650143961582</v>
      </c>
      <c r="P1226" s="58">
        <v>6197.3332236251144</v>
      </c>
      <c r="Q1226" s="58">
        <v>865360.55154984863</v>
      </c>
      <c r="R1226" s="58">
        <v>168827.13435058139</v>
      </c>
      <c r="S1226" s="58">
        <v>267536.18086084235</v>
      </c>
      <c r="T1226" s="11">
        <v>0</v>
      </c>
      <c r="U1226" s="13"/>
      <c r="V1226" s="13"/>
      <c r="W1226" s="13"/>
      <c r="X1226" s="13"/>
      <c r="Y1226" s="13"/>
      <c r="Z1226" s="13"/>
    </row>
    <row r="1227" spans="1:26">
      <c r="A1227" s="26">
        <v>1227</v>
      </c>
      <c r="B1227" s="6"/>
      <c r="C1227" s="6"/>
      <c r="D1227" s="6"/>
      <c r="E1227" s="6"/>
      <c r="F1227" s="47">
        <v>0</v>
      </c>
      <c r="G1227" s="17"/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11">
        <v>0</v>
      </c>
    </row>
    <row r="1228" spans="1:26">
      <c r="A1228" s="26">
        <v>1228</v>
      </c>
      <c r="B1228" s="6"/>
      <c r="C1228" s="6" t="s">
        <v>683</v>
      </c>
      <c r="D1228" s="6" t="s">
        <v>684</v>
      </c>
      <c r="E1228" s="6"/>
      <c r="F1228" s="47" t="s">
        <v>916</v>
      </c>
      <c r="G1228" s="17"/>
      <c r="H1228" s="58">
        <v>64523434.327772759</v>
      </c>
      <c r="I1228" s="58">
        <v>23433427.878121063</v>
      </c>
      <c r="J1228" s="58">
        <v>17178404.964646146</v>
      </c>
      <c r="K1228" s="58">
        <v>5135379.6122633535</v>
      </c>
      <c r="L1228" s="58">
        <v>115890.29850640842</v>
      </c>
      <c r="M1228" s="58">
        <v>11169499.829203829</v>
      </c>
      <c r="N1228" s="58">
        <v>576686.59664508491</v>
      </c>
      <c r="O1228" s="58">
        <v>15957.12783854151</v>
      </c>
      <c r="P1228" s="58">
        <v>26884.404968323572</v>
      </c>
      <c r="Q1228" s="58">
        <v>4085042.2132100784</v>
      </c>
      <c r="R1228" s="58">
        <v>1302963.6681949527</v>
      </c>
      <c r="S1228" s="58">
        <v>1483297.734174985</v>
      </c>
      <c r="T1228" s="11">
        <v>0</v>
      </c>
      <c r="U1228" s="13"/>
      <c r="V1228" s="13">
        <v>1717</v>
      </c>
      <c r="W1228" s="13"/>
      <c r="X1228" s="13"/>
      <c r="Y1228" s="13"/>
      <c r="Z1228" s="13"/>
    </row>
    <row r="1229" spans="1:26">
      <c r="A1229" s="26">
        <v>1229</v>
      </c>
      <c r="B1229" s="6"/>
      <c r="C1229" s="6"/>
      <c r="D1229" s="6"/>
      <c r="E1229" s="6"/>
      <c r="F1229" s="47">
        <v>0</v>
      </c>
      <c r="G1229" s="17"/>
      <c r="H1229" s="58">
        <v>0</v>
      </c>
      <c r="I1229" s="58">
        <v>0</v>
      </c>
      <c r="J1229" s="58">
        <v>0</v>
      </c>
      <c r="K1229" s="58">
        <v>0</v>
      </c>
      <c r="L1229" s="58">
        <v>0</v>
      </c>
      <c r="M1229" s="58">
        <v>0</v>
      </c>
      <c r="N1229" s="58">
        <v>0</v>
      </c>
      <c r="O1229" s="58">
        <v>0</v>
      </c>
      <c r="P1229" s="58">
        <v>0</v>
      </c>
      <c r="Q1229" s="58">
        <v>0</v>
      </c>
      <c r="R1229" s="58">
        <v>0</v>
      </c>
      <c r="S1229" s="58">
        <v>0</v>
      </c>
      <c r="T1229" s="11">
        <v>0</v>
      </c>
      <c r="U1229" s="13"/>
      <c r="V1229" s="13"/>
      <c r="W1229" s="13"/>
      <c r="X1229" s="13"/>
      <c r="Y1229" s="13"/>
      <c r="Z1229" s="13"/>
    </row>
    <row r="1230" spans="1:26">
      <c r="A1230" s="26">
        <v>1230</v>
      </c>
      <c r="B1230" s="6"/>
      <c r="C1230" s="3">
        <v>115</v>
      </c>
      <c r="D1230" s="6" t="s">
        <v>685</v>
      </c>
      <c r="E1230" s="6"/>
      <c r="F1230" s="47" t="s">
        <v>916</v>
      </c>
      <c r="G1230" s="17"/>
      <c r="H1230" s="58">
        <v>-47899969.777339004</v>
      </c>
      <c r="I1230" s="58">
        <v>-17396167.74642624</v>
      </c>
      <c r="J1230" s="58">
        <v>-12752654.709132001</v>
      </c>
      <c r="K1230" s="58">
        <v>-3812328.5095613492</v>
      </c>
      <c r="L1230" s="58">
        <v>-86032.956146514145</v>
      </c>
      <c r="M1230" s="58">
        <v>-8291851.012285145</v>
      </c>
      <c r="N1230" s="58">
        <v>-428112.21749252424</v>
      </c>
      <c r="O1230" s="58">
        <v>-11846.020739015074</v>
      </c>
      <c r="P1230" s="58">
        <v>-19958.053982724094</v>
      </c>
      <c r="Q1230" s="58">
        <v>-3032594.2905939412</v>
      </c>
      <c r="R1230" s="58">
        <v>-967275.23848874075</v>
      </c>
      <c r="S1230" s="58">
        <v>-1101149.0224908139</v>
      </c>
      <c r="T1230" s="11">
        <v>0</v>
      </c>
      <c r="U1230" s="13"/>
      <c r="V1230" s="13">
        <v>1723</v>
      </c>
      <c r="W1230" s="13"/>
      <c r="X1230" s="13"/>
      <c r="Y1230" s="13"/>
      <c r="Z1230" s="13"/>
    </row>
    <row r="1231" spans="1:26">
      <c r="A1231" s="26">
        <v>1231</v>
      </c>
      <c r="B1231" s="6"/>
      <c r="C1231" s="6"/>
      <c r="D1231" s="6"/>
      <c r="E1231" s="6"/>
      <c r="F1231" s="47">
        <v>0</v>
      </c>
      <c r="G1231" s="17"/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11">
        <v>0</v>
      </c>
    </row>
    <row r="1232" spans="1:26">
      <c r="A1232" s="26">
        <v>1232</v>
      </c>
      <c r="B1232" s="6"/>
      <c r="C1232" s="89">
        <v>128</v>
      </c>
      <c r="D1232" s="6" t="s">
        <v>50</v>
      </c>
      <c r="E1232" s="6"/>
      <c r="F1232" s="47" t="s">
        <v>921</v>
      </c>
      <c r="G1232" s="17"/>
      <c r="H1232" s="58">
        <v>0</v>
      </c>
      <c r="I1232" s="58">
        <v>0</v>
      </c>
      <c r="J1232" s="58">
        <v>0</v>
      </c>
      <c r="K1232" s="58">
        <v>0</v>
      </c>
      <c r="L1232" s="58">
        <v>0</v>
      </c>
      <c r="M1232" s="58">
        <v>0</v>
      </c>
      <c r="N1232" s="58">
        <v>0</v>
      </c>
      <c r="O1232" s="58">
        <v>0</v>
      </c>
      <c r="P1232" s="58">
        <v>0</v>
      </c>
      <c r="Q1232" s="58">
        <v>0</v>
      </c>
      <c r="R1232" s="58">
        <v>0</v>
      </c>
      <c r="S1232" s="58">
        <v>0</v>
      </c>
      <c r="T1232" s="11">
        <v>0</v>
      </c>
      <c r="U1232" s="13"/>
      <c r="V1232" s="13">
        <v>1726</v>
      </c>
      <c r="W1232" s="13"/>
      <c r="X1232" s="13"/>
      <c r="Y1232" s="13"/>
      <c r="Z1232" s="13"/>
    </row>
    <row r="1233" spans="1:26">
      <c r="A1233" s="26">
        <v>1233</v>
      </c>
      <c r="B1233" s="6"/>
      <c r="C1233" s="6"/>
      <c r="D1233" s="6"/>
      <c r="E1233" s="6"/>
      <c r="F1233" s="47">
        <v>0</v>
      </c>
      <c r="G1233" s="17"/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0</v>
      </c>
      <c r="R1233" s="28">
        <v>0</v>
      </c>
      <c r="S1233" s="28">
        <v>0</v>
      </c>
      <c r="T1233" s="11">
        <v>0</v>
      </c>
    </row>
    <row r="1234" spans="1:26">
      <c r="A1234" s="26">
        <v>1234</v>
      </c>
      <c r="B1234" s="6"/>
      <c r="C1234" s="6" t="s">
        <v>686</v>
      </c>
      <c r="D1234" s="6" t="s">
        <v>687</v>
      </c>
      <c r="E1234" s="6"/>
      <c r="F1234" s="47" t="s">
        <v>918</v>
      </c>
      <c r="G1234" s="17"/>
      <c r="H1234" s="58">
        <v>2158809.4308426538</v>
      </c>
      <c r="I1234" s="58">
        <v>731904.78569158958</v>
      </c>
      <c r="J1234" s="58">
        <v>580327.86520158907</v>
      </c>
      <c r="K1234" s="58">
        <v>179470.07448520654</v>
      </c>
      <c r="L1234" s="58">
        <v>5226.2333088058886</v>
      </c>
      <c r="M1234" s="58">
        <v>398732.953196007</v>
      </c>
      <c r="N1234" s="58">
        <v>20329.09975491554</v>
      </c>
      <c r="O1234" s="58">
        <v>574.86701889867277</v>
      </c>
      <c r="P1234" s="58">
        <v>1181.3534313772393</v>
      </c>
      <c r="Q1234" s="58">
        <v>134345.49822817152</v>
      </c>
      <c r="R1234" s="58">
        <v>46069.298021091723</v>
      </c>
      <c r="S1234" s="58">
        <v>60647.40250500117</v>
      </c>
      <c r="T1234" s="11">
        <v>0</v>
      </c>
      <c r="U1234" s="13"/>
      <c r="V1234" s="13">
        <v>1748</v>
      </c>
      <c r="W1234" s="13"/>
      <c r="X1234" s="13"/>
      <c r="Y1234" s="13"/>
      <c r="Z1234" s="13"/>
    </row>
    <row r="1235" spans="1:26">
      <c r="A1235" s="26">
        <v>1235</v>
      </c>
      <c r="B1235" s="6"/>
      <c r="C1235" s="6"/>
      <c r="D1235" s="6"/>
      <c r="E1235" s="6"/>
      <c r="F1235" s="47">
        <v>0</v>
      </c>
      <c r="G1235" s="17"/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11">
        <v>0</v>
      </c>
    </row>
    <row r="1236" spans="1:26">
      <c r="A1236" s="26">
        <v>1236</v>
      </c>
      <c r="B1236" s="6"/>
      <c r="C1236" s="6" t="s">
        <v>688</v>
      </c>
      <c r="D1236" s="6" t="s">
        <v>52</v>
      </c>
      <c r="E1236" s="6"/>
      <c r="F1236" s="47" t="s">
        <v>917</v>
      </c>
      <c r="G1236" s="17"/>
      <c r="H1236" s="58">
        <v>79253742.889885128</v>
      </c>
      <c r="I1236" s="58">
        <v>23042313.963768438</v>
      </c>
      <c r="J1236" s="58">
        <v>21714350.40974541</v>
      </c>
      <c r="K1236" s="58">
        <v>7150487.9325598301</v>
      </c>
      <c r="L1236" s="58">
        <v>290898.32499569439</v>
      </c>
      <c r="M1236" s="58">
        <v>16475734.95674587</v>
      </c>
      <c r="N1236" s="58">
        <v>822271.18774036178</v>
      </c>
      <c r="O1236" s="58">
        <v>24113.092767761394</v>
      </c>
      <c r="P1236" s="58">
        <v>64064.868675863407</v>
      </c>
      <c r="Q1236" s="58">
        <v>4760923.1164133456</v>
      </c>
      <c r="R1236" s="58">
        <v>1873013.4495553984</v>
      </c>
      <c r="S1236" s="58">
        <v>3035571.5869171638</v>
      </c>
      <c r="T1236" s="11">
        <v>0</v>
      </c>
      <c r="U1236" s="13"/>
      <c r="V1236" s="13">
        <v>1751</v>
      </c>
      <c r="W1236" s="13"/>
      <c r="X1236" s="13"/>
      <c r="Y1236" s="13"/>
      <c r="Z1236" s="13"/>
    </row>
    <row r="1237" spans="1:26">
      <c r="A1237" s="26">
        <v>1237</v>
      </c>
      <c r="B1237" s="6"/>
      <c r="C1237" s="6"/>
      <c r="D1237" s="6"/>
      <c r="E1237" s="6" t="s">
        <v>153</v>
      </c>
      <c r="F1237" s="47" t="s">
        <v>917</v>
      </c>
      <c r="G1237" s="17"/>
      <c r="H1237" s="58">
        <v>3262236.424020777</v>
      </c>
      <c r="I1237" s="58">
        <v>948465.94199050218</v>
      </c>
      <c r="J1237" s="58">
        <v>893804.40907432116</v>
      </c>
      <c r="K1237" s="58">
        <v>294327.83023923007</v>
      </c>
      <c r="L1237" s="58">
        <v>11973.934313816522</v>
      </c>
      <c r="M1237" s="58">
        <v>678172.92570125917</v>
      </c>
      <c r="N1237" s="58">
        <v>33846.262917783097</v>
      </c>
      <c r="O1237" s="58">
        <v>992.541256153375</v>
      </c>
      <c r="P1237" s="58">
        <v>2637.0331605017809</v>
      </c>
      <c r="Q1237" s="58">
        <v>195968.74842750581</v>
      </c>
      <c r="R1237" s="58">
        <v>77096.834484018385</v>
      </c>
      <c r="S1237" s="58">
        <v>124949.96245568582</v>
      </c>
      <c r="T1237" s="11">
        <v>0</v>
      </c>
      <c r="U1237" s="13"/>
      <c r="V1237" s="13">
        <v>1753</v>
      </c>
      <c r="W1237" s="13"/>
      <c r="X1237" s="13"/>
      <c r="Y1237" s="13"/>
      <c r="Z1237" s="13"/>
    </row>
    <row r="1238" spans="1:26">
      <c r="A1238" s="26">
        <v>1238</v>
      </c>
      <c r="B1238" s="6"/>
      <c r="C1238" s="6"/>
      <c r="D1238" s="6"/>
      <c r="E1238" s="6" t="s">
        <v>689</v>
      </c>
      <c r="F1238" s="47">
        <v>0</v>
      </c>
      <c r="G1238" s="17"/>
      <c r="H1238" s="58">
        <v>82515979.313905925</v>
      </c>
      <c r="I1238" s="58">
        <v>23990779.90575894</v>
      </c>
      <c r="J1238" s="58">
        <v>22608154.818819731</v>
      </c>
      <c r="K1238" s="58">
        <v>7444815.76279906</v>
      </c>
      <c r="L1238" s="58">
        <v>302872.25930951093</v>
      </c>
      <c r="M1238" s="58">
        <v>17153907.882447131</v>
      </c>
      <c r="N1238" s="58">
        <v>856117.45065814489</v>
      </c>
      <c r="O1238" s="58">
        <v>25105.634023914768</v>
      </c>
      <c r="P1238" s="58">
        <v>66701.901836365185</v>
      </c>
      <c r="Q1238" s="58">
        <v>4956891.8648408512</v>
      </c>
      <c r="R1238" s="58">
        <v>1950110.2840394168</v>
      </c>
      <c r="S1238" s="58">
        <v>3160521.5493728495</v>
      </c>
      <c r="T1238" s="11">
        <v>0</v>
      </c>
      <c r="U1238" s="13"/>
      <c r="V1238" s="13"/>
      <c r="W1238" s="13"/>
      <c r="X1238" s="13"/>
      <c r="Y1238" s="13"/>
      <c r="Z1238" s="13"/>
    </row>
    <row r="1239" spans="1:26">
      <c r="A1239" s="26">
        <v>1239</v>
      </c>
      <c r="B1239" s="6"/>
      <c r="C1239" s="6"/>
      <c r="D1239" s="6"/>
      <c r="E1239" s="6"/>
      <c r="F1239" s="47">
        <v>0</v>
      </c>
      <c r="G1239" s="17"/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0</v>
      </c>
      <c r="R1239" s="28">
        <v>0</v>
      </c>
      <c r="S1239" s="28">
        <v>0</v>
      </c>
      <c r="T1239" s="11">
        <v>0</v>
      </c>
    </row>
    <row r="1240" spans="1:26">
      <c r="A1240" s="26">
        <v>1240</v>
      </c>
      <c r="B1240" s="6"/>
      <c r="C1240" s="90">
        <v>152</v>
      </c>
      <c r="D1240" s="6" t="s">
        <v>690</v>
      </c>
      <c r="E1240" s="6"/>
      <c r="F1240" s="47" t="s">
        <v>917</v>
      </c>
      <c r="G1240" s="17"/>
      <c r="H1240" s="58">
        <v>0</v>
      </c>
      <c r="I1240" s="58">
        <v>0</v>
      </c>
      <c r="J1240" s="58">
        <v>0</v>
      </c>
      <c r="K1240" s="58">
        <v>0</v>
      </c>
      <c r="L1240" s="58">
        <v>0</v>
      </c>
      <c r="M1240" s="58">
        <v>0</v>
      </c>
      <c r="N1240" s="58">
        <v>0</v>
      </c>
      <c r="O1240" s="58">
        <v>0</v>
      </c>
      <c r="P1240" s="58">
        <v>0</v>
      </c>
      <c r="Q1240" s="58">
        <v>0</v>
      </c>
      <c r="R1240" s="58">
        <v>0</v>
      </c>
      <c r="S1240" s="58">
        <v>0</v>
      </c>
      <c r="T1240" s="11">
        <v>0</v>
      </c>
      <c r="U1240" s="13"/>
      <c r="V1240" s="2">
        <v>1757</v>
      </c>
    </row>
    <row r="1241" spans="1:26">
      <c r="A1241" s="26">
        <v>1241</v>
      </c>
      <c r="B1241" s="6"/>
      <c r="C1241" s="6"/>
      <c r="D1241" s="6"/>
      <c r="E1241" s="6"/>
      <c r="F1241" s="47">
        <v>0</v>
      </c>
      <c r="G1241" s="17"/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11">
        <v>0</v>
      </c>
    </row>
    <row r="1242" spans="1:26">
      <c r="A1242" s="26">
        <v>1242</v>
      </c>
      <c r="B1242" s="6"/>
      <c r="C1242" s="6" t="s">
        <v>691</v>
      </c>
      <c r="D1242" s="6" t="s">
        <v>692</v>
      </c>
      <c r="E1242" s="6"/>
      <c r="F1242" s="47" t="s">
        <v>917</v>
      </c>
      <c r="G1242" s="17"/>
      <c r="H1242" s="58">
        <v>-1168510.3116657052</v>
      </c>
      <c r="I1242" s="58">
        <v>-339733.87867260526</v>
      </c>
      <c r="J1242" s="58">
        <v>-320154.49920344725</v>
      </c>
      <c r="K1242" s="58">
        <v>-105426.17393157494</v>
      </c>
      <c r="L1242" s="58">
        <v>-4288.9796747647724</v>
      </c>
      <c r="M1242" s="58">
        <v>-242916.80729801525</v>
      </c>
      <c r="N1242" s="58">
        <v>-12123.495078272794</v>
      </c>
      <c r="O1242" s="58">
        <v>-355.52134849238752</v>
      </c>
      <c r="P1242" s="58">
        <v>-944.56686755181363</v>
      </c>
      <c r="Q1242" s="58">
        <v>-70194.637524010599</v>
      </c>
      <c r="R1242" s="58">
        <v>-27615.547857908979</v>
      </c>
      <c r="S1242" s="58">
        <v>-44756.204209061245</v>
      </c>
      <c r="T1242" s="11">
        <v>0</v>
      </c>
      <c r="U1242" s="13"/>
      <c r="V1242" s="13">
        <v>1762</v>
      </c>
      <c r="W1242" s="13"/>
      <c r="X1242" s="13"/>
      <c r="Y1242" s="13"/>
      <c r="Z1242" s="13"/>
    </row>
    <row r="1243" spans="1:26">
      <c r="A1243" s="26">
        <v>1243</v>
      </c>
      <c r="B1243" s="6"/>
      <c r="C1243" s="6"/>
      <c r="D1243" s="6"/>
      <c r="E1243" s="6"/>
      <c r="F1243" s="47">
        <v>0</v>
      </c>
      <c r="G1243" s="17"/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11">
        <v>0</v>
      </c>
    </row>
    <row r="1244" spans="1:26">
      <c r="A1244" s="26">
        <v>1244</v>
      </c>
      <c r="B1244" s="6"/>
      <c r="C1244" s="6" t="s">
        <v>693</v>
      </c>
      <c r="D1244" s="6" t="s">
        <v>692</v>
      </c>
      <c r="E1244" s="6"/>
      <c r="F1244" s="47" t="s">
        <v>917</v>
      </c>
      <c r="G1244" s="17"/>
      <c r="H1244" s="58">
        <v>-1279972.8222781648</v>
      </c>
      <c r="I1244" s="58">
        <v>-372140.60258330597</v>
      </c>
      <c r="J1244" s="58">
        <v>-350693.57439074438</v>
      </c>
      <c r="K1244" s="58">
        <v>-115482.62436539962</v>
      </c>
      <c r="L1244" s="58">
        <v>-4698.0992501270293</v>
      </c>
      <c r="M1244" s="58">
        <v>-266088.29063118581</v>
      </c>
      <c r="N1244" s="58">
        <v>-13279.937760319639</v>
      </c>
      <c r="O1244" s="58">
        <v>-389.43401634278945</v>
      </c>
      <c r="P1244" s="58">
        <v>-1034.6677365365215</v>
      </c>
      <c r="Q1244" s="58">
        <v>-76890.402595013365</v>
      </c>
      <c r="R1244" s="58">
        <v>-30249.755074953777</v>
      </c>
      <c r="S1244" s="58">
        <v>-49025.433874236063</v>
      </c>
      <c r="T1244" s="11">
        <v>0</v>
      </c>
      <c r="U1244" s="13"/>
      <c r="V1244" s="13">
        <v>1766</v>
      </c>
      <c r="W1244" s="13"/>
      <c r="X1244" s="13"/>
      <c r="Y1244" s="13"/>
      <c r="Z1244" s="13"/>
    </row>
    <row r="1245" spans="1:26">
      <c r="A1245" s="26">
        <v>1245</v>
      </c>
      <c r="B1245" s="6"/>
      <c r="C1245" s="6"/>
      <c r="D1245" s="6"/>
      <c r="E1245" s="6"/>
      <c r="F1245" s="47">
        <v>0</v>
      </c>
      <c r="G1245" s="17"/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11">
        <v>0</v>
      </c>
    </row>
    <row r="1246" spans="1:26">
      <c r="A1246" s="26">
        <v>1246</v>
      </c>
      <c r="B1246" s="6"/>
      <c r="C1246" s="6" t="s">
        <v>694</v>
      </c>
      <c r="D1246" s="6" t="s">
        <v>695</v>
      </c>
      <c r="E1246" s="6"/>
      <c r="F1246" s="47" t="s">
        <v>917</v>
      </c>
      <c r="G1246" s="17"/>
      <c r="H1246" s="58">
        <v>0</v>
      </c>
      <c r="I1246" s="58">
        <v>0</v>
      </c>
      <c r="J1246" s="58">
        <v>0</v>
      </c>
      <c r="K1246" s="58">
        <v>0</v>
      </c>
      <c r="L1246" s="58">
        <v>0</v>
      </c>
      <c r="M1246" s="58">
        <v>0</v>
      </c>
      <c r="N1246" s="58">
        <v>0</v>
      </c>
      <c r="O1246" s="58">
        <v>0</v>
      </c>
      <c r="P1246" s="58">
        <v>0</v>
      </c>
      <c r="Q1246" s="58">
        <v>0</v>
      </c>
      <c r="R1246" s="58">
        <v>0</v>
      </c>
      <c r="S1246" s="58">
        <v>0</v>
      </c>
      <c r="T1246" s="11">
        <v>0</v>
      </c>
      <c r="U1246" s="13"/>
      <c r="V1246" s="13">
        <v>1770</v>
      </c>
      <c r="W1246" s="13"/>
      <c r="X1246" s="13"/>
      <c r="Y1246" s="13"/>
      <c r="Z1246" s="13"/>
    </row>
    <row r="1247" spans="1:26">
      <c r="A1247" s="26">
        <v>1247</v>
      </c>
      <c r="B1247" s="6"/>
      <c r="C1247" s="6"/>
      <c r="D1247" s="6"/>
      <c r="E1247" s="6"/>
      <c r="F1247" s="47">
        <v>0</v>
      </c>
      <c r="G1247" s="17"/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11">
        <v>0</v>
      </c>
    </row>
    <row r="1248" spans="1:26">
      <c r="A1248" s="26">
        <v>1248</v>
      </c>
      <c r="B1248" s="6"/>
      <c r="C1248" s="6" t="s">
        <v>696</v>
      </c>
      <c r="D1248" s="6" t="s">
        <v>697</v>
      </c>
      <c r="E1248" s="6"/>
      <c r="F1248" s="47" t="s">
        <v>921</v>
      </c>
      <c r="G1248" s="17"/>
      <c r="H1248" s="58">
        <v>101306286.54744285</v>
      </c>
      <c r="I1248" s="58">
        <v>39863156.654248029</v>
      </c>
      <c r="J1248" s="58">
        <v>26438381.430030469</v>
      </c>
      <c r="K1248" s="58">
        <v>7768348.6971968617</v>
      </c>
      <c r="L1248" s="58">
        <v>335271.16697563336</v>
      </c>
      <c r="M1248" s="58">
        <v>15278490.192824019</v>
      </c>
      <c r="N1248" s="58">
        <v>961645.62919304147</v>
      </c>
      <c r="O1248" s="58">
        <v>28613.089973964634</v>
      </c>
      <c r="P1248" s="58">
        <v>40521.88600229688</v>
      </c>
      <c r="Q1248" s="58">
        <v>6783035.2369864695</v>
      </c>
      <c r="R1248" s="58">
        <v>1781273.6289009606</v>
      </c>
      <c r="S1248" s="58">
        <v>2027548.935111088</v>
      </c>
      <c r="T1248" s="11">
        <v>0</v>
      </c>
      <c r="U1248" s="13"/>
      <c r="V1248" s="13">
        <v>1788</v>
      </c>
      <c r="W1248" s="13"/>
      <c r="X1248" s="13"/>
      <c r="Y1248" s="13"/>
      <c r="Z1248" s="13"/>
    </row>
    <row r="1249" spans="1:26">
      <c r="A1249" s="26">
        <v>1249</v>
      </c>
      <c r="B1249" s="6"/>
      <c r="C1249" s="6"/>
      <c r="D1249" s="6"/>
      <c r="E1249" s="6"/>
      <c r="F1249" s="47">
        <v>0</v>
      </c>
      <c r="G1249" s="17"/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11">
        <v>0</v>
      </c>
    </row>
    <row r="1250" spans="1:26">
      <c r="A1250" s="26">
        <v>1250</v>
      </c>
      <c r="B1250" s="6"/>
      <c r="C1250" s="6" t="s">
        <v>698</v>
      </c>
      <c r="D1250" s="6" t="s">
        <v>699</v>
      </c>
      <c r="E1250" s="6"/>
      <c r="F1250" s="47" t="s">
        <v>921</v>
      </c>
      <c r="G1250" s="17"/>
      <c r="H1250" s="58">
        <v>0</v>
      </c>
      <c r="I1250" s="58">
        <v>0</v>
      </c>
      <c r="J1250" s="58">
        <v>0</v>
      </c>
      <c r="K1250" s="58">
        <v>0</v>
      </c>
      <c r="L1250" s="58">
        <v>0</v>
      </c>
      <c r="M1250" s="58">
        <v>0</v>
      </c>
      <c r="N1250" s="58">
        <v>0</v>
      </c>
      <c r="O1250" s="58">
        <v>0</v>
      </c>
      <c r="P1250" s="58">
        <v>0</v>
      </c>
      <c r="Q1250" s="58">
        <v>0</v>
      </c>
      <c r="R1250" s="58">
        <v>0</v>
      </c>
      <c r="S1250" s="58">
        <v>0</v>
      </c>
      <c r="T1250" s="11">
        <v>0</v>
      </c>
      <c r="U1250" s="13"/>
      <c r="V1250" s="13">
        <v>1791</v>
      </c>
      <c r="W1250" s="13"/>
      <c r="X1250" s="13"/>
      <c r="Y1250" s="13"/>
      <c r="Z1250" s="13"/>
    </row>
    <row r="1251" spans="1:26">
      <c r="A1251" s="26">
        <v>1251</v>
      </c>
      <c r="B1251" s="6"/>
      <c r="C1251" s="6"/>
      <c r="D1251" s="6"/>
      <c r="E1251" s="6"/>
      <c r="F1251" s="47">
        <v>0</v>
      </c>
      <c r="G1251" s="17"/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11">
        <v>0</v>
      </c>
    </row>
    <row r="1252" spans="1:26">
      <c r="A1252" s="26">
        <v>1252</v>
      </c>
      <c r="B1252" s="6"/>
      <c r="C1252" s="6" t="s">
        <v>700</v>
      </c>
      <c r="D1252" s="6" t="s">
        <v>695</v>
      </c>
      <c r="E1252" s="6"/>
      <c r="F1252" s="47" t="s">
        <v>921</v>
      </c>
      <c r="G1252" s="17"/>
      <c r="H1252" s="58">
        <v>-119587.43268447027</v>
      </c>
      <c r="I1252" s="58">
        <v>-47056.631186929153</v>
      </c>
      <c r="J1252" s="58">
        <v>-31209.298724709053</v>
      </c>
      <c r="K1252" s="58">
        <v>-9170.1799419966155</v>
      </c>
      <c r="L1252" s="58">
        <v>-395.77226130942813</v>
      </c>
      <c r="M1252" s="58">
        <v>-18035.558105261545</v>
      </c>
      <c r="N1252" s="58">
        <v>-1135.178633693002</v>
      </c>
      <c r="O1252" s="58">
        <v>-33.776442585858049</v>
      </c>
      <c r="P1252" s="58">
        <v>-47.834231020580006</v>
      </c>
      <c r="Q1252" s="58">
        <v>-8007.0625174838624</v>
      </c>
      <c r="R1252" s="58">
        <v>-2102.7119584435372</v>
      </c>
      <c r="S1252" s="58">
        <v>-2393.4286810376329</v>
      </c>
      <c r="T1252" s="11">
        <v>0</v>
      </c>
      <c r="U1252" s="13"/>
      <c r="V1252" s="13">
        <v>1796</v>
      </c>
      <c r="W1252" s="13"/>
      <c r="X1252" s="13"/>
      <c r="Y1252" s="13"/>
      <c r="Z1252" s="13"/>
    </row>
    <row r="1253" spans="1:26">
      <c r="A1253" s="26">
        <v>1253</v>
      </c>
      <c r="B1253" s="6"/>
      <c r="C1253" s="6"/>
      <c r="D1253" s="6"/>
      <c r="E1253" s="6"/>
      <c r="F1253" s="47">
        <v>0</v>
      </c>
      <c r="G1253" s="17"/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  <c r="R1253" s="28">
        <v>0</v>
      </c>
      <c r="S1253" s="28">
        <v>0</v>
      </c>
      <c r="T1253" s="11">
        <v>0</v>
      </c>
    </row>
    <row r="1254" spans="1:26">
      <c r="A1254" s="26">
        <v>1254</v>
      </c>
      <c r="B1254" s="6"/>
      <c r="C1254" s="6" t="s">
        <v>701</v>
      </c>
      <c r="D1254" s="6" t="s">
        <v>51</v>
      </c>
      <c r="E1254" s="6"/>
      <c r="F1254" s="47" t="s">
        <v>921</v>
      </c>
      <c r="G1254" s="17"/>
      <c r="H1254" s="58">
        <v>2918735.8523076898</v>
      </c>
      <c r="I1254" s="58">
        <v>1234023.5093519583</v>
      </c>
      <c r="J1254" s="58">
        <v>745982.32747159246</v>
      </c>
      <c r="K1254" s="58">
        <v>215300.52894871149</v>
      </c>
      <c r="L1254" s="58">
        <v>13973.497302197458</v>
      </c>
      <c r="M1254" s="58">
        <v>378720.92707685969</v>
      </c>
      <c r="N1254" s="58">
        <v>29265.095958692844</v>
      </c>
      <c r="O1254" s="58">
        <v>923.96579432606381</v>
      </c>
      <c r="P1254" s="58">
        <v>1118.7814804168947</v>
      </c>
      <c r="Q1254" s="58">
        <v>205655.64706607038</v>
      </c>
      <c r="R1254" s="58">
        <v>43906.661690291388</v>
      </c>
      <c r="S1254" s="58">
        <v>49864.910166572205</v>
      </c>
      <c r="T1254" s="11">
        <v>0</v>
      </c>
      <c r="U1254" s="13"/>
      <c r="V1254" s="13">
        <v>1803</v>
      </c>
      <c r="W1254" s="13"/>
      <c r="X1254" s="13"/>
      <c r="Y1254" s="13"/>
      <c r="Z1254" s="13"/>
    </row>
    <row r="1255" spans="1:26">
      <c r="A1255" s="26">
        <v>1255</v>
      </c>
      <c r="B1255" s="6"/>
      <c r="C1255" s="6"/>
      <c r="D1255" s="6"/>
      <c r="E1255" s="6" t="s">
        <v>702</v>
      </c>
      <c r="F1255" s="47" t="s">
        <v>921</v>
      </c>
      <c r="G1255" s="17"/>
      <c r="H1255" s="58">
        <v>2281381.3778002565</v>
      </c>
      <c r="I1255" s="58">
        <v>968765.70173920225</v>
      </c>
      <c r="J1255" s="58">
        <v>582339.24848306691</v>
      </c>
      <c r="K1255" s="58">
        <v>167877.04791194445</v>
      </c>
      <c r="L1255" s="58">
        <v>11133.137590870176</v>
      </c>
      <c r="M1255" s="58">
        <v>292946.98479348148</v>
      </c>
      <c r="N1255" s="58">
        <v>22951.559323445104</v>
      </c>
      <c r="O1255" s="58">
        <v>727.09152970060677</v>
      </c>
      <c r="P1255" s="58">
        <v>872.13397332994521</v>
      </c>
      <c r="Q1255" s="58">
        <v>161252.82914820066</v>
      </c>
      <c r="R1255" s="58">
        <v>33955.419196178977</v>
      </c>
      <c r="S1255" s="58">
        <v>38560.224110835399</v>
      </c>
      <c r="T1255" s="11">
        <v>0</v>
      </c>
      <c r="U1255" s="13"/>
      <c r="V1255" s="13">
        <v>1804</v>
      </c>
      <c r="W1255" s="13"/>
      <c r="X1255" s="13"/>
      <c r="Y1255" s="13"/>
      <c r="Z1255" s="13"/>
    </row>
    <row r="1256" spans="1:26">
      <c r="A1256" s="26">
        <v>1256</v>
      </c>
      <c r="B1256" s="6"/>
      <c r="C1256" s="6"/>
      <c r="D1256" s="6"/>
      <c r="E1256" s="6" t="s">
        <v>241</v>
      </c>
      <c r="F1256" s="47" t="s">
        <v>921</v>
      </c>
      <c r="G1256" s="17"/>
      <c r="H1256" s="58">
        <v>1751265.6523380619</v>
      </c>
      <c r="I1256" s="58">
        <v>635178.14859580493</v>
      </c>
      <c r="J1256" s="58">
        <v>465631.72567085037</v>
      </c>
      <c r="K1256" s="58">
        <v>139197.77044226546</v>
      </c>
      <c r="L1256" s="58">
        <v>3141.2811488089446</v>
      </c>
      <c r="M1256" s="58">
        <v>304994.98718011531</v>
      </c>
      <c r="N1256" s="58">
        <v>15631.461461045594</v>
      </c>
      <c r="O1256" s="58">
        <v>432.52822293466647</v>
      </c>
      <c r="P1256" s="58">
        <v>728.71910429388026</v>
      </c>
      <c r="Q1256" s="58">
        <v>110727.69905529237</v>
      </c>
      <c r="R1256" s="58">
        <v>35395.591455236434</v>
      </c>
      <c r="S1256" s="58">
        <v>40205.740001413891</v>
      </c>
      <c r="T1256" s="11">
        <v>0</v>
      </c>
      <c r="U1256" s="13"/>
      <c r="V1256" s="13">
        <v>1805</v>
      </c>
      <c r="W1256" s="13"/>
      <c r="X1256" s="13"/>
      <c r="Y1256" s="13"/>
      <c r="Z1256" s="13"/>
    </row>
    <row r="1257" spans="1:26">
      <c r="A1257" s="26">
        <v>1257</v>
      </c>
      <c r="B1257" s="6"/>
      <c r="C1257" s="6"/>
      <c r="D1257" s="6"/>
      <c r="E1257" s="6" t="s">
        <v>171</v>
      </c>
      <c r="F1257" s="47" t="s">
        <v>917</v>
      </c>
      <c r="G1257" s="17"/>
      <c r="H1257" s="58">
        <v>183433.16229283696</v>
      </c>
      <c r="I1257" s="58">
        <v>53331.544515077796</v>
      </c>
      <c r="J1257" s="58">
        <v>50257.966596334889</v>
      </c>
      <c r="K1257" s="58">
        <v>16549.838096966636</v>
      </c>
      <c r="L1257" s="58">
        <v>673.28554733103761</v>
      </c>
      <c r="M1257" s="58">
        <v>38133.166384502008</v>
      </c>
      <c r="N1257" s="58">
        <v>1903.1505482216376</v>
      </c>
      <c r="O1257" s="58">
        <v>55.809867115001822</v>
      </c>
      <c r="P1257" s="58">
        <v>148.27844117616755</v>
      </c>
      <c r="Q1257" s="58">
        <v>11019.179042309002</v>
      </c>
      <c r="R1257" s="58">
        <v>4335.0984766274141</v>
      </c>
      <c r="S1257" s="58">
        <v>7025.8447771753918</v>
      </c>
      <c r="T1257" s="11">
        <v>0</v>
      </c>
      <c r="V1257" s="13">
        <v>1806</v>
      </c>
    </row>
    <row r="1258" spans="1:26">
      <c r="A1258" s="26">
        <v>1258</v>
      </c>
      <c r="B1258" s="6"/>
      <c r="C1258" s="6"/>
      <c r="D1258" s="6"/>
      <c r="E1258" s="6" t="s">
        <v>354</v>
      </c>
      <c r="F1258" s="47" t="s">
        <v>921</v>
      </c>
      <c r="G1258" s="17"/>
      <c r="H1258" s="58">
        <v>8997448.1010525059</v>
      </c>
      <c r="I1258" s="58">
        <v>3804065.5416262913</v>
      </c>
      <c r="J1258" s="58">
        <v>2299604.217497529</v>
      </c>
      <c r="K1258" s="58">
        <v>663696.69383187871</v>
      </c>
      <c r="L1258" s="58">
        <v>43075.43509540752</v>
      </c>
      <c r="M1258" s="58">
        <v>1167464.977504692</v>
      </c>
      <c r="N1258" s="58">
        <v>90214.118503554913</v>
      </c>
      <c r="O1258" s="58">
        <v>2848.2653800355383</v>
      </c>
      <c r="P1258" s="58">
        <v>3448.8144237207725</v>
      </c>
      <c r="Q1258" s="58">
        <v>633964.87547934311</v>
      </c>
      <c r="R1258" s="58">
        <v>135348.97635101975</v>
      </c>
      <c r="S1258" s="58">
        <v>153716.18535903128</v>
      </c>
      <c r="T1258" s="11">
        <v>0</v>
      </c>
      <c r="V1258" s="13">
        <v>1807</v>
      </c>
    </row>
    <row r="1259" spans="1:26">
      <c r="A1259" s="26">
        <v>1259</v>
      </c>
      <c r="B1259" s="6"/>
      <c r="C1259" s="6"/>
      <c r="D1259" s="6"/>
      <c r="E1259" s="6" t="s">
        <v>703</v>
      </c>
      <c r="F1259" s="47">
        <v>0</v>
      </c>
      <c r="G1259" s="17"/>
      <c r="H1259" s="58">
        <v>16132264.145791348</v>
      </c>
      <c r="I1259" s="58">
        <v>6695364.4458283344</v>
      </c>
      <c r="J1259" s="58">
        <v>4143815.4857193734</v>
      </c>
      <c r="K1259" s="58">
        <v>1202621.8792317668</v>
      </c>
      <c r="L1259" s="58">
        <v>71996.636684615136</v>
      </c>
      <c r="M1259" s="58">
        <v>2182261.0429396504</v>
      </c>
      <c r="N1259" s="58">
        <v>159965.38579496008</v>
      </c>
      <c r="O1259" s="58">
        <v>4987.6607941118773</v>
      </c>
      <c r="P1259" s="58">
        <v>6316.7274229376599</v>
      </c>
      <c r="Q1259" s="58">
        <v>1122620.2297912156</v>
      </c>
      <c r="R1259" s="58">
        <v>252941.74716935394</v>
      </c>
      <c r="S1259" s="58">
        <v>289372.90441502811</v>
      </c>
      <c r="T1259" s="11">
        <v>0</v>
      </c>
    </row>
    <row r="1260" spans="1:26">
      <c r="A1260" s="26">
        <v>1260</v>
      </c>
      <c r="B1260" s="6"/>
      <c r="C1260" s="6"/>
      <c r="D1260" s="6"/>
      <c r="E1260" s="6"/>
      <c r="F1260" s="47">
        <v>0</v>
      </c>
      <c r="G1260" s="17"/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11">
        <v>0</v>
      </c>
    </row>
    <row r="1261" spans="1:26">
      <c r="A1261" s="26">
        <v>1261</v>
      </c>
      <c r="B1261" s="6"/>
      <c r="C1261" s="6" t="s">
        <v>704</v>
      </c>
      <c r="D1261" s="6" t="s">
        <v>705</v>
      </c>
      <c r="E1261" s="6"/>
      <c r="F1261" s="47" t="s">
        <v>921</v>
      </c>
      <c r="G1261" s="17"/>
      <c r="H1261" s="58">
        <v>21022766.063076902</v>
      </c>
      <c r="I1261" s="58">
        <v>7619403.5413607014</v>
      </c>
      <c r="J1261" s="58">
        <v>5599455.9908245243</v>
      </c>
      <c r="K1261" s="58">
        <v>1674597.5023006184</v>
      </c>
      <c r="L1261" s="58">
        <v>36993.266269032705</v>
      </c>
      <c r="M1261" s="58">
        <v>3651054.4707967909</v>
      </c>
      <c r="N1261" s="58">
        <v>187606.80895737803</v>
      </c>
      <c r="O1261" s="58">
        <v>5181.1583680494196</v>
      </c>
      <c r="P1261" s="58">
        <v>8767.4739672464984</v>
      </c>
      <c r="Q1261" s="58">
        <v>1329083.9048487539</v>
      </c>
      <c r="R1261" s="58">
        <v>425854.88355752273</v>
      </c>
      <c r="S1261" s="58">
        <v>484767.06182627886</v>
      </c>
      <c r="T1261" s="11">
        <v>0</v>
      </c>
      <c r="U1261" s="13"/>
      <c r="V1261" s="13">
        <v>1811</v>
      </c>
      <c r="W1261" s="13"/>
      <c r="X1261" s="13"/>
      <c r="Y1261" s="13"/>
      <c r="Z1261" s="13"/>
    </row>
    <row r="1262" spans="1:26">
      <c r="A1262" s="26">
        <v>1262</v>
      </c>
      <c r="B1262" s="6"/>
      <c r="C1262" s="6"/>
      <c r="D1262" s="6"/>
      <c r="E1262" s="6" t="s">
        <v>241</v>
      </c>
      <c r="F1262" s="47" t="s">
        <v>921</v>
      </c>
      <c r="G1262" s="17"/>
      <c r="H1262" s="58">
        <v>0</v>
      </c>
      <c r="I1262" s="58">
        <v>0</v>
      </c>
      <c r="J1262" s="58">
        <v>0</v>
      </c>
      <c r="K1262" s="58">
        <v>0</v>
      </c>
      <c r="L1262" s="58">
        <v>0</v>
      </c>
      <c r="M1262" s="58">
        <v>0</v>
      </c>
      <c r="N1262" s="58">
        <v>0</v>
      </c>
      <c r="O1262" s="58">
        <v>0</v>
      </c>
      <c r="P1262" s="58">
        <v>0</v>
      </c>
      <c r="Q1262" s="58">
        <v>0</v>
      </c>
      <c r="R1262" s="58">
        <v>0</v>
      </c>
      <c r="S1262" s="58">
        <v>0</v>
      </c>
      <c r="T1262" s="11">
        <v>0</v>
      </c>
      <c r="U1262" s="13"/>
      <c r="V1262" s="13">
        <v>1812</v>
      </c>
      <c r="W1262" s="13"/>
      <c r="X1262" s="13"/>
      <c r="Y1262" s="13"/>
      <c r="Z1262" s="13"/>
    </row>
    <row r="1263" spans="1:26">
      <c r="A1263" s="26">
        <v>1263</v>
      </c>
      <c r="B1263" s="6"/>
      <c r="C1263" s="6"/>
      <c r="D1263" s="6"/>
      <c r="E1263" s="6" t="s">
        <v>232</v>
      </c>
      <c r="F1263" s="47" t="s">
        <v>921</v>
      </c>
      <c r="G1263" s="17"/>
      <c r="H1263" s="58">
        <v>1026061.2691042698</v>
      </c>
      <c r="I1263" s="58">
        <v>372641.86258199491</v>
      </c>
      <c r="J1263" s="58">
        <v>273173.55597770971</v>
      </c>
      <c r="K1263" s="58">
        <v>81663.571959360284</v>
      </c>
      <c r="L1263" s="58">
        <v>1842.9047988720513</v>
      </c>
      <c r="M1263" s="58">
        <v>177619.05096052572</v>
      </c>
      <c r="N1263" s="58">
        <v>9170.5562078921484</v>
      </c>
      <c r="O1263" s="58">
        <v>253.75262510206406</v>
      </c>
      <c r="P1263" s="58">
        <v>427.51981459607157</v>
      </c>
      <c r="Q1263" s="58">
        <v>64960.950099748523</v>
      </c>
      <c r="R1263" s="58">
        <v>20719.922442339965</v>
      </c>
      <c r="S1263" s="58">
        <v>23587.621636128246</v>
      </c>
      <c r="T1263" s="11">
        <v>0</v>
      </c>
      <c r="U1263" s="13"/>
      <c r="V1263" s="13">
        <v>1813</v>
      </c>
      <c r="W1263" s="13"/>
      <c r="X1263" s="13"/>
      <c r="Y1263" s="13"/>
      <c r="Z1263" s="13"/>
    </row>
    <row r="1264" spans="1:26">
      <c r="A1264" s="26">
        <v>1264</v>
      </c>
      <c r="B1264" s="6"/>
      <c r="C1264" s="6"/>
      <c r="D1264" s="6"/>
      <c r="E1264" s="6" t="s">
        <v>241</v>
      </c>
      <c r="F1264" s="47" t="s">
        <v>921</v>
      </c>
      <c r="G1264" s="17"/>
      <c r="H1264" s="58">
        <v>0</v>
      </c>
      <c r="I1264" s="58">
        <v>0</v>
      </c>
      <c r="J1264" s="58">
        <v>0</v>
      </c>
      <c r="K1264" s="58">
        <v>0</v>
      </c>
      <c r="L1264" s="58">
        <v>0</v>
      </c>
      <c r="M1264" s="58">
        <v>0</v>
      </c>
      <c r="N1264" s="58">
        <v>0</v>
      </c>
      <c r="O1264" s="58">
        <v>0</v>
      </c>
      <c r="P1264" s="58">
        <v>0</v>
      </c>
      <c r="Q1264" s="58">
        <v>0</v>
      </c>
      <c r="R1264" s="58">
        <v>0</v>
      </c>
      <c r="S1264" s="58">
        <v>0</v>
      </c>
      <c r="T1264" s="11">
        <v>0</v>
      </c>
      <c r="U1264" s="13"/>
      <c r="V1264" s="13">
        <v>1814</v>
      </c>
      <c r="W1264" s="13"/>
      <c r="X1264" s="13"/>
      <c r="Y1264" s="13"/>
      <c r="Z1264" s="13"/>
    </row>
    <row r="1265" spans="1:26">
      <c r="A1265" s="26">
        <v>1265</v>
      </c>
      <c r="B1265" s="6"/>
      <c r="C1265" s="6"/>
      <c r="D1265" s="6"/>
      <c r="E1265" s="6" t="s">
        <v>106</v>
      </c>
      <c r="F1265" s="47" t="s">
        <v>917</v>
      </c>
      <c r="G1265" s="17"/>
      <c r="H1265" s="58">
        <v>70751406.58085005</v>
      </c>
      <c r="I1265" s="58">
        <v>20570336.041785169</v>
      </c>
      <c r="J1265" s="58">
        <v>19384836.330234956</v>
      </c>
      <c r="K1265" s="58">
        <v>6383384.0588564752</v>
      </c>
      <c r="L1265" s="58">
        <v>259690.77188006684</v>
      </c>
      <c r="M1265" s="58">
        <v>14708219.197453484</v>
      </c>
      <c r="N1265" s="58">
        <v>734057.98896296322</v>
      </c>
      <c r="O1265" s="58">
        <v>21526.241766322641</v>
      </c>
      <c r="P1265" s="58">
        <v>57191.993790532586</v>
      </c>
      <c r="Q1265" s="58">
        <v>4250171.5985519495</v>
      </c>
      <c r="R1265" s="58">
        <v>1672076.6902455948</v>
      </c>
      <c r="S1265" s="58">
        <v>2709915.6673225448</v>
      </c>
      <c r="T1265" s="11">
        <v>0</v>
      </c>
      <c r="U1265" s="13"/>
      <c r="V1265" s="13">
        <v>1815</v>
      </c>
      <c r="W1265" s="13"/>
      <c r="X1265" s="13"/>
      <c r="Y1265" s="13"/>
      <c r="Z1265" s="13"/>
    </row>
    <row r="1266" spans="1:26">
      <c r="A1266" s="26">
        <v>1266</v>
      </c>
      <c r="B1266" s="6"/>
      <c r="C1266" s="6"/>
      <c r="D1266" s="6"/>
      <c r="E1266" s="6" t="s">
        <v>241</v>
      </c>
      <c r="F1266" s="47" t="s">
        <v>921</v>
      </c>
      <c r="G1266" s="17"/>
      <c r="H1266" s="58">
        <v>0</v>
      </c>
      <c r="I1266" s="58">
        <v>0</v>
      </c>
      <c r="J1266" s="58">
        <v>0</v>
      </c>
      <c r="K1266" s="58">
        <v>0</v>
      </c>
      <c r="L1266" s="58">
        <v>0</v>
      </c>
      <c r="M1266" s="58">
        <v>0</v>
      </c>
      <c r="N1266" s="58">
        <v>0</v>
      </c>
      <c r="O1266" s="58">
        <v>0</v>
      </c>
      <c r="P1266" s="58">
        <v>0</v>
      </c>
      <c r="Q1266" s="58">
        <v>0</v>
      </c>
      <c r="R1266" s="58">
        <v>0</v>
      </c>
      <c r="S1266" s="58">
        <v>0</v>
      </c>
      <c r="T1266" s="11">
        <v>0</v>
      </c>
      <c r="U1266" s="13"/>
      <c r="V1266" s="13">
        <v>1816</v>
      </c>
      <c r="W1266" s="13"/>
      <c r="X1266" s="13"/>
      <c r="Y1266" s="13"/>
      <c r="Z1266" s="13"/>
    </row>
    <row r="1267" spans="1:26">
      <c r="A1267" s="26">
        <v>1267</v>
      </c>
      <c r="B1267" s="6"/>
      <c r="C1267" s="6"/>
      <c r="D1267" s="6"/>
      <c r="E1267" s="6" t="s">
        <v>354</v>
      </c>
      <c r="F1267" s="47" t="s">
        <v>921</v>
      </c>
      <c r="G1267" s="17"/>
      <c r="H1267" s="58">
        <v>214457789.84216908</v>
      </c>
      <c r="I1267" s="58">
        <v>96065796.377912298</v>
      </c>
      <c r="J1267" s="58">
        <v>53914361.860835612</v>
      </c>
      <c r="K1267" s="58">
        <v>15315443.654677169</v>
      </c>
      <c r="L1267" s="58">
        <v>1294115.4290272356</v>
      </c>
      <c r="M1267" s="58">
        <v>23798617.912081268</v>
      </c>
      <c r="N1267" s="58">
        <v>2249287.1406591088</v>
      </c>
      <c r="O1267" s="58">
        <v>74121.260571831212</v>
      </c>
      <c r="P1267" s="58">
        <v>79309.941827838164</v>
      </c>
      <c r="Q1267" s="58">
        <v>15761671.132140808</v>
      </c>
      <c r="R1267" s="58">
        <v>2763630.4857161273</v>
      </c>
      <c r="S1267" s="58">
        <v>3141434.6467197021</v>
      </c>
      <c r="T1267" s="11">
        <v>0</v>
      </c>
      <c r="U1267" s="13"/>
      <c r="V1267" s="13">
        <v>1817</v>
      </c>
      <c r="W1267" s="13"/>
      <c r="X1267" s="13"/>
      <c r="Y1267" s="13"/>
      <c r="Z1267" s="13"/>
    </row>
    <row r="1268" spans="1:26">
      <c r="A1268" s="26">
        <v>1268</v>
      </c>
      <c r="B1268" s="6"/>
      <c r="C1268" s="6"/>
      <c r="D1268" s="6"/>
      <c r="E1268" s="6" t="s">
        <v>706</v>
      </c>
      <c r="F1268" s="47">
        <v>0</v>
      </c>
      <c r="G1268" s="17"/>
      <c r="H1268" s="58">
        <v>307258023.75520027</v>
      </c>
      <c r="I1268" s="58">
        <v>124628177.82364018</v>
      </c>
      <c r="J1268" s="58">
        <v>79171827.737872809</v>
      </c>
      <c r="K1268" s="58">
        <v>23455088.787793625</v>
      </c>
      <c r="L1268" s="58">
        <v>1592642.3719752072</v>
      </c>
      <c r="M1268" s="58">
        <v>42335510.631292067</v>
      </c>
      <c r="N1268" s="58">
        <v>3180122.4947873424</v>
      </c>
      <c r="O1268" s="58">
        <v>101082.41333130533</v>
      </c>
      <c r="P1268" s="58">
        <v>145696.92940021332</v>
      </c>
      <c r="Q1268" s="58">
        <v>21405887.585641261</v>
      </c>
      <c r="R1268" s="58">
        <v>4882281.9819615846</v>
      </c>
      <c r="S1268" s="58">
        <v>6359704.9975046543</v>
      </c>
      <c r="T1268" s="11">
        <v>0</v>
      </c>
      <c r="U1268" s="13"/>
      <c r="V1268" s="13"/>
      <c r="W1268" s="13"/>
      <c r="X1268" s="13"/>
      <c r="Y1268" s="13"/>
      <c r="Z1268" s="13"/>
    </row>
    <row r="1269" spans="1:26">
      <c r="A1269" s="26">
        <v>1269</v>
      </c>
      <c r="B1269" s="6"/>
      <c r="C1269" s="6"/>
      <c r="D1269" s="6"/>
      <c r="E1269" s="6"/>
      <c r="F1269" s="47">
        <v>0</v>
      </c>
      <c r="G1269" s="17"/>
      <c r="H1269" s="28">
        <v>0</v>
      </c>
      <c r="I1269" s="28">
        <v>0</v>
      </c>
      <c r="J1269" s="28">
        <v>0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28">
        <v>0</v>
      </c>
      <c r="Q1269" s="28">
        <v>0</v>
      </c>
      <c r="R1269" s="28">
        <v>0</v>
      </c>
      <c r="S1269" s="28">
        <v>0</v>
      </c>
      <c r="T1269" s="11">
        <v>0</v>
      </c>
    </row>
    <row r="1270" spans="1:26">
      <c r="A1270" s="26">
        <v>1270</v>
      </c>
      <c r="B1270" s="6"/>
      <c r="C1270" s="6" t="s">
        <v>707</v>
      </c>
      <c r="D1270" s="6" t="s">
        <v>54</v>
      </c>
      <c r="E1270" s="6"/>
      <c r="F1270" s="47" t="s">
        <v>921</v>
      </c>
      <c r="G1270" s="17"/>
      <c r="H1270" s="58">
        <v>0</v>
      </c>
      <c r="I1270" s="58">
        <v>0</v>
      </c>
      <c r="J1270" s="58">
        <v>0</v>
      </c>
      <c r="K1270" s="58">
        <v>0</v>
      </c>
      <c r="L1270" s="58">
        <v>0</v>
      </c>
      <c r="M1270" s="58">
        <v>0</v>
      </c>
      <c r="N1270" s="58">
        <v>0</v>
      </c>
      <c r="O1270" s="58">
        <v>0</v>
      </c>
      <c r="P1270" s="58">
        <v>0</v>
      </c>
      <c r="Q1270" s="58">
        <v>0</v>
      </c>
      <c r="R1270" s="58">
        <v>0</v>
      </c>
      <c r="S1270" s="58">
        <v>0</v>
      </c>
      <c r="T1270" s="11">
        <v>0</v>
      </c>
      <c r="U1270" s="13"/>
      <c r="V1270" s="13">
        <v>1821</v>
      </c>
      <c r="W1270" s="13"/>
      <c r="X1270" s="13"/>
      <c r="Y1270" s="13"/>
      <c r="Z1270" s="13"/>
    </row>
    <row r="1271" spans="1:26">
      <c r="A1271" s="26">
        <v>1271</v>
      </c>
      <c r="B1271" s="6"/>
      <c r="C1271" s="6"/>
      <c r="D1271" s="6"/>
      <c r="E1271" s="6" t="s">
        <v>241</v>
      </c>
      <c r="F1271" s="47" t="s">
        <v>921</v>
      </c>
      <c r="G1271" s="17"/>
      <c r="H1271" s="58">
        <v>0</v>
      </c>
      <c r="I1271" s="58">
        <v>0</v>
      </c>
      <c r="J1271" s="58">
        <v>0</v>
      </c>
      <c r="K1271" s="58">
        <v>0</v>
      </c>
      <c r="L1271" s="58">
        <v>0</v>
      </c>
      <c r="M1271" s="58">
        <v>0</v>
      </c>
      <c r="N1271" s="58">
        <v>0</v>
      </c>
      <c r="O1271" s="58">
        <v>0</v>
      </c>
      <c r="P1271" s="58">
        <v>0</v>
      </c>
      <c r="Q1271" s="58">
        <v>0</v>
      </c>
      <c r="R1271" s="58">
        <v>0</v>
      </c>
      <c r="S1271" s="58">
        <v>0</v>
      </c>
      <c r="T1271" s="11">
        <v>0</v>
      </c>
      <c r="U1271" s="13"/>
      <c r="V1271" s="13">
        <v>1822</v>
      </c>
      <c r="W1271" s="13"/>
      <c r="X1271" s="13"/>
      <c r="Y1271" s="13"/>
      <c r="Z1271" s="13"/>
    </row>
    <row r="1272" spans="1:26">
      <c r="A1272" s="26">
        <v>1272</v>
      </c>
      <c r="B1272" s="6"/>
      <c r="C1272" s="6"/>
      <c r="D1272" s="6"/>
      <c r="E1272" s="6" t="s">
        <v>241</v>
      </c>
      <c r="F1272" s="47" t="s">
        <v>921</v>
      </c>
      <c r="G1272" s="17"/>
      <c r="H1272" s="58">
        <v>0</v>
      </c>
      <c r="I1272" s="58">
        <v>0</v>
      </c>
      <c r="J1272" s="58">
        <v>0</v>
      </c>
      <c r="K1272" s="58">
        <v>0</v>
      </c>
      <c r="L1272" s="58">
        <v>0</v>
      </c>
      <c r="M1272" s="58">
        <v>0</v>
      </c>
      <c r="N1272" s="58">
        <v>0</v>
      </c>
      <c r="O1272" s="58">
        <v>0</v>
      </c>
      <c r="P1272" s="58">
        <v>0</v>
      </c>
      <c r="Q1272" s="58">
        <v>0</v>
      </c>
      <c r="R1272" s="58">
        <v>0</v>
      </c>
      <c r="S1272" s="58">
        <v>0</v>
      </c>
      <c r="T1272" s="11">
        <v>0</v>
      </c>
      <c r="U1272" s="13"/>
      <c r="V1272" s="13">
        <v>1823</v>
      </c>
      <c r="W1272" s="13"/>
      <c r="X1272" s="13"/>
      <c r="Y1272" s="13"/>
      <c r="Z1272" s="13"/>
    </row>
    <row r="1273" spans="1:26">
      <c r="A1273" s="26">
        <v>1273</v>
      </c>
      <c r="B1273" s="6"/>
      <c r="C1273" s="6"/>
      <c r="D1273" s="6"/>
      <c r="E1273" s="6" t="s">
        <v>241</v>
      </c>
      <c r="F1273" s="47" t="s">
        <v>921</v>
      </c>
      <c r="G1273" s="17"/>
      <c r="H1273" s="58">
        <v>26817642.223774403</v>
      </c>
      <c r="I1273" s="58">
        <v>9730821.7335165516</v>
      </c>
      <c r="J1273" s="58">
        <v>7133399.2297899593</v>
      </c>
      <c r="K1273" s="58">
        <v>2132486.28415677</v>
      </c>
      <c r="L1273" s="58">
        <v>48123.895542520244</v>
      </c>
      <c r="M1273" s="58">
        <v>4661405.6194383372</v>
      </c>
      <c r="N1273" s="58">
        <v>239471.34398126465</v>
      </c>
      <c r="O1273" s="58">
        <v>6626.2591705909672</v>
      </c>
      <c r="P1273" s="58">
        <v>11163.853343141342</v>
      </c>
      <c r="Q1273" s="58">
        <v>1696329.6090262183</v>
      </c>
      <c r="R1273" s="58">
        <v>541869.26374998689</v>
      </c>
      <c r="S1273" s="58">
        <v>615945.13205906271</v>
      </c>
      <c r="T1273" s="11">
        <v>0</v>
      </c>
      <c r="U1273" s="13"/>
      <c r="V1273" s="13">
        <v>1824</v>
      </c>
      <c r="W1273" s="13"/>
      <c r="X1273" s="13"/>
      <c r="Y1273" s="13"/>
      <c r="Z1273" s="13"/>
    </row>
    <row r="1274" spans="1:26">
      <c r="A1274" s="26">
        <v>1274</v>
      </c>
      <c r="B1274" s="6"/>
      <c r="C1274" s="6"/>
      <c r="D1274" s="6"/>
      <c r="E1274" s="6" t="s">
        <v>354</v>
      </c>
      <c r="F1274" s="47" t="s">
        <v>921</v>
      </c>
      <c r="G1274" s="17"/>
      <c r="H1274" s="58">
        <v>28143.09400834973</v>
      </c>
      <c r="I1274" s="58">
        <v>12556.776786847237</v>
      </c>
      <c r="J1274" s="58">
        <v>7083.7887424842202</v>
      </c>
      <c r="K1274" s="58">
        <v>2014.6150352209568</v>
      </c>
      <c r="L1274" s="58">
        <v>167.33663870607984</v>
      </c>
      <c r="M1274" s="58">
        <v>3159.7146854371249</v>
      </c>
      <c r="N1274" s="58">
        <v>294.25956415509415</v>
      </c>
      <c r="O1274" s="58">
        <v>9.6690869496691505</v>
      </c>
      <c r="P1274" s="58">
        <v>10.435190530992575</v>
      </c>
      <c r="Q1274" s="58">
        <v>2062.3965556790577</v>
      </c>
      <c r="R1274" s="58">
        <v>366.96177276505824</v>
      </c>
      <c r="S1274" s="58">
        <v>417.13994957423284</v>
      </c>
      <c r="T1274" s="11">
        <v>0</v>
      </c>
      <c r="U1274" s="13"/>
      <c r="V1274" s="13">
        <v>1825</v>
      </c>
      <c r="W1274" s="13"/>
      <c r="X1274" s="13"/>
      <c r="Y1274" s="13"/>
      <c r="Z1274" s="13"/>
    </row>
    <row r="1275" spans="1:26">
      <c r="A1275" s="26">
        <v>1275</v>
      </c>
      <c r="B1275" s="6"/>
      <c r="C1275" s="6"/>
      <c r="D1275" s="6"/>
      <c r="E1275" s="6" t="s">
        <v>171</v>
      </c>
      <c r="F1275" s="47" t="s">
        <v>917</v>
      </c>
      <c r="G1275" s="17"/>
      <c r="H1275" s="58">
        <v>2344920.0018405123</v>
      </c>
      <c r="I1275" s="58">
        <v>681764.43070205464</v>
      </c>
      <c r="J1275" s="58">
        <v>642473.31098963495</v>
      </c>
      <c r="K1275" s="58">
        <v>211565.05124654132</v>
      </c>
      <c r="L1275" s="58">
        <v>8606.9537653516145</v>
      </c>
      <c r="M1275" s="58">
        <v>487475.78393584077</v>
      </c>
      <c r="N1275" s="58">
        <v>24328.947564640679</v>
      </c>
      <c r="O1275" s="58">
        <v>713.44609699910984</v>
      </c>
      <c r="P1275" s="58">
        <v>1895.5192082479014</v>
      </c>
      <c r="Q1275" s="58">
        <v>140863.80574370752</v>
      </c>
      <c r="R1275" s="58">
        <v>55417.782699311392</v>
      </c>
      <c r="S1275" s="58">
        <v>89814.969888182648</v>
      </c>
      <c r="T1275" s="11">
        <v>0</v>
      </c>
      <c r="U1275" s="13"/>
      <c r="V1275" s="13">
        <v>1826</v>
      </c>
      <c r="W1275" s="13"/>
      <c r="X1275" s="13"/>
      <c r="Y1275" s="13"/>
      <c r="Z1275" s="13"/>
    </row>
    <row r="1276" spans="1:26">
      <c r="A1276" s="26">
        <v>1276</v>
      </c>
      <c r="B1276" s="6"/>
      <c r="C1276" s="6"/>
      <c r="D1276" s="6"/>
      <c r="E1276" s="6" t="s">
        <v>708</v>
      </c>
      <c r="F1276" s="47" t="s">
        <v>921</v>
      </c>
      <c r="G1276" s="17"/>
      <c r="H1276" s="58">
        <v>0</v>
      </c>
      <c r="I1276" s="58">
        <v>0</v>
      </c>
      <c r="J1276" s="58">
        <v>0</v>
      </c>
      <c r="K1276" s="58">
        <v>0</v>
      </c>
      <c r="L1276" s="58">
        <v>0</v>
      </c>
      <c r="M1276" s="58">
        <v>0</v>
      </c>
      <c r="N1276" s="58">
        <v>0</v>
      </c>
      <c r="O1276" s="58">
        <v>0</v>
      </c>
      <c r="P1276" s="58">
        <v>0</v>
      </c>
      <c r="Q1276" s="58">
        <v>0</v>
      </c>
      <c r="R1276" s="58">
        <v>0</v>
      </c>
      <c r="S1276" s="58">
        <v>0</v>
      </c>
      <c r="T1276" s="11">
        <v>0</v>
      </c>
      <c r="U1276" s="13"/>
      <c r="V1276" s="13">
        <v>1827</v>
      </c>
      <c r="W1276" s="13"/>
      <c r="X1276" s="13"/>
      <c r="Y1276" s="13"/>
      <c r="Z1276" s="13"/>
    </row>
    <row r="1277" spans="1:26">
      <c r="A1277" s="26">
        <v>1277</v>
      </c>
      <c r="B1277" s="6"/>
      <c r="C1277" s="6"/>
      <c r="D1277" s="6"/>
      <c r="E1277" s="6" t="s">
        <v>709</v>
      </c>
      <c r="F1277" s="47" t="s">
        <v>921</v>
      </c>
      <c r="G1277" s="17"/>
      <c r="H1277" s="58">
        <v>0</v>
      </c>
      <c r="I1277" s="58">
        <v>0</v>
      </c>
      <c r="J1277" s="58">
        <v>0</v>
      </c>
      <c r="K1277" s="58">
        <v>0</v>
      </c>
      <c r="L1277" s="58">
        <v>0</v>
      </c>
      <c r="M1277" s="58">
        <v>0</v>
      </c>
      <c r="N1277" s="58">
        <v>0</v>
      </c>
      <c r="O1277" s="58">
        <v>0</v>
      </c>
      <c r="P1277" s="58">
        <v>0</v>
      </c>
      <c r="Q1277" s="58">
        <v>0</v>
      </c>
      <c r="R1277" s="58">
        <v>0</v>
      </c>
      <c r="S1277" s="58">
        <v>0</v>
      </c>
      <c r="T1277" s="11">
        <v>0</v>
      </c>
      <c r="U1277" s="13"/>
      <c r="V1277" s="13">
        <v>1828</v>
      </c>
      <c r="W1277" s="13"/>
      <c r="X1277" s="13"/>
      <c r="Y1277" s="13"/>
      <c r="Z1277" s="13"/>
    </row>
    <row r="1278" spans="1:26">
      <c r="A1278" s="26">
        <v>1278</v>
      </c>
      <c r="B1278" s="6"/>
      <c r="C1278" s="6"/>
      <c r="D1278" s="6"/>
      <c r="E1278" s="6" t="s">
        <v>710</v>
      </c>
      <c r="F1278" s="47">
        <v>0</v>
      </c>
      <c r="G1278" s="17"/>
      <c r="H1278" s="58">
        <v>29190705.319623269</v>
      </c>
      <c r="I1278" s="58">
        <v>10425142.941005455</v>
      </c>
      <c r="J1278" s="58">
        <v>7782956.3295220789</v>
      </c>
      <c r="K1278" s="58">
        <v>2346065.950438532</v>
      </c>
      <c r="L1278" s="58">
        <v>56898.185946577942</v>
      </c>
      <c r="M1278" s="58">
        <v>5152041.1180596147</v>
      </c>
      <c r="N1278" s="58">
        <v>264094.55111006042</v>
      </c>
      <c r="O1278" s="58">
        <v>7349.3743545397465</v>
      </c>
      <c r="P1278" s="58">
        <v>13069.807741920233</v>
      </c>
      <c r="Q1278" s="58">
        <v>1839255.8113256048</v>
      </c>
      <c r="R1278" s="58">
        <v>597654.00822206342</v>
      </c>
      <c r="S1278" s="58">
        <v>706177.24189681967</v>
      </c>
      <c r="T1278" s="11">
        <v>0</v>
      </c>
      <c r="U1278" s="13"/>
      <c r="V1278" s="13"/>
      <c r="W1278" s="13"/>
      <c r="X1278" s="13"/>
      <c r="Y1278" s="13"/>
      <c r="Z1278" s="13"/>
    </row>
    <row r="1279" spans="1:26">
      <c r="A1279" s="26">
        <v>1279</v>
      </c>
      <c r="B1279" s="6"/>
      <c r="C1279" s="6"/>
      <c r="D1279" s="6"/>
      <c r="E1279" s="6"/>
      <c r="F1279" s="47">
        <v>0</v>
      </c>
      <c r="G1279" s="17"/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11">
        <v>0</v>
      </c>
    </row>
    <row r="1280" spans="1:26">
      <c r="A1280" s="26">
        <v>1280</v>
      </c>
      <c r="B1280" s="6"/>
      <c r="C1280" s="6" t="s">
        <v>711</v>
      </c>
      <c r="D1280" s="6" t="s">
        <v>55</v>
      </c>
      <c r="E1280" s="6"/>
      <c r="F1280" s="47">
        <v>0</v>
      </c>
      <c r="G1280" s="17"/>
      <c r="H1280" s="58">
        <v>21519414.14037367</v>
      </c>
      <c r="I1280" s="58">
        <v>7933213.4489578791</v>
      </c>
      <c r="J1280" s="58">
        <v>5816657.6834252421</v>
      </c>
      <c r="K1280" s="58">
        <v>1735751.3264239235</v>
      </c>
      <c r="L1280" s="58">
        <v>107550.67883763483</v>
      </c>
      <c r="M1280" s="58">
        <v>3332647.9281540178</v>
      </c>
      <c r="N1280" s="58">
        <v>206014.85865492662</v>
      </c>
      <c r="O1280" s="58">
        <v>8371.0834897889545</v>
      </c>
      <c r="P1280" s="58">
        <v>13778.206069495032</v>
      </c>
      <c r="Q1280" s="58">
        <v>1471582.7710471395</v>
      </c>
      <c r="R1280" s="58">
        <v>359007.10893970454</v>
      </c>
      <c r="S1280" s="58">
        <v>534839.04637368512</v>
      </c>
      <c r="T1280" s="11">
        <v>0</v>
      </c>
      <c r="U1280" s="13"/>
      <c r="V1280" s="13"/>
      <c r="W1280" s="13"/>
      <c r="X1280" s="13"/>
      <c r="Y1280" s="13"/>
      <c r="Z1280" s="13"/>
    </row>
    <row r="1281" spans="1:26">
      <c r="A1281" s="26">
        <v>1281</v>
      </c>
      <c r="B1281" s="6"/>
      <c r="C1281" s="6"/>
      <c r="D1281" s="6"/>
      <c r="E1281" s="6"/>
      <c r="F1281" s="47">
        <v>0</v>
      </c>
      <c r="G1281" s="17"/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11">
        <v>0</v>
      </c>
    </row>
    <row r="1282" spans="1:26">
      <c r="A1282" s="26">
        <v>1282</v>
      </c>
      <c r="B1282" s="6"/>
      <c r="C1282" s="6" t="s">
        <v>712</v>
      </c>
      <c r="D1282" s="6" t="s">
        <v>713</v>
      </c>
      <c r="E1282" s="6"/>
      <c r="F1282" s="47" t="s">
        <v>989</v>
      </c>
      <c r="G1282" s="17"/>
      <c r="H1282" s="58">
        <v>3566575.0268090935</v>
      </c>
      <c r="I1282" s="58">
        <v>1735605.076064016</v>
      </c>
      <c r="J1282" s="58">
        <v>866568.05496005411</v>
      </c>
      <c r="K1282" s="58">
        <v>237535.40649440658</v>
      </c>
      <c r="L1282" s="58">
        <v>55101.682349615519</v>
      </c>
      <c r="M1282" s="58">
        <v>279132.65743158432</v>
      </c>
      <c r="N1282" s="58">
        <v>38631.812407153906</v>
      </c>
      <c r="O1282" s="58">
        <v>1654.7534561079096</v>
      </c>
      <c r="P1282" s="58">
        <v>1041.1499971217074</v>
      </c>
      <c r="Q1282" s="58">
        <v>283326.826845353</v>
      </c>
      <c r="R1282" s="58">
        <v>32124.890930989517</v>
      </c>
      <c r="S1282" s="58">
        <v>35852.715872690766</v>
      </c>
      <c r="T1282" s="11">
        <v>0</v>
      </c>
      <c r="U1282" s="13"/>
      <c r="V1282" s="13">
        <v>1848</v>
      </c>
      <c r="W1282" s="13"/>
      <c r="X1282" s="13"/>
      <c r="Y1282" s="13"/>
      <c r="Z1282" s="13"/>
    </row>
    <row r="1283" spans="1:26">
      <c r="A1283" s="26">
        <v>1283</v>
      </c>
      <c r="B1283" s="6"/>
      <c r="C1283" s="6"/>
      <c r="D1283" s="6"/>
      <c r="E1283" s="6" t="s">
        <v>714</v>
      </c>
      <c r="F1283" s="47">
        <v>0</v>
      </c>
      <c r="G1283" s="17"/>
      <c r="H1283" s="58">
        <v>3566575.0268090935</v>
      </c>
      <c r="I1283" s="58">
        <v>1735605.076064016</v>
      </c>
      <c r="J1283" s="58">
        <v>866568.05496005411</v>
      </c>
      <c r="K1283" s="58">
        <v>237535.40649440658</v>
      </c>
      <c r="L1283" s="58">
        <v>55101.682349615519</v>
      </c>
      <c r="M1283" s="58">
        <v>279132.65743158432</v>
      </c>
      <c r="N1283" s="58">
        <v>38631.812407153906</v>
      </c>
      <c r="O1283" s="58">
        <v>1654.7534561079096</v>
      </c>
      <c r="P1283" s="58">
        <v>1041.1499971217074</v>
      </c>
      <c r="Q1283" s="58">
        <v>283326.826845353</v>
      </c>
      <c r="R1283" s="58">
        <v>32124.890930989517</v>
      </c>
      <c r="S1283" s="58">
        <v>35852.715872690766</v>
      </c>
      <c r="T1283" s="11">
        <v>0</v>
      </c>
      <c r="U1283" s="13"/>
      <c r="V1283" s="13"/>
      <c r="W1283" s="13"/>
      <c r="X1283" s="13"/>
      <c r="Y1283" s="13"/>
      <c r="Z1283" s="13"/>
    </row>
    <row r="1284" spans="1:26">
      <c r="A1284" s="26">
        <v>1284</v>
      </c>
      <c r="B1284" s="6"/>
      <c r="F1284" s="47">
        <v>0</v>
      </c>
      <c r="H1284" s="56">
        <v>0</v>
      </c>
      <c r="I1284" s="56">
        <v>0</v>
      </c>
      <c r="J1284" s="56">
        <v>0</v>
      </c>
      <c r="K1284" s="56">
        <v>0</v>
      </c>
      <c r="L1284" s="56">
        <v>0</v>
      </c>
      <c r="M1284" s="56">
        <v>0</v>
      </c>
      <c r="N1284" s="56">
        <v>0</v>
      </c>
      <c r="O1284" s="56">
        <v>0</v>
      </c>
      <c r="P1284" s="56">
        <v>0</v>
      </c>
      <c r="Q1284" s="56">
        <v>0</v>
      </c>
      <c r="R1284" s="56">
        <v>0</v>
      </c>
      <c r="S1284" s="56">
        <v>0</v>
      </c>
      <c r="T1284" s="11">
        <v>0</v>
      </c>
    </row>
    <row r="1285" spans="1:26">
      <c r="A1285" s="26">
        <v>1285</v>
      </c>
      <c r="B1285" s="6"/>
      <c r="C1285" s="6" t="s">
        <v>715</v>
      </c>
      <c r="D1285" s="6" t="s">
        <v>716</v>
      </c>
      <c r="E1285" s="6"/>
      <c r="F1285" s="47" t="s">
        <v>916</v>
      </c>
      <c r="G1285" s="17"/>
      <c r="H1285" s="58">
        <v>0</v>
      </c>
      <c r="I1285" s="58">
        <v>0</v>
      </c>
      <c r="J1285" s="58">
        <v>0</v>
      </c>
      <c r="K1285" s="58">
        <v>0</v>
      </c>
      <c r="L1285" s="58">
        <v>0</v>
      </c>
      <c r="M1285" s="58">
        <v>0</v>
      </c>
      <c r="N1285" s="58">
        <v>0</v>
      </c>
      <c r="O1285" s="58">
        <v>0</v>
      </c>
      <c r="P1285" s="58">
        <v>0</v>
      </c>
      <c r="Q1285" s="58">
        <v>0</v>
      </c>
      <c r="R1285" s="58">
        <v>0</v>
      </c>
      <c r="S1285" s="58">
        <v>0</v>
      </c>
      <c r="T1285" s="11">
        <v>0</v>
      </c>
      <c r="U1285" s="13"/>
      <c r="V1285" s="13">
        <v>1862</v>
      </c>
      <c r="W1285" s="13"/>
      <c r="X1285" s="13"/>
      <c r="Y1285" s="13"/>
      <c r="Z1285" s="13"/>
    </row>
    <row r="1286" spans="1:26">
      <c r="A1286" s="26">
        <v>1286</v>
      </c>
      <c r="B1286" s="6"/>
      <c r="C1286" s="6"/>
      <c r="D1286" s="6"/>
      <c r="E1286" s="6"/>
      <c r="F1286" s="47">
        <v>0</v>
      </c>
      <c r="G1286" s="17"/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11">
        <v>0</v>
      </c>
    </row>
    <row r="1287" spans="1:26">
      <c r="A1287" s="26">
        <v>1287</v>
      </c>
      <c r="B1287" s="6"/>
      <c r="C1287" s="6" t="s">
        <v>717</v>
      </c>
      <c r="D1287" s="6" t="s">
        <v>718</v>
      </c>
      <c r="E1287" s="6"/>
      <c r="F1287" s="47" t="s">
        <v>916</v>
      </c>
      <c r="G1287" s="17"/>
      <c r="H1287" s="58">
        <v>0</v>
      </c>
      <c r="I1287" s="58">
        <v>0</v>
      </c>
      <c r="J1287" s="58">
        <v>0</v>
      </c>
      <c r="K1287" s="58">
        <v>0</v>
      </c>
      <c r="L1287" s="58">
        <v>0</v>
      </c>
      <c r="M1287" s="58">
        <v>0</v>
      </c>
      <c r="N1287" s="58">
        <v>0</v>
      </c>
      <c r="O1287" s="58">
        <v>0</v>
      </c>
      <c r="P1287" s="58">
        <v>0</v>
      </c>
      <c r="Q1287" s="58">
        <v>0</v>
      </c>
      <c r="R1287" s="58">
        <v>0</v>
      </c>
      <c r="S1287" s="58">
        <v>0</v>
      </c>
      <c r="T1287" s="11">
        <v>0</v>
      </c>
      <c r="U1287" s="13"/>
      <c r="V1287" s="13">
        <v>1867</v>
      </c>
      <c r="W1287" s="13"/>
      <c r="X1287" s="13"/>
      <c r="Y1287" s="13"/>
      <c r="Z1287" s="13"/>
    </row>
    <row r="1288" spans="1:26">
      <c r="A1288" s="26">
        <v>1288</v>
      </c>
      <c r="B1288" s="6"/>
      <c r="F1288" s="47">
        <v>0</v>
      </c>
      <c r="H1288" s="56">
        <v>0</v>
      </c>
      <c r="I1288" s="56">
        <v>0</v>
      </c>
      <c r="J1288" s="56">
        <v>0</v>
      </c>
      <c r="K1288" s="56">
        <v>0</v>
      </c>
      <c r="L1288" s="56">
        <v>0</v>
      </c>
      <c r="M1288" s="56">
        <v>0</v>
      </c>
      <c r="N1288" s="56">
        <v>0</v>
      </c>
      <c r="O1288" s="56">
        <v>0</v>
      </c>
      <c r="P1288" s="56">
        <v>0</v>
      </c>
      <c r="Q1288" s="56">
        <v>0</v>
      </c>
      <c r="R1288" s="56">
        <v>0</v>
      </c>
      <c r="S1288" s="56">
        <v>0</v>
      </c>
      <c r="T1288" s="11">
        <v>0</v>
      </c>
    </row>
    <row r="1289" spans="1:26">
      <c r="A1289" s="26">
        <v>1289</v>
      </c>
      <c r="B1289" s="6"/>
      <c r="C1289" s="6" t="s">
        <v>719</v>
      </c>
      <c r="D1289" s="6" t="s">
        <v>720</v>
      </c>
      <c r="E1289" s="6"/>
      <c r="F1289" s="47" t="s">
        <v>917</v>
      </c>
      <c r="G1289" s="17"/>
      <c r="H1289" s="85">
        <v>0</v>
      </c>
      <c r="I1289" s="85">
        <v>0</v>
      </c>
      <c r="J1289" s="85">
        <v>0</v>
      </c>
      <c r="K1289" s="85">
        <v>0</v>
      </c>
      <c r="L1289" s="85">
        <v>0</v>
      </c>
      <c r="M1289" s="85">
        <v>0</v>
      </c>
      <c r="N1289" s="85">
        <v>0</v>
      </c>
      <c r="O1289" s="85">
        <v>0</v>
      </c>
      <c r="P1289" s="85">
        <v>0</v>
      </c>
      <c r="Q1289" s="85">
        <v>0</v>
      </c>
      <c r="R1289" s="85">
        <v>0</v>
      </c>
      <c r="S1289" s="85">
        <v>0</v>
      </c>
      <c r="T1289" s="11">
        <v>0</v>
      </c>
      <c r="U1289" s="13"/>
      <c r="V1289" s="13">
        <v>1870</v>
      </c>
      <c r="W1289" s="13"/>
      <c r="X1289" s="13"/>
      <c r="Y1289" s="13"/>
      <c r="Z1289" s="13"/>
    </row>
    <row r="1290" spans="1:26">
      <c r="A1290" s="26">
        <v>1290</v>
      </c>
      <c r="B1290" s="6"/>
      <c r="C1290" s="6" t="s">
        <v>721</v>
      </c>
      <c r="D1290" s="6"/>
      <c r="E1290" s="6"/>
      <c r="F1290" s="47">
        <v>0</v>
      </c>
      <c r="G1290" s="17"/>
      <c r="H1290" s="28">
        <v>589785316.78517258</v>
      </c>
      <c r="I1290" s="28">
        <v>225849813.23040792</v>
      </c>
      <c r="J1290" s="28">
        <v>154627115.68310669</v>
      </c>
      <c r="K1290" s="28">
        <v>46503679.861367822</v>
      </c>
      <c r="L1290" s="28">
        <v>2575726.982879818</v>
      </c>
      <c r="M1290" s="28">
        <v>89945576.035916686</v>
      </c>
      <c r="N1290" s="28">
        <v>5965790.5850497717</v>
      </c>
      <c r="O1290" s="28">
        <v>184362.51674913344</v>
      </c>
      <c r="P1290" s="28">
        <v>299404.57727584289</v>
      </c>
      <c r="Q1290" s="28">
        <v>39759662.196235552</v>
      </c>
      <c r="R1290" s="28">
        <v>10346010.497350654</v>
      </c>
      <c r="S1290" s="28">
        <v>13728174.618832495</v>
      </c>
      <c r="T1290" s="11">
        <v>0</v>
      </c>
      <c r="U1290" s="13"/>
      <c r="V1290" s="13"/>
      <c r="W1290" s="13"/>
      <c r="X1290" s="13"/>
      <c r="Y1290" s="13"/>
      <c r="Z1290" s="13"/>
    </row>
    <row r="1291" spans="1:26">
      <c r="A1291" s="26">
        <v>1291</v>
      </c>
      <c r="B1291" s="6"/>
      <c r="C1291" s="6"/>
      <c r="D1291" s="6"/>
      <c r="E1291" s="6"/>
      <c r="F1291" s="47">
        <v>0</v>
      </c>
      <c r="G1291" s="17"/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11">
        <v>0</v>
      </c>
      <c r="U1291" s="13"/>
      <c r="V1291" s="13"/>
      <c r="W1291" s="13"/>
      <c r="X1291" s="13"/>
      <c r="Y1291" s="13"/>
      <c r="Z1291" s="13"/>
    </row>
    <row r="1292" spans="1:26">
      <c r="A1292" s="26">
        <v>1292</v>
      </c>
      <c r="B1292" s="6"/>
      <c r="C1292" s="20" t="s">
        <v>150</v>
      </c>
      <c r="D1292" s="6"/>
      <c r="E1292" s="6"/>
      <c r="F1292" s="47">
        <v>0</v>
      </c>
      <c r="H1292" s="61">
        <v>0</v>
      </c>
      <c r="I1292" s="61">
        <v>0</v>
      </c>
      <c r="J1292" s="61">
        <v>0</v>
      </c>
      <c r="K1292" s="61">
        <v>0</v>
      </c>
      <c r="L1292" s="63">
        <v>0</v>
      </c>
      <c r="M1292" s="61">
        <v>0</v>
      </c>
      <c r="N1292" s="61">
        <v>0</v>
      </c>
      <c r="O1292" s="61">
        <v>0</v>
      </c>
      <c r="P1292" s="61">
        <v>0</v>
      </c>
      <c r="Q1292" s="61">
        <v>0</v>
      </c>
      <c r="R1292" s="56">
        <v>0</v>
      </c>
      <c r="S1292" s="56">
        <v>0</v>
      </c>
      <c r="T1292" s="11">
        <v>0</v>
      </c>
    </row>
    <row r="1293" spans="1:26">
      <c r="A1293" s="26">
        <v>1293</v>
      </c>
      <c r="B1293" s="6"/>
      <c r="C1293" s="6"/>
      <c r="D1293" s="6"/>
      <c r="E1293" s="6"/>
      <c r="F1293" s="47">
        <v>0</v>
      </c>
      <c r="G1293" s="17"/>
      <c r="H1293" s="54">
        <v>0</v>
      </c>
      <c r="I1293" s="54">
        <v>0</v>
      </c>
      <c r="J1293" s="54">
        <v>0</v>
      </c>
      <c r="K1293" s="54">
        <v>0</v>
      </c>
      <c r="L1293" s="54">
        <v>0</v>
      </c>
      <c r="M1293" s="54">
        <v>0</v>
      </c>
      <c r="N1293" s="54">
        <v>0</v>
      </c>
      <c r="O1293" s="54">
        <v>0</v>
      </c>
      <c r="P1293" s="54">
        <v>0</v>
      </c>
      <c r="Q1293" s="54">
        <v>0</v>
      </c>
      <c r="R1293" s="56">
        <v>0</v>
      </c>
      <c r="S1293" s="56">
        <v>0</v>
      </c>
      <c r="T1293" s="11">
        <v>0</v>
      </c>
    </row>
    <row r="1294" spans="1:26">
      <c r="A1294" s="26">
        <v>1294</v>
      </c>
      <c r="B1294" s="6"/>
      <c r="C1294" s="16" t="s">
        <v>4</v>
      </c>
      <c r="D1294" s="6"/>
      <c r="E1294" s="16" t="s">
        <v>5</v>
      </c>
      <c r="F1294" s="47" t="s">
        <v>6</v>
      </c>
      <c r="G1294" s="17"/>
      <c r="H1294" s="16" t="s">
        <v>7</v>
      </c>
      <c r="I1294" s="16" t="s">
        <v>8</v>
      </c>
      <c r="J1294" s="16" t="s">
        <v>9</v>
      </c>
      <c r="K1294" s="16" t="s">
        <v>10</v>
      </c>
      <c r="L1294" s="16" t="s">
        <v>11</v>
      </c>
      <c r="M1294" s="16" t="s">
        <v>12</v>
      </c>
      <c r="N1294" s="16" t="s">
        <v>13</v>
      </c>
      <c r="O1294" s="16" t="s">
        <v>14</v>
      </c>
      <c r="P1294" s="16" t="s">
        <v>15</v>
      </c>
      <c r="Q1294" s="16" t="s">
        <v>16</v>
      </c>
      <c r="R1294" s="16" t="s">
        <v>17</v>
      </c>
      <c r="S1294" s="16" t="s">
        <v>18</v>
      </c>
      <c r="T1294" s="11">
        <v>0</v>
      </c>
    </row>
    <row r="1295" spans="1:26" ht="38.25">
      <c r="A1295" s="26">
        <v>1295</v>
      </c>
      <c r="B1295" s="6"/>
      <c r="C1295" s="49" t="s">
        <v>904</v>
      </c>
      <c r="D1295" s="20"/>
      <c r="E1295" s="21" t="s">
        <v>20</v>
      </c>
      <c r="F1295" s="47" t="s">
        <v>829</v>
      </c>
      <c r="G1295" s="22"/>
      <c r="H1295" s="86" t="s">
        <v>21</v>
      </c>
      <c r="I1295" s="86" t="s">
        <v>22</v>
      </c>
      <c r="J1295" s="86" t="s">
        <v>23</v>
      </c>
      <c r="K1295" s="86" t="s">
        <v>24</v>
      </c>
      <c r="L1295" s="86" t="s">
        <v>25</v>
      </c>
      <c r="M1295" s="86" t="s">
        <v>26</v>
      </c>
      <c r="N1295" s="86" t="s">
        <v>27</v>
      </c>
      <c r="O1295" s="86" t="s">
        <v>28</v>
      </c>
      <c r="P1295" s="86" t="s">
        <v>29</v>
      </c>
      <c r="Q1295" s="86" t="s">
        <v>30</v>
      </c>
      <c r="R1295" s="86" t="s">
        <v>31</v>
      </c>
      <c r="S1295" s="86" t="s">
        <v>32</v>
      </c>
      <c r="T1295" s="11">
        <v>0</v>
      </c>
    </row>
    <row r="1296" spans="1:26">
      <c r="A1296" s="26">
        <v>1296</v>
      </c>
      <c r="B1296" s="6"/>
      <c r="F1296" s="47">
        <v>0</v>
      </c>
      <c r="H1296" s="56">
        <v>0</v>
      </c>
      <c r="I1296" s="56">
        <v>0</v>
      </c>
      <c r="J1296" s="56">
        <v>0</v>
      </c>
      <c r="K1296" s="56">
        <v>0</v>
      </c>
      <c r="L1296" s="56">
        <v>0</v>
      </c>
      <c r="M1296" s="56">
        <v>0</v>
      </c>
      <c r="N1296" s="56">
        <v>0</v>
      </c>
      <c r="O1296" s="56">
        <v>0</v>
      </c>
      <c r="P1296" s="56">
        <v>0</v>
      </c>
      <c r="Q1296" s="56">
        <v>0</v>
      </c>
      <c r="R1296" s="56">
        <v>0</v>
      </c>
      <c r="S1296" s="56">
        <v>0</v>
      </c>
      <c r="T1296" s="11">
        <v>0</v>
      </c>
    </row>
    <row r="1297" spans="1:26">
      <c r="A1297" s="26">
        <v>1297</v>
      </c>
      <c r="B1297" s="6"/>
      <c r="C1297" s="3" t="s">
        <v>722</v>
      </c>
      <c r="D1297" s="6" t="s">
        <v>65</v>
      </c>
      <c r="E1297" s="6"/>
      <c r="F1297" s="47" t="s">
        <v>990</v>
      </c>
      <c r="G1297" s="17"/>
      <c r="H1297" s="58">
        <v>-16183238.296153845</v>
      </c>
      <c r="I1297" s="58">
        <v>-3542941.9453513394</v>
      </c>
      <c r="J1297" s="58">
        <v>-730267.72118354053</v>
      </c>
      <c r="K1297" s="58">
        <v>-2141977.6343902317</v>
      </c>
      <c r="L1297" s="58">
        <v>-8826.5834255896189</v>
      </c>
      <c r="M1297" s="58">
        <v>-3844195.2028463483</v>
      </c>
      <c r="N1297" s="58">
        <v>-103981.22248715843</v>
      </c>
      <c r="O1297" s="58">
        <v>0</v>
      </c>
      <c r="P1297" s="58">
        <v>-1659.9496068020267</v>
      </c>
      <c r="Q1297" s="58">
        <v>-5809388.0368628344</v>
      </c>
      <c r="R1297" s="58">
        <v>0</v>
      </c>
      <c r="S1297" s="58">
        <v>0</v>
      </c>
      <c r="T1297" s="11">
        <v>0</v>
      </c>
      <c r="U1297" s="13"/>
      <c r="V1297" s="13">
        <v>1880</v>
      </c>
      <c r="W1297" s="13"/>
      <c r="X1297" s="13"/>
      <c r="Y1297" s="13"/>
      <c r="Z1297" s="13"/>
    </row>
    <row r="1298" spans="1:26">
      <c r="A1298" s="26">
        <v>1298</v>
      </c>
      <c r="B1298" s="6"/>
      <c r="C1298" s="3"/>
      <c r="D1298" s="6"/>
      <c r="E1298" s="6"/>
      <c r="F1298" s="47">
        <v>0</v>
      </c>
      <c r="G1298" s="17"/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11">
        <v>0</v>
      </c>
    </row>
    <row r="1299" spans="1:26">
      <c r="A1299" s="26">
        <v>1299</v>
      </c>
      <c r="B1299" s="6"/>
      <c r="C1299" s="3" t="s">
        <v>723</v>
      </c>
      <c r="D1299" s="6" t="s">
        <v>724</v>
      </c>
      <c r="E1299" s="6"/>
      <c r="F1299" s="47" t="s">
        <v>921</v>
      </c>
      <c r="G1299" s="17"/>
      <c r="H1299" s="58">
        <v>0</v>
      </c>
      <c r="I1299" s="58">
        <v>0</v>
      </c>
      <c r="J1299" s="58">
        <v>0</v>
      </c>
      <c r="K1299" s="58">
        <v>0</v>
      </c>
      <c r="L1299" s="58">
        <v>0</v>
      </c>
      <c r="M1299" s="58">
        <v>0</v>
      </c>
      <c r="N1299" s="58">
        <v>0</v>
      </c>
      <c r="O1299" s="58">
        <v>0</v>
      </c>
      <c r="P1299" s="58">
        <v>0</v>
      </c>
      <c r="Q1299" s="58">
        <v>0</v>
      </c>
      <c r="R1299" s="58">
        <v>0</v>
      </c>
      <c r="S1299" s="58">
        <v>0</v>
      </c>
      <c r="T1299" s="11">
        <v>0</v>
      </c>
      <c r="U1299" s="13"/>
      <c r="V1299" s="13">
        <v>1885</v>
      </c>
      <c r="W1299" s="13"/>
      <c r="X1299" s="13"/>
      <c r="Y1299" s="13"/>
      <c r="Z1299" s="13"/>
    </row>
    <row r="1300" spans="1:26">
      <c r="A1300" s="26">
        <v>1300</v>
      </c>
      <c r="B1300" s="6"/>
      <c r="C1300" s="3"/>
      <c r="D1300" s="6"/>
      <c r="E1300" s="6"/>
      <c r="F1300" s="47">
        <v>0</v>
      </c>
      <c r="G1300" s="17"/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11">
        <v>0</v>
      </c>
    </row>
    <row r="1301" spans="1:26">
      <c r="A1301" s="26">
        <v>1301</v>
      </c>
      <c r="B1301" s="6"/>
      <c r="C1301" s="3" t="s">
        <v>725</v>
      </c>
      <c r="D1301" s="6" t="s">
        <v>726</v>
      </c>
      <c r="E1301" s="6"/>
      <c r="F1301" s="47" t="s">
        <v>921</v>
      </c>
      <c r="G1301" s="17"/>
      <c r="H1301" s="58">
        <v>3.4518759026821698E-7</v>
      </c>
      <c r="I1301" s="58">
        <v>1.4594318331024694E-7</v>
      </c>
      <c r="J1301" s="58">
        <v>8.8224442029928902E-8</v>
      </c>
      <c r="K1301" s="58">
        <v>2.5462760089275659E-8</v>
      </c>
      <c r="L1301" s="58">
        <v>1.6525914318526982E-9</v>
      </c>
      <c r="M1301" s="58">
        <v>4.4789857944303256E-8</v>
      </c>
      <c r="N1301" s="58">
        <v>3.4610696082559997E-9</v>
      </c>
      <c r="O1301" s="58">
        <v>1.0927385764679691E-10</v>
      </c>
      <c r="P1301" s="58">
        <v>1.3231395467201213E-10</v>
      </c>
      <c r="Q1301" s="58">
        <v>2.4322097246196458E-8</v>
      </c>
      <c r="R1301" s="58">
        <v>5.1926709070334157E-9</v>
      </c>
      <c r="S1301" s="58">
        <v>5.8973298888047605E-9</v>
      </c>
      <c r="T1301" s="11">
        <v>0</v>
      </c>
      <c r="U1301" s="13"/>
      <c r="V1301" s="13">
        <v>1889</v>
      </c>
      <c r="W1301" s="13"/>
      <c r="X1301" s="13"/>
      <c r="Y1301" s="13"/>
      <c r="Z1301" s="13"/>
    </row>
    <row r="1302" spans="1:26">
      <c r="A1302" s="26">
        <v>1302</v>
      </c>
      <c r="B1302" s="6"/>
      <c r="C1302" s="3"/>
      <c r="D1302" s="6"/>
      <c r="E1302" s="6"/>
      <c r="F1302" s="47">
        <v>0</v>
      </c>
      <c r="G1302" s="17"/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0</v>
      </c>
      <c r="R1302" s="28">
        <v>0</v>
      </c>
      <c r="S1302" s="28">
        <v>0</v>
      </c>
      <c r="T1302" s="11">
        <v>0</v>
      </c>
    </row>
    <row r="1303" spans="1:26">
      <c r="A1303" s="26">
        <v>1303</v>
      </c>
      <c r="B1303" s="6"/>
      <c r="C1303" s="91" t="s">
        <v>727</v>
      </c>
      <c r="D1303" s="6" t="s">
        <v>728</v>
      </c>
      <c r="E1303" s="6"/>
      <c r="F1303" s="47" t="s">
        <v>921</v>
      </c>
      <c r="G1303" s="17"/>
      <c r="H1303" s="58">
        <v>-93418728.58021605</v>
      </c>
      <c r="I1303" s="58">
        <v>-39496862.037244581</v>
      </c>
      <c r="J1303" s="58">
        <v>-23876336.915040586</v>
      </c>
      <c r="K1303" s="58">
        <v>-6891031.8352838485</v>
      </c>
      <c r="L1303" s="58">
        <v>-447243.74449927203</v>
      </c>
      <c r="M1303" s="58">
        <v>-12121558.539210787</v>
      </c>
      <c r="N1303" s="58">
        <v>-936675.39461563411</v>
      </c>
      <c r="O1303" s="58">
        <v>-29572.977523575839</v>
      </c>
      <c r="P1303" s="58">
        <v>-35808.359765411318</v>
      </c>
      <c r="Q1303" s="58">
        <v>-6582332.2309430484</v>
      </c>
      <c r="R1303" s="58">
        <v>-1405301.7192582537</v>
      </c>
      <c r="S1303" s="58">
        <v>-1596004.8268310342</v>
      </c>
      <c r="T1303" s="11">
        <v>0</v>
      </c>
      <c r="U1303" s="13"/>
      <c r="V1303" s="13">
        <v>1894</v>
      </c>
      <c r="W1303" s="13"/>
      <c r="X1303" s="13"/>
      <c r="Y1303" s="13"/>
      <c r="Z1303" s="13"/>
    </row>
    <row r="1304" spans="1:26">
      <c r="A1304" s="26">
        <v>1304</v>
      </c>
      <c r="B1304" s="6"/>
      <c r="C1304" s="3"/>
      <c r="D1304" s="6"/>
      <c r="E1304" s="6"/>
      <c r="F1304" s="47">
        <v>0</v>
      </c>
      <c r="G1304" s="17"/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0</v>
      </c>
      <c r="R1304" s="28">
        <v>0</v>
      </c>
      <c r="S1304" s="28">
        <v>0</v>
      </c>
      <c r="T1304" s="11">
        <v>0</v>
      </c>
    </row>
    <row r="1305" spans="1:26">
      <c r="A1305" s="26">
        <v>1305</v>
      </c>
      <c r="B1305" s="6"/>
      <c r="C1305" s="91">
        <v>25335</v>
      </c>
      <c r="D1305" s="6" t="s">
        <v>728</v>
      </c>
      <c r="E1305" s="6"/>
      <c r="F1305" s="47" t="s">
        <v>917</v>
      </c>
      <c r="G1305" s="17"/>
      <c r="H1305" s="58">
        <v>-47604885.811304592</v>
      </c>
      <c r="I1305" s="58">
        <v>-13840693.007994484</v>
      </c>
      <c r="J1305" s="58">
        <v>-13043032.846522054</v>
      </c>
      <c r="K1305" s="58">
        <v>-4295042.0902842423</v>
      </c>
      <c r="L1305" s="58">
        <v>-174732.20871549772</v>
      </c>
      <c r="M1305" s="58">
        <v>-9896384.1034352873</v>
      </c>
      <c r="N1305" s="58">
        <v>-493908.86248353514</v>
      </c>
      <c r="O1305" s="58">
        <v>-14483.871498177259</v>
      </c>
      <c r="P1305" s="58">
        <v>-38481.472882209287</v>
      </c>
      <c r="Q1305" s="58">
        <v>-2859716.0594440945</v>
      </c>
      <c r="R1305" s="58">
        <v>-1125052.1191536332</v>
      </c>
      <c r="S1305" s="58">
        <v>-1823359.1688913824</v>
      </c>
      <c r="T1305" s="11">
        <v>0</v>
      </c>
      <c r="U1305" s="13"/>
      <c r="V1305" s="13">
        <v>1899</v>
      </c>
      <c r="W1305" s="13"/>
      <c r="X1305" s="13"/>
      <c r="Y1305" s="13"/>
      <c r="Z1305" s="13"/>
    </row>
    <row r="1306" spans="1:26">
      <c r="A1306" s="26">
        <v>1306</v>
      </c>
      <c r="B1306" s="6"/>
      <c r="C1306" s="3"/>
      <c r="D1306" s="6"/>
      <c r="E1306" s="6"/>
      <c r="F1306" s="47">
        <v>0</v>
      </c>
      <c r="G1306" s="17"/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11">
        <v>0</v>
      </c>
    </row>
    <row r="1307" spans="1:26">
      <c r="A1307" s="26">
        <v>1307</v>
      </c>
      <c r="B1307" s="6"/>
      <c r="C1307" s="91" t="s">
        <v>729</v>
      </c>
      <c r="D1307" s="64" t="s">
        <v>730</v>
      </c>
      <c r="E1307" s="6"/>
      <c r="F1307" s="47" t="s">
        <v>916</v>
      </c>
      <c r="G1307" s="17"/>
      <c r="H1307" s="58">
        <v>-585395.77865780296</v>
      </c>
      <c r="I1307" s="58">
        <v>-212602.2878703094</v>
      </c>
      <c r="J1307" s="58">
        <v>-155852.92158030145</v>
      </c>
      <c r="K1307" s="58">
        <v>-46591.282347944449</v>
      </c>
      <c r="L1307" s="58">
        <v>-1051.4271634769934</v>
      </c>
      <c r="M1307" s="58">
        <v>-101336.4852298412</v>
      </c>
      <c r="N1307" s="58">
        <v>-5232.0510028905783</v>
      </c>
      <c r="O1307" s="58">
        <v>-144.77275386075308</v>
      </c>
      <c r="P1307" s="58">
        <v>-243.91164766952562</v>
      </c>
      <c r="Q1307" s="58">
        <v>-37061.983636893841</v>
      </c>
      <c r="R1307" s="58">
        <v>-11821.277634279644</v>
      </c>
      <c r="S1307" s="58">
        <v>-13457.377790335187</v>
      </c>
      <c r="T1307" s="11">
        <v>0</v>
      </c>
      <c r="U1307" s="13"/>
      <c r="V1307" s="13">
        <v>1903</v>
      </c>
      <c r="W1307" s="13"/>
      <c r="X1307" s="13"/>
      <c r="Y1307" s="13"/>
      <c r="Z1307" s="13"/>
    </row>
    <row r="1308" spans="1:26">
      <c r="A1308" s="26">
        <v>1308</v>
      </c>
      <c r="B1308" s="6"/>
      <c r="C1308" s="3"/>
      <c r="D1308" s="6"/>
      <c r="E1308" s="6"/>
      <c r="F1308" s="47">
        <v>0</v>
      </c>
      <c r="G1308" s="17"/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0</v>
      </c>
      <c r="R1308" s="28">
        <v>0</v>
      </c>
      <c r="S1308" s="28">
        <v>0</v>
      </c>
      <c r="T1308" s="11">
        <v>0</v>
      </c>
    </row>
    <row r="1309" spans="1:26">
      <c r="A1309" s="26">
        <v>1309</v>
      </c>
      <c r="B1309" s="6"/>
      <c r="C1309" s="80">
        <v>254</v>
      </c>
      <c r="D1309" s="6" t="s">
        <v>731</v>
      </c>
      <c r="E1309" s="6"/>
      <c r="F1309" s="47" t="s">
        <v>917</v>
      </c>
      <c r="G1309" s="17"/>
      <c r="H1309" s="58">
        <v>0</v>
      </c>
      <c r="I1309" s="58">
        <v>0</v>
      </c>
      <c r="J1309" s="58">
        <v>0</v>
      </c>
      <c r="K1309" s="58">
        <v>0</v>
      </c>
      <c r="L1309" s="58">
        <v>0</v>
      </c>
      <c r="M1309" s="58">
        <v>0</v>
      </c>
      <c r="N1309" s="58">
        <v>0</v>
      </c>
      <c r="O1309" s="58">
        <v>0</v>
      </c>
      <c r="P1309" s="58">
        <v>0</v>
      </c>
      <c r="Q1309" s="58">
        <v>0</v>
      </c>
      <c r="R1309" s="58">
        <v>0</v>
      </c>
      <c r="S1309" s="58">
        <v>0</v>
      </c>
      <c r="T1309" s="11">
        <v>0</v>
      </c>
      <c r="U1309" s="13"/>
      <c r="V1309" s="13">
        <v>1906</v>
      </c>
      <c r="W1309" s="13"/>
      <c r="X1309" s="13"/>
      <c r="Y1309" s="13"/>
      <c r="Z1309" s="13"/>
    </row>
    <row r="1310" spans="1:26">
      <c r="A1310" s="26">
        <v>1310</v>
      </c>
      <c r="B1310" s="6"/>
      <c r="C1310" s="80">
        <v>254</v>
      </c>
      <c r="E1310" s="6" t="s">
        <v>375</v>
      </c>
      <c r="F1310" s="47" t="s">
        <v>921</v>
      </c>
      <c r="G1310" s="17"/>
      <c r="H1310" s="58">
        <v>-3948845.1869230801</v>
      </c>
      <c r="I1310" s="58">
        <v>-1434129.7832901888</v>
      </c>
      <c r="J1310" s="58">
        <v>-1051321.3140370671</v>
      </c>
      <c r="K1310" s="58">
        <v>-314286.10823618947</v>
      </c>
      <c r="L1310" s="58">
        <v>-7092.5060365413838</v>
      </c>
      <c r="M1310" s="58">
        <v>-683575.29478099907</v>
      </c>
      <c r="N1310" s="58">
        <v>-35293.31808280394</v>
      </c>
      <c r="O1310" s="58">
        <v>-976.57894560052318</v>
      </c>
      <c r="P1310" s="58">
        <v>-1645.3301698598532</v>
      </c>
      <c r="Q1310" s="58">
        <v>-250005.28025317594</v>
      </c>
      <c r="R1310" s="58">
        <v>-79741.598746126183</v>
      </c>
      <c r="S1310" s="58">
        <v>-90778.074344527588</v>
      </c>
      <c r="T1310" s="11">
        <v>0</v>
      </c>
      <c r="U1310" s="13"/>
      <c r="V1310" s="13">
        <v>1907</v>
      </c>
      <c r="W1310" s="13"/>
      <c r="X1310" s="13"/>
      <c r="Y1310" s="13"/>
      <c r="Z1310" s="13"/>
    </row>
    <row r="1311" spans="1:26">
      <c r="A1311" s="26">
        <v>1311</v>
      </c>
      <c r="B1311" s="6"/>
      <c r="C1311" s="3"/>
      <c r="D1311" s="6"/>
      <c r="E1311" s="6"/>
      <c r="F1311" s="47">
        <v>0</v>
      </c>
      <c r="G1311" s="17"/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0</v>
      </c>
      <c r="R1311" s="28">
        <v>0</v>
      </c>
      <c r="S1311" s="28">
        <v>0</v>
      </c>
      <c r="T1311" s="11">
        <v>0</v>
      </c>
    </row>
    <row r="1312" spans="1:26">
      <c r="A1312" s="26">
        <v>1312</v>
      </c>
      <c r="B1312" s="6"/>
      <c r="C1312" s="3" t="s">
        <v>732</v>
      </c>
      <c r="D1312" s="6" t="s">
        <v>733</v>
      </c>
      <c r="E1312" s="6"/>
      <c r="F1312" s="47" t="s">
        <v>916</v>
      </c>
      <c r="G1312" s="17"/>
      <c r="H1312" s="58">
        <v>-2425580.4360809792</v>
      </c>
      <c r="I1312" s="58">
        <v>-880915.04743447329</v>
      </c>
      <c r="J1312" s="58">
        <v>-645774.7241669544</v>
      </c>
      <c r="K1312" s="58">
        <v>-193050.42344892005</v>
      </c>
      <c r="L1312" s="58">
        <v>-4356.5759280692046</v>
      </c>
      <c r="M1312" s="58">
        <v>-419886.51950699469</v>
      </c>
      <c r="N1312" s="58">
        <v>-21678.941010279683</v>
      </c>
      <c r="O1312" s="58">
        <v>-599.8641811995052</v>
      </c>
      <c r="P1312" s="58">
        <v>-1010.6450068293332</v>
      </c>
      <c r="Q1312" s="58">
        <v>-153565.88774541349</v>
      </c>
      <c r="R1312" s="58">
        <v>-48981.323071602827</v>
      </c>
      <c r="S1312" s="58">
        <v>-55760.484580242897</v>
      </c>
      <c r="T1312" s="11">
        <v>0</v>
      </c>
      <c r="U1312" s="13"/>
      <c r="V1312" s="13">
        <v>1912</v>
      </c>
      <c r="W1312" s="13"/>
      <c r="X1312" s="13"/>
      <c r="Y1312" s="13"/>
      <c r="Z1312" s="13"/>
    </row>
    <row r="1313" spans="1:26">
      <c r="A1313" s="26">
        <v>1313</v>
      </c>
      <c r="B1313" s="6"/>
      <c r="C1313" s="3"/>
      <c r="D1313" s="6"/>
      <c r="E1313" s="6"/>
      <c r="F1313" s="47">
        <v>0</v>
      </c>
      <c r="G1313" s="17"/>
      <c r="H1313" s="54">
        <v>0</v>
      </c>
      <c r="I1313" s="54">
        <v>0</v>
      </c>
      <c r="J1313" s="54">
        <v>0</v>
      </c>
      <c r="K1313" s="54">
        <v>0</v>
      </c>
      <c r="L1313" s="54">
        <v>0</v>
      </c>
      <c r="M1313" s="54">
        <v>0</v>
      </c>
      <c r="N1313" s="54">
        <v>0</v>
      </c>
      <c r="O1313" s="54">
        <v>0</v>
      </c>
      <c r="P1313" s="54">
        <v>0</v>
      </c>
      <c r="Q1313" s="54">
        <v>0</v>
      </c>
      <c r="R1313" s="54">
        <v>0</v>
      </c>
      <c r="S1313" s="54">
        <v>0</v>
      </c>
      <c r="T1313" s="11">
        <v>0</v>
      </c>
    </row>
    <row r="1314" spans="1:26">
      <c r="A1314" s="26">
        <v>1314</v>
      </c>
      <c r="B1314" s="6"/>
      <c r="C1314" s="3" t="s">
        <v>734</v>
      </c>
      <c r="D1314" s="6" t="s">
        <v>735</v>
      </c>
      <c r="E1314" s="6"/>
      <c r="F1314" s="47" t="s">
        <v>991</v>
      </c>
      <c r="G1314" s="17"/>
      <c r="H1314" s="58">
        <v>-14379215.91331302</v>
      </c>
      <c r="I1314" s="58">
        <v>-5385698.6615607869</v>
      </c>
      <c r="J1314" s="58">
        <v>-897338.51969377394</v>
      </c>
      <c r="K1314" s="58">
        <v>-437916.09624479525</v>
      </c>
      <c r="L1314" s="58">
        <v>-48464.851320139045</v>
      </c>
      <c r="M1314" s="58">
        <v>-5245418.4609804424</v>
      </c>
      <c r="N1314" s="58">
        <v>-67660.845484878722</v>
      </c>
      <c r="O1314" s="58">
        <v>-39467.917543697542</v>
      </c>
      <c r="P1314" s="58">
        <v>-68389.491460799327</v>
      </c>
      <c r="Q1314" s="58">
        <v>-2188861.069023707</v>
      </c>
      <c r="R1314" s="58">
        <v>0</v>
      </c>
      <c r="S1314" s="58">
        <v>0</v>
      </c>
      <c r="T1314" s="11">
        <v>0</v>
      </c>
      <c r="U1314" s="13"/>
      <c r="V1314" s="13">
        <v>1920</v>
      </c>
      <c r="W1314" s="13"/>
      <c r="X1314" s="13"/>
      <c r="Y1314" s="13"/>
      <c r="Z1314" s="13"/>
    </row>
    <row r="1315" spans="1:26">
      <c r="A1315" s="26">
        <v>1315</v>
      </c>
      <c r="B1315" s="6"/>
      <c r="C1315" s="3"/>
      <c r="D1315" s="6"/>
      <c r="E1315" s="6"/>
      <c r="F1315" s="47">
        <v>0</v>
      </c>
      <c r="G1315" s="17"/>
      <c r="H1315" s="58">
        <v>0</v>
      </c>
      <c r="I1315" s="58">
        <v>0</v>
      </c>
      <c r="J1315" s="58">
        <v>0</v>
      </c>
      <c r="K1315" s="58">
        <v>0</v>
      </c>
      <c r="L1315" s="58">
        <v>0</v>
      </c>
      <c r="M1315" s="58">
        <v>0</v>
      </c>
      <c r="N1315" s="58">
        <v>0</v>
      </c>
      <c r="O1315" s="58">
        <v>0</v>
      </c>
      <c r="P1315" s="58">
        <v>0</v>
      </c>
      <c r="Q1315" s="58">
        <v>0</v>
      </c>
      <c r="R1315" s="58">
        <v>0</v>
      </c>
      <c r="S1315" s="58">
        <v>0</v>
      </c>
      <c r="T1315" s="11">
        <v>0</v>
      </c>
      <c r="U1315" s="13"/>
      <c r="V1315" s="13"/>
      <c r="W1315" s="13"/>
      <c r="X1315" s="13"/>
      <c r="Y1315" s="13"/>
      <c r="Z1315" s="13"/>
    </row>
    <row r="1316" spans="1:26">
      <c r="A1316" s="26">
        <v>1316</v>
      </c>
      <c r="B1316" s="6"/>
      <c r="C1316" s="92" t="s">
        <v>736</v>
      </c>
      <c r="D1316" s="64" t="s">
        <v>737</v>
      </c>
      <c r="E1316" s="6"/>
      <c r="F1316" s="47" t="s">
        <v>917</v>
      </c>
      <c r="G1316" s="17"/>
      <c r="H1316" s="58">
        <v>-14119.68381331126</v>
      </c>
      <c r="I1316" s="58">
        <v>-4105.1712591984151</v>
      </c>
      <c r="J1316" s="58">
        <v>-3868.5840039509508</v>
      </c>
      <c r="K1316" s="58">
        <v>-1273.9162219621558</v>
      </c>
      <c r="L1316" s="58">
        <v>-51.825847221725041</v>
      </c>
      <c r="M1316" s="58">
        <v>-2935.2830503461455</v>
      </c>
      <c r="N1316" s="58">
        <v>-146.49414344784944</v>
      </c>
      <c r="O1316" s="58">
        <v>-4.2959390083933346</v>
      </c>
      <c r="P1316" s="58">
        <v>-11.413665225897461</v>
      </c>
      <c r="Q1316" s="58">
        <v>-848.19626950161751</v>
      </c>
      <c r="R1316" s="58">
        <v>-333.692223502253</v>
      </c>
      <c r="S1316" s="58">
        <v>-540.8111899458579</v>
      </c>
      <c r="T1316" s="11">
        <v>0</v>
      </c>
      <c r="U1316" s="13"/>
      <c r="V1316" s="13">
        <v>1923</v>
      </c>
      <c r="W1316" s="13"/>
      <c r="X1316" s="13"/>
      <c r="Y1316" s="13"/>
      <c r="Z1316" s="13"/>
    </row>
    <row r="1317" spans="1:26">
      <c r="A1317" s="26">
        <v>1317</v>
      </c>
      <c r="B1317" s="6"/>
      <c r="C1317" s="3"/>
      <c r="D1317" s="6"/>
      <c r="E1317" s="6"/>
      <c r="F1317" s="47">
        <v>0</v>
      </c>
      <c r="G1317" s="17"/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11">
        <v>0</v>
      </c>
    </row>
    <row r="1318" spans="1:26">
      <c r="A1318" s="26">
        <v>1318</v>
      </c>
      <c r="B1318" s="6"/>
      <c r="C1318" s="92" t="s">
        <v>738</v>
      </c>
      <c r="D1318" s="6" t="s">
        <v>739</v>
      </c>
      <c r="E1318" s="6"/>
      <c r="F1318" s="47" t="s">
        <v>916</v>
      </c>
      <c r="G1318" s="17"/>
      <c r="H1318" s="58">
        <v>-12381946.544846987</v>
      </c>
      <c r="I1318" s="58">
        <v>-4496838.3095586803</v>
      </c>
      <c r="J1318" s="58">
        <v>-3296509.1553787538</v>
      </c>
      <c r="K1318" s="58">
        <v>-985471.34865034046</v>
      </c>
      <c r="L1318" s="58">
        <v>-22239.167770942204</v>
      </c>
      <c r="M1318" s="58">
        <v>-2143409.6194466045</v>
      </c>
      <c r="N1318" s="58">
        <v>-110665.25964064652</v>
      </c>
      <c r="O1318" s="58">
        <v>-3062.1479771585318</v>
      </c>
      <c r="P1318" s="58">
        <v>-5159.0754378757474</v>
      </c>
      <c r="Q1318" s="58">
        <v>-783913.23779303522</v>
      </c>
      <c r="R1318" s="58">
        <v>-250036.69841119173</v>
      </c>
      <c r="S1318" s="58">
        <v>-284642.52478176</v>
      </c>
      <c r="T1318" s="11">
        <v>0</v>
      </c>
      <c r="U1318" s="13"/>
      <c r="V1318" s="13">
        <v>1931</v>
      </c>
      <c r="W1318" s="13"/>
      <c r="X1318" s="13"/>
      <c r="Y1318" s="13"/>
      <c r="Z1318" s="13"/>
    </row>
    <row r="1319" spans="1:26">
      <c r="A1319" s="26">
        <v>1319</v>
      </c>
      <c r="B1319" s="6"/>
      <c r="C1319" s="3"/>
      <c r="D1319" s="6"/>
      <c r="E1319" s="6"/>
      <c r="F1319" s="47">
        <v>0</v>
      </c>
      <c r="G1319" s="17"/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0</v>
      </c>
      <c r="T1319" s="11">
        <v>0</v>
      </c>
    </row>
    <row r="1320" spans="1:26">
      <c r="A1320" s="26">
        <v>1320</v>
      </c>
      <c r="B1320" s="6"/>
      <c r="C1320" s="3" t="s">
        <v>740</v>
      </c>
      <c r="D1320" s="6" t="s">
        <v>62</v>
      </c>
      <c r="E1320" s="6"/>
      <c r="F1320" s="47" t="s">
        <v>971</v>
      </c>
      <c r="G1320" s="17"/>
      <c r="H1320" s="58">
        <v>1498625.8453846199</v>
      </c>
      <c r="I1320" s="58">
        <v>541219.58250679763</v>
      </c>
      <c r="J1320" s="58">
        <v>399312.83705933706</v>
      </c>
      <c r="K1320" s="58">
        <v>119721.95929350938</v>
      </c>
      <c r="L1320" s="58">
        <v>2770.517813557844</v>
      </c>
      <c r="M1320" s="58">
        <v>260886.46694333391</v>
      </c>
      <c r="N1320" s="58">
        <v>13454.630839629464</v>
      </c>
      <c r="O1320" s="58">
        <v>373.01662274339145</v>
      </c>
      <c r="P1320" s="58">
        <v>640.89472529080092</v>
      </c>
      <c r="Q1320" s="58">
        <v>94743.233829662437</v>
      </c>
      <c r="R1320" s="58">
        <v>30407.40050301185</v>
      </c>
      <c r="S1320" s="58">
        <v>35095.305247746386</v>
      </c>
      <c r="T1320" s="11">
        <v>0</v>
      </c>
      <c r="U1320" s="13"/>
      <c r="V1320" s="13">
        <v>1934</v>
      </c>
      <c r="W1320" s="13"/>
      <c r="X1320" s="13"/>
      <c r="Y1320" s="13"/>
      <c r="Z1320" s="13"/>
    </row>
    <row r="1321" spans="1:26">
      <c r="A1321" s="26">
        <v>1321</v>
      </c>
      <c r="B1321" s="6"/>
      <c r="C1321" s="3"/>
      <c r="D1321" s="6"/>
      <c r="E1321" s="6" t="s">
        <v>741</v>
      </c>
      <c r="F1321" s="47" t="s">
        <v>949</v>
      </c>
      <c r="G1321" s="17"/>
      <c r="H1321" s="58">
        <v>0</v>
      </c>
      <c r="I1321" s="58">
        <v>0</v>
      </c>
      <c r="J1321" s="58">
        <v>0</v>
      </c>
      <c r="K1321" s="58">
        <v>0</v>
      </c>
      <c r="L1321" s="58">
        <v>0</v>
      </c>
      <c r="M1321" s="58">
        <v>0</v>
      </c>
      <c r="N1321" s="58">
        <v>0</v>
      </c>
      <c r="O1321" s="58">
        <v>0</v>
      </c>
      <c r="P1321" s="58">
        <v>0</v>
      </c>
      <c r="Q1321" s="58">
        <v>0</v>
      </c>
      <c r="R1321" s="58">
        <v>0</v>
      </c>
      <c r="S1321" s="58">
        <v>0</v>
      </c>
      <c r="T1321" s="11">
        <v>0</v>
      </c>
      <c r="V1321" s="13">
        <v>1935</v>
      </c>
    </row>
    <row r="1322" spans="1:26">
      <c r="A1322" s="26">
        <v>1322</v>
      </c>
      <c r="B1322" s="6"/>
      <c r="C1322" s="3"/>
      <c r="D1322" s="6"/>
      <c r="E1322" s="6" t="s">
        <v>742</v>
      </c>
      <c r="F1322" s="47" t="s">
        <v>950</v>
      </c>
      <c r="G1322" s="17"/>
      <c r="H1322" s="58">
        <v>58160122.613123238</v>
      </c>
      <c r="I1322" s="58">
        <v>29034251.380683593</v>
      </c>
      <c r="J1322" s="58">
        <v>12903721.16708946</v>
      </c>
      <c r="K1322" s="58">
        <v>3635200.8218492214</v>
      </c>
      <c r="L1322" s="58">
        <v>655438.63316329627</v>
      </c>
      <c r="M1322" s="58">
        <v>5561047.3328508912</v>
      </c>
      <c r="N1322" s="58">
        <v>536480.6270725705</v>
      </c>
      <c r="O1322" s="58">
        <v>38622.495188605026</v>
      </c>
      <c r="P1322" s="58">
        <v>20777.105945187475</v>
      </c>
      <c r="Q1322" s="58">
        <v>4402616.3353214664</v>
      </c>
      <c r="R1322" s="58">
        <v>640758.00581957435</v>
      </c>
      <c r="S1322" s="58">
        <v>731208.70813938358</v>
      </c>
      <c r="T1322" s="11">
        <v>0</v>
      </c>
      <c r="V1322" s="13">
        <v>1936</v>
      </c>
    </row>
    <row r="1323" spans="1:26">
      <c r="A1323" s="26">
        <v>1323</v>
      </c>
      <c r="B1323" s="6"/>
      <c r="C1323" s="3"/>
      <c r="D1323" s="6"/>
      <c r="E1323" s="6" t="s">
        <v>241</v>
      </c>
      <c r="F1323" s="47" t="s">
        <v>971</v>
      </c>
      <c r="G1323" s="17"/>
      <c r="H1323" s="58">
        <v>0</v>
      </c>
      <c r="I1323" s="58">
        <v>0</v>
      </c>
      <c r="J1323" s="58">
        <v>0</v>
      </c>
      <c r="K1323" s="58">
        <v>0</v>
      </c>
      <c r="L1323" s="58">
        <v>0</v>
      </c>
      <c r="M1323" s="58">
        <v>0</v>
      </c>
      <c r="N1323" s="58">
        <v>0</v>
      </c>
      <c r="O1323" s="58">
        <v>0</v>
      </c>
      <c r="P1323" s="58">
        <v>0</v>
      </c>
      <c r="Q1323" s="58">
        <v>0</v>
      </c>
      <c r="R1323" s="58">
        <v>0</v>
      </c>
      <c r="S1323" s="58">
        <v>0</v>
      </c>
      <c r="T1323" s="11">
        <v>0</v>
      </c>
      <c r="V1323" s="13">
        <v>1937</v>
      </c>
    </row>
    <row r="1324" spans="1:26">
      <c r="A1324" s="26">
        <v>1324</v>
      </c>
      <c r="B1324" s="6"/>
      <c r="C1324" s="3"/>
      <c r="D1324" s="6"/>
      <c r="E1324" s="6" t="s">
        <v>743</v>
      </c>
      <c r="F1324" s="47" t="s">
        <v>992</v>
      </c>
      <c r="G1324" s="17"/>
      <c r="H1324" s="58">
        <v>0</v>
      </c>
      <c r="I1324" s="58">
        <v>0</v>
      </c>
      <c r="J1324" s="58">
        <v>0</v>
      </c>
      <c r="K1324" s="58">
        <v>0</v>
      </c>
      <c r="L1324" s="58">
        <v>0</v>
      </c>
      <c r="M1324" s="58">
        <v>0</v>
      </c>
      <c r="N1324" s="58">
        <v>0</v>
      </c>
      <c r="O1324" s="58">
        <v>0</v>
      </c>
      <c r="P1324" s="58">
        <v>0</v>
      </c>
      <c r="Q1324" s="58">
        <v>0</v>
      </c>
      <c r="R1324" s="58">
        <v>0</v>
      </c>
      <c r="S1324" s="58">
        <v>0</v>
      </c>
      <c r="T1324" s="11">
        <v>0</v>
      </c>
      <c r="V1324" s="13">
        <v>1938</v>
      </c>
    </row>
    <row r="1325" spans="1:26">
      <c r="A1325" s="26">
        <v>1325</v>
      </c>
      <c r="E1325" s="6" t="s">
        <v>744</v>
      </c>
      <c r="F1325" s="47" t="s">
        <v>971</v>
      </c>
      <c r="H1325" s="58">
        <v>1100462.249053773</v>
      </c>
      <c r="I1325" s="58">
        <v>958079.00258456683</v>
      </c>
      <c r="J1325" s="58">
        <v>21330.618910060606</v>
      </c>
      <c r="K1325" s="58">
        <v>341.78134386965985</v>
      </c>
      <c r="L1325" s="58">
        <v>10585.936506723107</v>
      </c>
      <c r="M1325" s="58">
        <v>720.0991353667099</v>
      </c>
      <c r="N1325" s="58">
        <v>4095.6312264346916</v>
      </c>
      <c r="O1325" s="58">
        <v>2989.6760856425899</v>
      </c>
      <c r="P1325" s="58">
        <v>631.38956322254717</v>
      </c>
      <c r="Q1325" s="58">
        <v>101679.17186043767</v>
      </c>
      <c r="R1325" s="58">
        <v>4.4709187243031039</v>
      </c>
      <c r="S1325" s="58">
        <v>4.4709187243031039</v>
      </c>
      <c r="T1325" s="11">
        <v>0</v>
      </c>
      <c r="V1325" s="13">
        <v>1941</v>
      </c>
    </row>
    <row r="1326" spans="1:26">
      <c r="A1326" s="26">
        <v>1326</v>
      </c>
      <c r="E1326" s="6" t="s">
        <v>460</v>
      </c>
      <c r="F1326" s="47" t="s">
        <v>971</v>
      </c>
      <c r="H1326" s="58">
        <v>920531.82712557539</v>
      </c>
      <c r="I1326" s="58">
        <v>332444.45416144468</v>
      </c>
      <c r="J1326" s="58">
        <v>245278.150396899</v>
      </c>
      <c r="K1326" s="58">
        <v>73539.285522747188</v>
      </c>
      <c r="L1326" s="58">
        <v>1701.7922337672037</v>
      </c>
      <c r="M1326" s="58">
        <v>160249.6692735524</v>
      </c>
      <c r="N1326" s="58">
        <v>8264.5150877706419</v>
      </c>
      <c r="O1326" s="58">
        <v>229.12568493309234</v>
      </c>
      <c r="P1326" s="58">
        <v>393.66997058273171</v>
      </c>
      <c r="Q1326" s="58">
        <v>58196.088378965207</v>
      </c>
      <c r="R1326" s="58">
        <v>18677.764052569637</v>
      </c>
      <c r="S1326" s="58">
        <v>21557.312362343786</v>
      </c>
      <c r="T1326" s="11">
        <v>0</v>
      </c>
      <c r="V1326" s="13">
        <v>1942</v>
      </c>
    </row>
    <row r="1327" spans="1:26">
      <c r="A1327" s="26">
        <v>1327</v>
      </c>
      <c r="E1327" s="6" t="s">
        <v>241</v>
      </c>
      <c r="F1327" s="47" t="s">
        <v>971</v>
      </c>
      <c r="H1327" s="58">
        <v>3734966.0791305825</v>
      </c>
      <c r="I1327" s="58">
        <v>1348860.2163439309</v>
      </c>
      <c r="J1327" s="58">
        <v>995191.63236855215</v>
      </c>
      <c r="K1327" s="58">
        <v>298378.3165527535</v>
      </c>
      <c r="L1327" s="58">
        <v>6904.8522599113667</v>
      </c>
      <c r="M1327" s="58">
        <v>650197.05054365692</v>
      </c>
      <c r="N1327" s="58">
        <v>33532.445705514328</v>
      </c>
      <c r="O1327" s="58">
        <v>929.65461471862761</v>
      </c>
      <c r="P1327" s="58">
        <v>1597.2766428838081</v>
      </c>
      <c r="Q1327" s="58">
        <v>236124.82439878644</v>
      </c>
      <c r="R1327" s="58">
        <v>75783.164812655261</v>
      </c>
      <c r="S1327" s="58">
        <v>87466.644887219896</v>
      </c>
      <c r="T1327" s="11">
        <v>0</v>
      </c>
      <c r="V1327" s="13">
        <v>1943</v>
      </c>
    </row>
    <row r="1328" spans="1:26">
      <c r="A1328" s="26">
        <v>1328</v>
      </c>
      <c r="E1328" s="6" t="s">
        <v>106</v>
      </c>
      <c r="F1328" s="47" t="s">
        <v>971</v>
      </c>
      <c r="H1328" s="58">
        <v>6792250.7883431343</v>
      </c>
      <c r="I1328" s="58">
        <v>2452979.9397694715</v>
      </c>
      <c r="J1328" s="58">
        <v>1809813.2637074103</v>
      </c>
      <c r="K1328" s="58">
        <v>542618.14241207216</v>
      </c>
      <c r="L1328" s="58">
        <v>12556.871257233215</v>
      </c>
      <c r="M1328" s="58">
        <v>1182420.7598055487</v>
      </c>
      <c r="N1328" s="58">
        <v>60980.682542469229</v>
      </c>
      <c r="O1328" s="58">
        <v>1690.6304249968703</v>
      </c>
      <c r="P1328" s="58">
        <v>2904.7395095366041</v>
      </c>
      <c r="Q1328" s="58">
        <v>429406.58380580926</v>
      </c>
      <c r="R1328" s="58">
        <v>137816.04706346223</v>
      </c>
      <c r="S1328" s="58">
        <v>159063.12804512554</v>
      </c>
      <c r="T1328" s="11">
        <v>0</v>
      </c>
      <c r="V1328" s="13">
        <v>1944</v>
      </c>
    </row>
    <row r="1329" spans="1:26">
      <c r="A1329" s="26">
        <v>1329</v>
      </c>
      <c r="E1329" s="6" t="s">
        <v>745</v>
      </c>
      <c r="F1329" s="47" t="s">
        <v>971</v>
      </c>
      <c r="H1329" s="58">
        <v>0</v>
      </c>
      <c r="I1329" s="58">
        <v>0</v>
      </c>
      <c r="J1329" s="58">
        <v>0</v>
      </c>
      <c r="K1329" s="58">
        <v>0</v>
      </c>
      <c r="L1329" s="58">
        <v>0</v>
      </c>
      <c r="M1329" s="58">
        <v>0</v>
      </c>
      <c r="N1329" s="58">
        <v>0</v>
      </c>
      <c r="O1329" s="58">
        <v>0</v>
      </c>
      <c r="P1329" s="58">
        <v>0</v>
      </c>
      <c r="Q1329" s="58">
        <v>0</v>
      </c>
      <c r="R1329" s="58">
        <v>0</v>
      </c>
      <c r="S1329" s="58">
        <v>0</v>
      </c>
      <c r="T1329" s="11">
        <v>0</v>
      </c>
      <c r="V1329" s="13">
        <v>1945</v>
      </c>
    </row>
    <row r="1330" spans="1:26">
      <c r="A1330" s="26">
        <v>1330</v>
      </c>
      <c r="E1330" s="6" t="s">
        <v>746</v>
      </c>
      <c r="F1330" s="47" t="s">
        <v>971</v>
      </c>
      <c r="H1330" s="58">
        <v>539619.57566390152</v>
      </c>
      <c r="I1330" s="58">
        <v>321638.79573333607</v>
      </c>
      <c r="J1330" s="58">
        <v>123881.99079786398</v>
      </c>
      <c r="K1330" s="58">
        <v>31471.405372650184</v>
      </c>
      <c r="L1330" s="58">
        <v>5151.7182952244339</v>
      </c>
      <c r="M1330" s="58">
        <v>530.09199147671688</v>
      </c>
      <c r="N1330" s="58">
        <v>7297.7830598779265</v>
      </c>
      <c r="O1330" s="58">
        <v>270.18887997564019</v>
      </c>
      <c r="P1330" s="58">
        <v>162.28957319045603</v>
      </c>
      <c r="Q1330" s="58">
        <v>49143.691146035053</v>
      </c>
      <c r="R1330" s="58">
        <v>35.810407135508683</v>
      </c>
      <c r="S1330" s="58">
        <v>35.810407135508683</v>
      </c>
      <c r="T1330" s="11">
        <v>0</v>
      </c>
      <c r="V1330" s="13">
        <v>1946</v>
      </c>
    </row>
    <row r="1331" spans="1:26">
      <c r="A1331" s="26">
        <v>1331</v>
      </c>
      <c r="B1331" s="6"/>
      <c r="C1331" s="6"/>
      <c r="D1331" s="6"/>
      <c r="E1331" s="6" t="s">
        <v>232</v>
      </c>
      <c r="F1331" s="47" t="s">
        <v>916</v>
      </c>
      <c r="G1331" s="17"/>
      <c r="H1331" s="85">
        <v>0</v>
      </c>
      <c r="I1331" s="85">
        <v>0</v>
      </c>
      <c r="J1331" s="85">
        <v>0</v>
      </c>
      <c r="K1331" s="85">
        <v>0</v>
      </c>
      <c r="L1331" s="85">
        <v>0</v>
      </c>
      <c r="M1331" s="85">
        <v>0</v>
      </c>
      <c r="N1331" s="85">
        <v>0</v>
      </c>
      <c r="O1331" s="85">
        <v>0</v>
      </c>
      <c r="P1331" s="85">
        <v>0</v>
      </c>
      <c r="Q1331" s="85">
        <v>0</v>
      </c>
      <c r="R1331" s="85">
        <v>0</v>
      </c>
      <c r="S1331" s="85">
        <v>0</v>
      </c>
      <c r="T1331" s="11">
        <v>0</v>
      </c>
      <c r="U1331" s="13"/>
      <c r="V1331" s="13">
        <v>1947</v>
      </c>
      <c r="Y1331" s="13"/>
      <c r="Z1331" s="13"/>
    </row>
    <row r="1332" spans="1:26">
      <c r="A1332" s="26">
        <v>1332</v>
      </c>
      <c r="B1332" s="6"/>
      <c r="C1332" s="3"/>
      <c r="D1332" s="6"/>
      <c r="E1332" s="6" t="s">
        <v>747</v>
      </c>
      <c r="F1332" s="47">
        <v>0</v>
      </c>
      <c r="G1332" s="17"/>
      <c r="H1332" s="28">
        <v>72746578.977824837</v>
      </c>
      <c r="I1332" s="28">
        <v>34989473.371783145</v>
      </c>
      <c r="J1332" s="28">
        <v>16498529.660329584</v>
      </c>
      <c r="K1332" s="28">
        <v>4701271.7123468239</v>
      </c>
      <c r="L1332" s="28">
        <v>695110.32152971346</v>
      </c>
      <c r="M1332" s="28">
        <v>7816051.4705438269</v>
      </c>
      <c r="N1332" s="28">
        <v>664106.31553426676</v>
      </c>
      <c r="O1332" s="28">
        <v>45104.787501615232</v>
      </c>
      <c r="P1332" s="28">
        <v>27107.365929894422</v>
      </c>
      <c r="Q1332" s="28">
        <v>5371909.9287411626</v>
      </c>
      <c r="R1332" s="28">
        <v>903482.66357713309</v>
      </c>
      <c r="S1332" s="28">
        <v>1034431.3800076789</v>
      </c>
      <c r="T1332" s="11">
        <v>0</v>
      </c>
    </row>
    <row r="1333" spans="1:26">
      <c r="A1333" s="26">
        <v>1333</v>
      </c>
      <c r="B1333" s="6"/>
      <c r="C1333" s="3"/>
      <c r="D1333" s="6"/>
      <c r="E1333" s="6"/>
      <c r="F1333" s="47">
        <v>0</v>
      </c>
      <c r="G1333" s="17"/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11">
        <v>0</v>
      </c>
    </row>
    <row r="1334" spans="1:26">
      <c r="A1334" s="26">
        <v>1334</v>
      </c>
      <c r="B1334" s="6"/>
      <c r="C1334" s="3" t="s">
        <v>748</v>
      </c>
      <c r="D1334" s="6" t="s">
        <v>62</v>
      </c>
      <c r="E1334" s="6"/>
      <c r="F1334" s="47" t="s">
        <v>971</v>
      </c>
      <c r="G1334" s="17"/>
      <c r="H1334" s="58">
        <v>0</v>
      </c>
      <c r="I1334" s="58">
        <v>0</v>
      </c>
      <c r="J1334" s="58">
        <v>0</v>
      </c>
      <c r="K1334" s="58">
        <v>0</v>
      </c>
      <c r="L1334" s="58">
        <v>0</v>
      </c>
      <c r="M1334" s="58">
        <v>0</v>
      </c>
      <c r="N1334" s="58">
        <v>0</v>
      </c>
      <c r="O1334" s="58">
        <v>0</v>
      </c>
      <c r="P1334" s="58">
        <v>0</v>
      </c>
      <c r="Q1334" s="58">
        <v>0</v>
      </c>
      <c r="R1334" s="58">
        <v>0</v>
      </c>
      <c r="S1334" s="58">
        <v>0</v>
      </c>
      <c r="T1334" s="11">
        <v>0</v>
      </c>
      <c r="U1334" s="13"/>
      <c r="V1334" s="13">
        <v>1954</v>
      </c>
      <c r="Y1334" s="13"/>
      <c r="Z1334" s="13"/>
    </row>
    <row r="1335" spans="1:26">
      <c r="A1335" s="26">
        <v>1335</v>
      </c>
      <c r="B1335" s="6"/>
      <c r="C1335" s="3"/>
      <c r="D1335" s="6"/>
      <c r="E1335" s="6"/>
      <c r="F1335" s="47">
        <v>0</v>
      </c>
      <c r="G1335" s="17"/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11">
        <v>0</v>
      </c>
    </row>
    <row r="1336" spans="1:26">
      <c r="A1336" s="26">
        <v>1336</v>
      </c>
      <c r="B1336" s="6"/>
      <c r="C1336" s="3" t="s">
        <v>749</v>
      </c>
      <c r="D1336" s="6" t="s">
        <v>750</v>
      </c>
      <c r="E1336" s="6"/>
      <c r="F1336" s="47" t="s">
        <v>971</v>
      </c>
      <c r="G1336" s="17"/>
      <c r="H1336" s="58">
        <v>-1829487270.8846159</v>
      </c>
      <c r="I1336" s="58">
        <v>-779539893.04131377</v>
      </c>
      <c r="J1336" s="58">
        <v>-466474176.21989751</v>
      </c>
      <c r="K1336" s="58">
        <v>-134635355.62042814</v>
      </c>
      <c r="L1336" s="58">
        <v>-7146018.1920241872</v>
      </c>
      <c r="M1336" s="58">
        <v>-234279662.68562365</v>
      </c>
      <c r="N1336" s="58">
        <v>-18523382.68970374</v>
      </c>
      <c r="O1336" s="58">
        <v>-601983.1663879999</v>
      </c>
      <c r="P1336" s="58">
        <v>-717199.46798749338</v>
      </c>
      <c r="Q1336" s="58">
        <v>-129309989.1614435</v>
      </c>
      <c r="R1336" s="58">
        <v>-27145699.917574327</v>
      </c>
      <c r="S1336" s="58">
        <v>-31113910.722231787</v>
      </c>
      <c r="T1336" s="11">
        <v>0</v>
      </c>
      <c r="U1336" s="13"/>
      <c r="V1336" s="13">
        <v>1957</v>
      </c>
      <c r="Y1336" s="13"/>
      <c r="Z1336" s="13"/>
    </row>
    <row r="1337" spans="1:26">
      <c r="A1337" s="26">
        <v>1337</v>
      </c>
      <c r="B1337" s="6"/>
      <c r="C1337" s="3"/>
      <c r="D1337" s="6"/>
      <c r="E1337" s="6" t="s">
        <v>751</v>
      </c>
      <c r="F1337" s="47" t="s">
        <v>971</v>
      </c>
      <c r="G1337" s="17"/>
      <c r="H1337" s="58">
        <v>-5.1419897574915628E-2</v>
      </c>
      <c r="I1337" s="58">
        <v>-2.1440272718268111E-2</v>
      </c>
      <c r="J1337" s="58">
        <v>-1.3226543393084329E-2</v>
      </c>
      <c r="K1337" s="58">
        <v>-3.8352476613844606E-3</v>
      </c>
      <c r="L1337" s="58">
        <v>-1.8769373756452636E-4</v>
      </c>
      <c r="M1337" s="58">
        <v>-6.8806979547802903E-3</v>
      </c>
      <c r="N1337" s="58">
        <v>-5.1534756703431131E-4</v>
      </c>
      <c r="O1337" s="58">
        <v>-1.5922577445830557E-5</v>
      </c>
      <c r="P1337" s="58">
        <v>-2.0296254826335817E-5</v>
      </c>
      <c r="Q1337" s="58">
        <v>-3.5865792183027386E-3</v>
      </c>
      <c r="R1337" s="58">
        <v>-7.9736549707117921E-4</v>
      </c>
      <c r="S1337" s="58">
        <v>-9.1393099515352141E-4</v>
      </c>
      <c r="T1337" s="11">
        <v>0</v>
      </c>
      <c r="U1337" s="13"/>
      <c r="V1337" s="13">
        <v>1958</v>
      </c>
      <c r="Y1337" s="13"/>
      <c r="Z1337" s="13"/>
    </row>
    <row r="1338" spans="1:26">
      <c r="A1338" s="26">
        <v>1338</v>
      </c>
      <c r="B1338" s="6"/>
      <c r="C1338" s="3"/>
      <c r="D1338" s="6"/>
      <c r="E1338" s="6" t="s">
        <v>745</v>
      </c>
      <c r="F1338" s="47" t="s">
        <v>971</v>
      </c>
      <c r="G1338" s="17"/>
      <c r="H1338" s="58">
        <v>1789939.1417301539</v>
      </c>
      <c r="I1338" s="58">
        <v>646737.94105061982</v>
      </c>
      <c r="J1338" s="58">
        <v>476178.48856999574</v>
      </c>
      <c r="K1338" s="58">
        <v>142633.92349462354</v>
      </c>
      <c r="L1338" s="58">
        <v>3274.4932784133866</v>
      </c>
      <c r="M1338" s="58">
        <v>312914.28409876587</v>
      </c>
      <c r="N1338" s="58">
        <v>16025.622388424616</v>
      </c>
      <c r="O1338" s="58">
        <v>444.01951156117241</v>
      </c>
      <c r="P1338" s="58">
        <v>758.15285879803673</v>
      </c>
      <c r="Q1338" s="58">
        <v>113062.63419354681</v>
      </c>
      <c r="R1338" s="58">
        <v>36294.378705201496</v>
      </c>
      <c r="S1338" s="58">
        <v>41615.203580203524</v>
      </c>
      <c r="T1338" s="11">
        <v>0</v>
      </c>
      <c r="U1338" s="13"/>
      <c r="V1338" s="13">
        <v>1959</v>
      </c>
      <c r="Y1338" s="13"/>
      <c r="Z1338" s="13"/>
    </row>
    <row r="1339" spans="1:26">
      <c r="A1339" s="26">
        <v>1339</v>
      </c>
      <c r="B1339" s="6"/>
      <c r="C1339" s="3"/>
      <c r="D1339" s="6"/>
      <c r="E1339" s="6" t="s">
        <v>742</v>
      </c>
      <c r="F1339" s="47" t="s">
        <v>950</v>
      </c>
      <c r="G1339" s="17"/>
      <c r="H1339" s="58">
        <v>-528283.80407601374</v>
      </c>
      <c r="I1339" s="58">
        <v>-263725.79834324226</v>
      </c>
      <c r="J1339" s="58">
        <v>-117207.91839163098</v>
      </c>
      <c r="K1339" s="58">
        <v>-33019.492264850131</v>
      </c>
      <c r="L1339" s="58">
        <v>-5953.5227731407767</v>
      </c>
      <c r="M1339" s="58">
        <v>-50512.466405673498</v>
      </c>
      <c r="N1339" s="58">
        <v>-4872.9956841430967</v>
      </c>
      <c r="O1339" s="58">
        <v>-350.81835739699636</v>
      </c>
      <c r="P1339" s="58">
        <v>-188.72395850034422</v>
      </c>
      <c r="Q1339" s="58">
        <v>-39990.130711760627</v>
      </c>
      <c r="R1339" s="58">
        <v>-5820.1747451293322</v>
      </c>
      <c r="S1339" s="58">
        <v>-6641.7624405458146</v>
      </c>
      <c r="T1339" s="11">
        <v>0</v>
      </c>
      <c r="V1339" s="13">
        <v>1960</v>
      </c>
    </row>
    <row r="1340" spans="1:26">
      <c r="A1340" s="26">
        <v>1340</v>
      </c>
      <c r="B1340" s="6"/>
      <c r="C1340" s="3"/>
      <c r="D1340" s="6"/>
      <c r="E1340" s="6" t="s">
        <v>470</v>
      </c>
      <c r="F1340" s="47" t="s">
        <v>971</v>
      </c>
      <c r="G1340" s="17"/>
      <c r="H1340" s="58">
        <v>0</v>
      </c>
      <c r="I1340" s="58">
        <v>0</v>
      </c>
      <c r="J1340" s="58">
        <v>0</v>
      </c>
      <c r="K1340" s="58">
        <v>0</v>
      </c>
      <c r="L1340" s="58">
        <v>0</v>
      </c>
      <c r="M1340" s="58">
        <v>0</v>
      </c>
      <c r="N1340" s="58">
        <v>0</v>
      </c>
      <c r="O1340" s="58">
        <v>0</v>
      </c>
      <c r="P1340" s="58">
        <v>0</v>
      </c>
      <c r="Q1340" s="58">
        <v>0</v>
      </c>
      <c r="R1340" s="58">
        <v>0</v>
      </c>
      <c r="S1340" s="58">
        <v>0</v>
      </c>
      <c r="T1340" s="11">
        <v>0</v>
      </c>
      <c r="V1340" s="13">
        <v>1961</v>
      </c>
    </row>
    <row r="1341" spans="1:26">
      <c r="A1341" s="26">
        <v>1341</v>
      </c>
      <c r="B1341" s="6"/>
      <c r="C1341" s="3"/>
      <c r="D1341" s="6"/>
      <c r="E1341" s="6" t="s">
        <v>468</v>
      </c>
      <c r="F1341" s="47" t="s">
        <v>971</v>
      </c>
      <c r="G1341" s="17"/>
      <c r="H1341" s="58">
        <v>37601.532193430874</v>
      </c>
      <c r="I1341" s="58">
        <v>22412.29206250314</v>
      </c>
      <c r="J1341" s="58">
        <v>8632.2899969690679</v>
      </c>
      <c r="K1341" s="58">
        <v>2192.9765257983809</v>
      </c>
      <c r="L1341" s="58">
        <v>358.97975178354335</v>
      </c>
      <c r="M1341" s="58">
        <v>36.937635293287315</v>
      </c>
      <c r="N1341" s="58">
        <v>508.52088590201078</v>
      </c>
      <c r="O1341" s="58">
        <v>18.827181827515563</v>
      </c>
      <c r="P1341" s="58">
        <v>11.308590136803874</v>
      </c>
      <c r="Q1341" s="58">
        <v>3424.4089133686275</v>
      </c>
      <c r="R1341" s="58">
        <v>2.4953249242469502</v>
      </c>
      <c r="S1341" s="58">
        <v>2.4953249242469502</v>
      </c>
      <c r="T1341" s="11">
        <v>0</v>
      </c>
      <c r="V1341" s="13">
        <v>1962</v>
      </c>
    </row>
    <row r="1342" spans="1:26">
      <c r="A1342" s="26">
        <v>1342</v>
      </c>
      <c r="B1342" s="6"/>
      <c r="C1342" s="3"/>
      <c r="D1342" s="6"/>
      <c r="E1342" s="6" t="s">
        <v>471</v>
      </c>
      <c r="F1342" s="47" t="s">
        <v>971</v>
      </c>
      <c r="G1342" s="17"/>
      <c r="H1342" s="58">
        <v>34547.006530083774</v>
      </c>
      <c r="I1342" s="58">
        <v>12476.440673070645</v>
      </c>
      <c r="J1342" s="58">
        <v>9205.1416515472647</v>
      </c>
      <c r="K1342" s="58">
        <v>2759.8852123398324</v>
      </c>
      <c r="L1342" s="58">
        <v>63.867240306490004</v>
      </c>
      <c r="M1342" s="58">
        <v>6014.0738296080226</v>
      </c>
      <c r="N1342" s="58">
        <v>310.16228694311025</v>
      </c>
      <c r="O1342" s="58">
        <v>8.5989493250988289</v>
      </c>
      <c r="P1342" s="58">
        <v>14.77419752762578</v>
      </c>
      <c r="Q1342" s="58">
        <v>2184.0642398333703</v>
      </c>
      <c r="R1342" s="58">
        <v>700.96526559690938</v>
      </c>
      <c r="S1342" s="58">
        <v>809.03298398541062</v>
      </c>
      <c r="T1342" s="11">
        <v>0</v>
      </c>
      <c r="V1342" s="13">
        <v>1963</v>
      </c>
    </row>
    <row r="1343" spans="1:26">
      <c r="A1343" s="26">
        <v>1343</v>
      </c>
      <c r="B1343" s="6"/>
      <c r="C1343" s="3"/>
      <c r="D1343" s="6"/>
      <c r="E1343" s="6" t="s">
        <v>473</v>
      </c>
      <c r="F1343" s="47" t="s">
        <v>971</v>
      </c>
      <c r="G1343" s="17"/>
      <c r="H1343" s="58">
        <v>0</v>
      </c>
      <c r="I1343" s="58">
        <v>0</v>
      </c>
      <c r="J1343" s="58">
        <v>0</v>
      </c>
      <c r="K1343" s="58">
        <v>0</v>
      </c>
      <c r="L1343" s="58">
        <v>0</v>
      </c>
      <c r="M1343" s="58">
        <v>0</v>
      </c>
      <c r="N1343" s="58">
        <v>0</v>
      </c>
      <c r="O1343" s="58">
        <v>0</v>
      </c>
      <c r="P1343" s="58">
        <v>0</v>
      </c>
      <c r="Q1343" s="58">
        <v>0</v>
      </c>
      <c r="R1343" s="58">
        <v>0</v>
      </c>
      <c r="S1343" s="58">
        <v>0</v>
      </c>
      <c r="T1343" s="11">
        <v>0</v>
      </c>
      <c r="V1343" s="13">
        <v>1964</v>
      </c>
    </row>
    <row r="1344" spans="1:26">
      <c r="A1344" s="26">
        <v>1344</v>
      </c>
      <c r="B1344" s="6"/>
      <c r="C1344" s="3"/>
      <c r="D1344" s="6"/>
      <c r="E1344" s="6" t="s">
        <v>472</v>
      </c>
      <c r="F1344" s="47" t="s">
        <v>971</v>
      </c>
      <c r="G1344" s="17"/>
      <c r="H1344" s="58">
        <v>0</v>
      </c>
      <c r="I1344" s="58">
        <v>0</v>
      </c>
      <c r="J1344" s="58">
        <v>0</v>
      </c>
      <c r="K1344" s="58">
        <v>0</v>
      </c>
      <c r="L1344" s="58">
        <v>0</v>
      </c>
      <c r="M1344" s="58">
        <v>0</v>
      </c>
      <c r="N1344" s="58">
        <v>0</v>
      </c>
      <c r="O1344" s="58">
        <v>0</v>
      </c>
      <c r="P1344" s="58">
        <v>0</v>
      </c>
      <c r="Q1344" s="58">
        <v>0</v>
      </c>
      <c r="R1344" s="58">
        <v>0</v>
      </c>
      <c r="S1344" s="58">
        <v>0</v>
      </c>
      <c r="T1344" s="11">
        <v>0</v>
      </c>
      <c r="V1344" s="13">
        <v>1965</v>
      </c>
    </row>
    <row r="1345" spans="1:26">
      <c r="A1345" s="26">
        <v>1345</v>
      </c>
      <c r="B1345" s="6"/>
      <c r="C1345" s="3"/>
      <c r="D1345" s="6"/>
      <c r="E1345" s="6" t="s">
        <v>477</v>
      </c>
      <c r="F1345" s="47" t="s">
        <v>971</v>
      </c>
      <c r="G1345" s="17"/>
      <c r="H1345" s="58">
        <v>0</v>
      </c>
      <c r="I1345" s="58">
        <v>0</v>
      </c>
      <c r="J1345" s="58">
        <v>0</v>
      </c>
      <c r="K1345" s="58">
        <v>0</v>
      </c>
      <c r="L1345" s="58">
        <v>0</v>
      </c>
      <c r="M1345" s="58">
        <v>0</v>
      </c>
      <c r="N1345" s="58">
        <v>0</v>
      </c>
      <c r="O1345" s="58">
        <v>0</v>
      </c>
      <c r="P1345" s="58">
        <v>0</v>
      </c>
      <c r="Q1345" s="58">
        <v>0</v>
      </c>
      <c r="R1345" s="58">
        <v>0</v>
      </c>
      <c r="S1345" s="58">
        <v>0</v>
      </c>
      <c r="T1345" s="11">
        <v>0</v>
      </c>
      <c r="V1345" s="13">
        <v>1966</v>
      </c>
    </row>
    <row r="1346" spans="1:26">
      <c r="A1346" s="26">
        <v>1346</v>
      </c>
      <c r="B1346" s="6"/>
      <c r="C1346" s="3"/>
      <c r="D1346" s="6"/>
      <c r="E1346" s="6" t="s">
        <v>481</v>
      </c>
      <c r="F1346" s="47" t="s">
        <v>971</v>
      </c>
      <c r="G1346" s="17"/>
      <c r="H1346" s="58">
        <v>0</v>
      </c>
      <c r="I1346" s="58">
        <v>0</v>
      </c>
      <c r="J1346" s="58">
        <v>0</v>
      </c>
      <c r="K1346" s="58">
        <v>0</v>
      </c>
      <c r="L1346" s="58">
        <v>0</v>
      </c>
      <c r="M1346" s="58">
        <v>0</v>
      </c>
      <c r="N1346" s="58">
        <v>0</v>
      </c>
      <c r="O1346" s="58">
        <v>0</v>
      </c>
      <c r="P1346" s="58">
        <v>0</v>
      </c>
      <c r="Q1346" s="58">
        <v>0</v>
      </c>
      <c r="R1346" s="58">
        <v>0</v>
      </c>
      <c r="S1346" s="58">
        <v>0</v>
      </c>
      <c r="T1346" s="11">
        <v>0</v>
      </c>
      <c r="V1346" s="13">
        <v>1967</v>
      </c>
    </row>
    <row r="1347" spans="1:26">
      <c r="A1347" s="26">
        <v>1347</v>
      </c>
      <c r="B1347" s="6"/>
      <c r="C1347" s="3"/>
      <c r="D1347" s="6"/>
      <c r="E1347" s="6" t="s">
        <v>752</v>
      </c>
      <c r="F1347" s="47" t="s">
        <v>971</v>
      </c>
      <c r="G1347" s="17"/>
      <c r="H1347" s="58">
        <v>0</v>
      </c>
      <c r="I1347" s="58">
        <v>0</v>
      </c>
      <c r="J1347" s="58">
        <v>0</v>
      </c>
      <c r="K1347" s="58">
        <v>0</v>
      </c>
      <c r="L1347" s="58">
        <v>0</v>
      </c>
      <c r="M1347" s="58">
        <v>0</v>
      </c>
      <c r="N1347" s="58">
        <v>0</v>
      </c>
      <c r="O1347" s="58">
        <v>0</v>
      </c>
      <c r="P1347" s="58">
        <v>0</v>
      </c>
      <c r="Q1347" s="58">
        <v>0</v>
      </c>
      <c r="R1347" s="58">
        <v>0</v>
      </c>
      <c r="S1347" s="58">
        <v>0</v>
      </c>
      <c r="T1347" s="11">
        <v>0</v>
      </c>
      <c r="V1347" s="13">
        <v>1968</v>
      </c>
    </row>
    <row r="1348" spans="1:26">
      <c r="A1348" s="26">
        <v>1348</v>
      </c>
      <c r="B1348" s="6"/>
      <c r="C1348" s="3"/>
      <c r="D1348" s="6"/>
      <c r="E1348" s="6" t="s">
        <v>753</v>
      </c>
      <c r="F1348" s="47" t="s">
        <v>971</v>
      </c>
      <c r="G1348" s="17"/>
      <c r="H1348" s="58">
        <v>0</v>
      </c>
      <c r="I1348" s="58">
        <v>0</v>
      </c>
      <c r="J1348" s="58">
        <v>0</v>
      </c>
      <c r="K1348" s="58">
        <v>0</v>
      </c>
      <c r="L1348" s="58">
        <v>0</v>
      </c>
      <c r="M1348" s="58">
        <v>0</v>
      </c>
      <c r="N1348" s="58">
        <v>0</v>
      </c>
      <c r="O1348" s="58">
        <v>0</v>
      </c>
      <c r="P1348" s="58">
        <v>0</v>
      </c>
      <c r="Q1348" s="58">
        <v>0</v>
      </c>
      <c r="R1348" s="58">
        <v>0</v>
      </c>
      <c r="S1348" s="58">
        <v>0</v>
      </c>
      <c r="T1348" s="11">
        <v>0</v>
      </c>
      <c r="V1348" s="13">
        <v>1969</v>
      </c>
    </row>
    <row r="1349" spans="1:26">
      <c r="A1349" s="26">
        <v>1349</v>
      </c>
      <c r="B1349" s="6"/>
      <c r="C1349" s="3"/>
      <c r="D1349" s="6"/>
      <c r="E1349" s="6" t="s">
        <v>459</v>
      </c>
      <c r="F1349" s="47" t="s">
        <v>971</v>
      </c>
      <c r="G1349" s="17"/>
      <c r="H1349" s="58">
        <v>-1920973.2329053658</v>
      </c>
      <c r="I1349" s="58">
        <v>-693747.76520883117</v>
      </c>
      <c r="J1349" s="58">
        <v>-511848.42027705797</v>
      </c>
      <c r="K1349" s="58">
        <v>-153462.37348174962</v>
      </c>
      <c r="L1349" s="58">
        <v>-3551.3137435356393</v>
      </c>
      <c r="M1349" s="58">
        <v>-334410.30085583113</v>
      </c>
      <c r="N1349" s="58">
        <v>-17246.456666385544</v>
      </c>
      <c r="O1349" s="58">
        <v>-478.14132521844448</v>
      </c>
      <c r="P1349" s="58">
        <v>-821.51366612651452</v>
      </c>
      <c r="Q1349" s="58">
        <v>-121444.06607305365</v>
      </c>
      <c r="R1349" s="58">
        <v>-38976.908498149933</v>
      </c>
      <c r="S1349" s="58">
        <v>-44985.973109426464</v>
      </c>
      <c r="T1349" s="11">
        <v>0</v>
      </c>
      <c r="V1349" s="13">
        <v>1970</v>
      </c>
    </row>
    <row r="1350" spans="1:26">
      <c r="A1350" s="26">
        <v>1350</v>
      </c>
      <c r="B1350" s="6"/>
      <c r="C1350" s="3"/>
      <c r="D1350" s="6"/>
      <c r="E1350" s="6" t="s">
        <v>461</v>
      </c>
      <c r="F1350" s="47" t="s">
        <v>971</v>
      </c>
      <c r="G1350" s="17"/>
      <c r="H1350" s="58">
        <v>-2898034.2066175309</v>
      </c>
      <c r="I1350" s="58">
        <v>-1046607.3758346351</v>
      </c>
      <c r="J1350" s="58">
        <v>-772188.91193115117</v>
      </c>
      <c r="K1350" s="58">
        <v>-231517.64957504484</v>
      </c>
      <c r="L1350" s="58">
        <v>-5357.6117204045677</v>
      </c>
      <c r="M1350" s="58">
        <v>-504500.77821214567</v>
      </c>
      <c r="N1350" s="58">
        <v>-26018.489225140856</v>
      </c>
      <c r="O1350" s="58">
        <v>-721.3374410140741</v>
      </c>
      <c r="P1350" s="58">
        <v>-1239.3586047201827</v>
      </c>
      <c r="Q1350" s="58">
        <v>-183213.93116869492</v>
      </c>
      <c r="R1350" s="58">
        <v>-58801.659575963851</v>
      </c>
      <c r="S1350" s="58">
        <v>-67867.103328616169</v>
      </c>
      <c r="T1350" s="11">
        <v>0</v>
      </c>
      <c r="V1350" s="13">
        <v>1971</v>
      </c>
    </row>
    <row r="1351" spans="1:26">
      <c r="A1351" s="26">
        <v>1351</v>
      </c>
      <c r="B1351" s="6"/>
      <c r="C1351" s="3"/>
      <c r="D1351" s="6"/>
      <c r="E1351" s="6" t="s">
        <v>754</v>
      </c>
      <c r="F1351" s="47">
        <v>0</v>
      </c>
      <c r="G1351" s="17"/>
      <c r="H1351" s="58">
        <v>-1832972474.4991815</v>
      </c>
      <c r="I1351" s="58">
        <v>-780862347.32835448</v>
      </c>
      <c r="J1351" s="58">
        <v>-467381405.56350541</v>
      </c>
      <c r="K1351" s="58">
        <v>-134905768.3543523</v>
      </c>
      <c r="L1351" s="58">
        <v>-7157183.300178458</v>
      </c>
      <c r="M1351" s="58">
        <v>-234850120.94241434</v>
      </c>
      <c r="N1351" s="58">
        <v>-18554676.326233488</v>
      </c>
      <c r="O1351" s="58">
        <v>-603062.01788483816</v>
      </c>
      <c r="P1351" s="58">
        <v>-718664.82859067421</v>
      </c>
      <c r="Q1351" s="58">
        <v>-129535966.18563685</v>
      </c>
      <c r="R1351" s="58">
        <v>-27212300.821895212</v>
      </c>
      <c r="S1351" s="58">
        <v>-31190978.830135193</v>
      </c>
      <c r="T1351" s="11">
        <v>0</v>
      </c>
    </row>
    <row r="1352" spans="1:26">
      <c r="A1352" s="26">
        <v>1352</v>
      </c>
      <c r="B1352" s="6"/>
      <c r="C1352" s="3"/>
      <c r="D1352" s="6"/>
      <c r="E1352" s="6"/>
      <c r="F1352" s="47">
        <v>0</v>
      </c>
      <c r="G1352" s="17"/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11">
        <v>0</v>
      </c>
    </row>
    <row r="1353" spans="1:26">
      <c r="A1353" s="26">
        <v>1353</v>
      </c>
      <c r="B1353" s="6"/>
      <c r="C1353" s="3"/>
      <c r="D1353" s="6"/>
      <c r="E1353" s="6"/>
      <c r="F1353" s="47">
        <v>0</v>
      </c>
      <c r="G1353" s="17"/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0</v>
      </c>
      <c r="R1353" s="28">
        <v>0</v>
      </c>
      <c r="S1353" s="28">
        <v>0</v>
      </c>
      <c r="T1353" s="11">
        <v>0</v>
      </c>
    </row>
    <row r="1354" spans="1:26">
      <c r="A1354" s="26">
        <v>1354</v>
      </c>
      <c r="B1354" s="6"/>
      <c r="C1354" s="3" t="s">
        <v>755</v>
      </c>
      <c r="D1354" s="6" t="s">
        <v>750</v>
      </c>
      <c r="E1354" s="6"/>
      <c r="F1354" s="47" t="s">
        <v>971</v>
      </c>
      <c r="G1354" s="17"/>
      <c r="H1354" s="58">
        <v>-9219773.7984615434</v>
      </c>
      <c r="I1354" s="58">
        <v>-3928522.266920493</v>
      </c>
      <c r="J1354" s="58">
        <v>-2350815.1469627749</v>
      </c>
      <c r="K1354" s="58">
        <v>-678500.22454409511</v>
      </c>
      <c r="L1354" s="58">
        <v>-36012.642634182841</v>
      </c>
      <c r="M1354" s="58">
        <v>-1180661.6694834337</v>
      </c>
      <c r="N1354" s="58">
        <v>-93349.323113261329</v>
      </c>
      <c r="O1354" s="58">
        <v>-3033.718087524775</v>
      </c>
      <c r="P1354" s="58">
        <v>-3614.3552176913113</v>
      </c>
      <c r="Q1354" s="58">
        <v>-651662.82866431307</v>
      </c>
      <c r="R1354" s="58">
        <v>-136801.83340107877</v>
      </c>
      <c r="S1354" s="58">
        <v>-156799.78943269537</v>
      </c>
      <c r="T1354" s="11">
        <v>0</v>
      </c>
      <c r="U1354" s="13"/>
      <c r="V1354" s="13">
        <v>1975</v>
      </c>
      <c r="Y1354" s="13"/>
      <c r="Z1354" s="13"/>
    </row>
    <row r="1355" spans="1:26">
      <c r="A1355" s="26">
        <v>1355</v>
      </c>
      <c r="B1355" s="6"/>
      <c r="C1355" s="3"/>
      <c r="D1355" s="6"/>
      <c r="E1355" s="6" t="s">
        <v>241</v>
      </c>
      <c r="F1355" s="47" t="s">
        <v>971</v>
      </c>
      <c r="G1355" s="17"/>
      <c r="H1355" s="58">
        <v>-797061.61936031363</v>
      </c>
      <c r="I1355" s="58">
        <v>-287853.94179003144</v>
      </c>
      <c r="J1355" s="58">
        <v>-212379.18558397141</v>
      </c>
      <c r="K1355" s="58">
        <v>-63675.519170686173</v>
      </c>
      <c r="L1355" s="58">
        <v>-1473.5321839950391</v>
      </c>
      <c r="M1355" s="58">
        <v>-138755.50755477365</v>
      </c>
      <c r="N1355" s="58">
        <v>-7156.0021989197285</v>
      </c>
      <c r="O1355" s="58">
        <v>-198.39323757015333</v>
      </c>
      <c r="P1355" s="58">
        <v>-340.86732799451005</v>
      </c>
      <c r="Q1355" s="58">
        <v>-50390.292955559213</v>
      </c>
      <c r="R1355" s="58">
        <v>-16172.530295077064</v>
      </c>
      <c r="S1355" s="58">
        <v>-18665.847061735407</v>
      </c>
      <c r="T1355" s="11">
        <v>0</v>
      </c>
      <c r="U1355" s="13"/>
      <c r="V1355" s="13">
        <v>1976</v>
      </c>
      <c r="Y1355" s="13"/>
      <c r="Z1355" s="13"/>
    </row>
    <row r="1356" spans="1:26">
      <c r="A1356" s="26">
        <v>1356</v>
      </c>
      <c r="B1356" s="6"/>
      <c r="C1356" s="3"/>
      <c r="D1356" s="6"/>
      <c r="E1356" s="6" t="s">
        <v>106</v>
      </c>
      <c r="F1356" s="47" t="s">
        <v>971</v>
      </c>
      <c r="G1356" s="17"/>
      <c r="H1356" s="58">
        <v>-30003501.257922515</v>
      </c>
      <c r="I1356" s="58">
        <v>-10835581.459218342</v>
      </c>
      <c r="J1356" s="58">
        <v>-7994512.6036042562</v>
      </c>
      <c r="K1356" s="58">
        <v>-2396914.4582194602</v>
      </c>
      <c r="L1356" s="58">
        <v>-55467.637209236542</v>
      </c>
      <c r="M1356" s="58">
        <v>-5223123.2119851522</v>
      </c>
      <c r="N1356" s="58">
        <v>-269370.79362734489</v>
      </c>
      <c r="O1356" s="58">
        <v>-7468.0446384767865</v>
      </c>
      <c r="P1356" s="58">
        <v>-12831.145115826652</v>
      </c>
      <c r="Q1356" s="58">
        <v>-1896823.5094453264</v>
      </c>
      <c r="R1356" s="58">
        <v>-608776.68835887592</v>
      </c>
      <c r="S1356" s="58">
        <v>-702631.70650022198</v>
      </c>
      <c r="T1356" s="11">
        <v>0</v>
      </c>
      <c r="U1356" s="13"/>
      <c r="V1356" s="13">
        <v>1977</v>
      </c>
      <c r="Y1356" s="13"/>
      <c r="Z1356" s="13"/>
    </row>
    <row r="1357" spans="1:26">
      <c r="A1357" s="26">
        <v>1357</v>
      </c>
      <c r="B1357" s="6"/>
      <c r="C1357" s="3"/>
      <c r="D1357" s="6"/>
      <c r="E1357" s="6" t="s">
        <v>742</v>
      </c>
      <c r="F1357" s="47" t="s">
        <v>950</v>
      </c>
      <c r="G1357" s="17"/>
      <c r="H1357" s="58">
        <v>-85963121.201833412</v>
      </c>
      <c r="I1357" s="58">
        <v>-42913851.592861578</v>
      </c>
      <c r="J1357" s="58">
        <v>-19072245.669421699</v>
      </c>
      <c r="K1357" s="58">
        <v>-5372980.5715904413</v>
      </c>
      <c r="L1357" s="58">
        <v>-968766.02268832084</v>
      </c>
      <c r="M1357" s="58">
        <v>-8219463.1717493627</v>
      </c>
      <c r="N1357" s="58">
        <v>-792941.05815844715</v>
      </c>
      <c r="O1357" s="58">
        <v>-57085.681491774092</v>
      </c>
      <c r="P1357" s="58">
        <v>-30709.441389425094</v>
      </c>
      <c r="Q1357" s="58">
        <v>-6507253.1596247815</v>
      </c>
      <c r="R1357" s="58">
        <v>-947067.43453261838</v>
      </c>
      <c r="S1357" s="58">
        <v>-1080757.3983249965</v>
      </c>
      <c r="T1357" s="11">
        <v>0</v>
      </c>
      <c r="V1357" s="13">
        <v>1978</v>
      </c>
    </row>
    <row r="1358" spans="1:26">
      <c r="A1358" s="26">
        <v>1358</v>
      </c>
      <c r="B1358" s="6"/>
      <c r="C1358" s="3"/>
      <c r="D1358" s="6"/>
      <c r="E1358" s="6" t="s">
        <v>702</v>
      </c>
      <c r="F1358" s="47" t="s">
        <v>971</v>
      </c>
      <c r="G1358" s="17"/>
      <c r="H1358" s="58">
        <v>-3628085.0762087689</v>
      </c>
      <c r="I1358" s="58">
        <v>-1545917.8630333</v>
      </c>
      <c r="J1358" s="58">
        <v>-925072.2998263092</v>
      </c>
      <c r="K1358" s="58">
        <v>-266997.49827739742</v>
      </c>
      <c r="L1358" s="58">
        <v>-14171.381440802861</v>
      </c>
      <c r="M1358" s="58">
        <v>-464603.69600600709</v>
      </c>
      <c r="N1358" s="58">
        <v>-36734.012511014902</v>
      </c>
      <c r="O1358" s="58">
        <v>-1193.8023165611567</v>
      </c>
      <c r="P1358" s="58">
        <v>-1422.2895823768772</v>
      </c>
      <c r="Q1358" s="58">
        <v>-256436.68001827798</v>
      </c>
      <c r="R1358" s="58">
        <v>-53833.065865810284</v>
      </c>
      <c r="S1358" s="58">
        <v>-61702.487330911106</v>
      </c>
      <c r="T1358" s="11">
        <v>0</v>
      </c>
      <c r="U1358" s="69"/>
      <c r="V1358" s="13">
        <v>1979</v>
      </c>
      <c r="Y1358" s="69"/>
      <c r="Z1358" s="69"/>
    </row>
    <row r="1359" spans="1:26">
      <c r="A1359" s="26">
        <v>1359</v>
      </c>
      <c r="B1359" s="6"/>
      <c r="C1359" s="3"/>
      <c r="D1359" s="6"/>
      <c r="E1359" s="6" t="s">
        <v>745</v>
      </c>
      <c r="F1359" s="47" t="s">
        <v>971</v>
      </c>
      <c r="G1359" s="17"/>
      <c r="H1359" s="58">
        <v>-1141014.2452155123</v>
      </c>
      <c r="I1359" s="58">
        <v>-481042.5898009208</v>
      </c>
      <c r="J1359" s="58">
        <v>-292862.90700299875</v>
      </c>
      <c r="K1359" s="58">
        <v>-84663.667889744946</v>
      </c>
      <c r="L1359" s="58">
        <v>-4348.5224119109234</v>
      </c>
      <c r="M1359" s="58">
        <v>-148538.10582416356</v>
      </c>
      <c r="N1359" s="58">
        <v>-11554.879839318544</v>
      </c>
      <c r="O1359" s="58">
        <v>-357.06506247726441</v>
      </c>
      <c r="P1359" s="58">
        <v>-447.30833315540451</v>
      </c>
      <c r="Q1359" s="58">
        <v>-80248.868002704548</v>
      </c>
      <c r="R1359" s="58">
        <v>-17214.734366821234</v>
      </c>
      <c r="S1359" s="58">
        <v>-19735.596681296298</v>
      </c>
      <c r="T1359" s="11">
        <v>0</v>
      </c>
      <c r="U1359" s="69"/>
      <c r="V1359" s="13">
        <v>1980</v>
      </c>
      <c r="Y1359" s="69"/>
      <c r="Z1359" s="69"/>
    </row>
    <row r="1360" spans="1:26">
      <c r="A1360" s="26">
        <v>1360</v>
      </c>
      <c r="B1360" s="6"/>
      <c r="C1360" s="3"/>
      <c r="D1360" s="6"/>
      <c r="E1360" s="6" t="s">
        <v>460</v>
      </c>
      <c r="F1360" s="47" t="s">
        <v>971</v>
      </c>
      <c r="G1360" s="17"/>
      <c r="H1360" s="58">
        <v>0</v>
      </c>
      <c r="I1360" s="58">
        <v>0</v>
      </c>
      <c r="J1360" s="58">
        <v>0</v>
      </c>
      <c r="K1360" s="58">
        <v>0</v>
      </c>
      <c r="L1360" s="58">
        <v>0</v>
      </c>
      <c r="M1360" s="58">
        <v>0</v>
      </c>
      <c r="N1360" s="58">
        <v>0</v>
      </c>
      <c r="O1360" s="58">
        <v>0</v>
      </c>
      <c r="P1360" s="58">
        <v>0</v>
      </c>
      <c r="Q1360" s="58">
        <v>0</v>
      </c>
      <c r="R1360" s="58">
        <v>0</v>
      </c>
      <c r="S1360" s="58">
        <v>0</v>
      </c>
      <c r="T1360" s="11">
        <v>0</v>
      </c>
      <c r="U1360" s="69"/>
      <c r="V1360" s="13">
        <v>1981</v>
      </c>
      <c r="Y1360" s="69"/>
      <c r="Z1360" s="69"/>
    </row>
    <row r="1361" spans="1:26">
      <c r="A1361" s="26">
        <v>1361</v>
      </c>
      <c r="B1361" s="6"/>
      <c r="C1361" s="3"/>
      <c r="D1361" s="6"/>
      <c r="E1361" s="6" t="s">
        <v>241</v>
      </c>
      <c r="F1361" s="47" t="s">
        <v>971</v>
      </c>
      <c r="G1361" s="17"/>
      <c r="H1361" s="58">
        <v>0</v>
      </c>
      <c r="I1361" s="58">
        <v>0</v>
      </c>
      <c r="J1361" s="58">
        <v>0</v>
      </c>
      <c r="K1361" s="58">
        <v>0</v>
      </c>
      <c r="L1361" s="58">
        <v>0</v>
      </c>
      <c r="M1361" s="58">
        <v>0</v>
      </c>
      <c r="N1361" s="58">
        <v>0</v>
      </c>
      <c r="O1361" s="58">
        <v>0</v>
      </c>
      <c r="P1361" s="58">
        <v>0</v>
      </c>
      <c r="Q1361" s="58">
        <v>0</v>
      </c>
      <c r="R1361" s="58">
        <v>0</v>
      </c>
      <c r="S1361" s="58">
        <v>0</v>
      </c>
      <c r="T1361" s="11">
        <v>0</v>
      </c>
      <c r="U1361" s="69"/>
      <c r="V1361" s="13">
        <v>1982</v>
      </c>
      <c r="Y1361" s="69"/>
      <c r="Z1361" s="69"/>
    </row>
    <row r="1362" spans="1:26">
      <c r="A1362" s="26">
        <v>1362</v>
      </c>
      <c r="B1362" s="6"/>
      <c r="C1362" s="3"/>
      <c r="D1362" s="6"/>
      <c r="E1362" s="6" t="s">
        <v>232</v>
      </c>
      <c r="F1362" s="47" t="s">
        <v>971</v>
      </c>
      <c r="G1362" s="17"/>
      <c r="H1362" s="58">
        <v>-389400.30147100432</v>
      </c>
      <c r="I1362" s="58">
        <v>-140629.54355099166</v>
      </c>
      <c r="J1362" s="58">
        <v>-103756.74462776996</v>
      </c>
      <c r="K1362" s="58">
        <v>-31108.343143266004</v>
      </c>
      <c r="L1362" s="58">
        <v>-719.88647143165315</v>
      </c>
      <c r="M1362" s="58">
        <v>-67788.280303791704</v>
      </c>
      <c r="N1362" s="58">
        <v>-3496.027591722298</v>
      </c>
      <c r="O1362" s="58">
        <v>-96.923982591994886</v>
      </c>
      <c r="P1362" s="58">
        <v>-166.52895718301457</v>
      </c>
      <c r="Q1362" s="58">
        <v>-24617.915091501618</v>
      </c>
      <c r="R1362" s="58">
        <v>-7901.0054172550981</v>
      </c>
      <c r="S1362" s="58">
        <v>-9119.1023334993752</v>
      </c>
      <c r="T1362" s="11">
        <v>0</v>
      </c>
      <c r="U1362" s="69"/>
      <c r="V1362" s="13">
        <v>1983</v>
      </c>
      <c r="Y1362" s="69"/>
      <c r="Z1362" s="69"/>
    </row>
    <row r="1363" spans="1:26">
      <c r="A1363" s="26">
        <v>1363</v>
      </c>
      <c r="B1363" s="6"/>
      <c r="C1363" s="3"/>
      <c r="D1363" s="6"/>
      <c r="E1363" s="6" t="s">
        <v>241</v>
      </c>
      <c r="F1363" s="47" t="s">
        <v>971</v>
      </c>
      <c r="G1363" s="17"/>
      <c r="H1363" s="58">
        <v>0</v>
      </c>
      <c r="I1363" s="58">
        <v>0</v>
      </c>
      <c r="J1363" s="58">
        <v>0</v>
      </c>
      <c r="K1363" s="58">
        <v>0</v>
      </c>
      <c r="L1363" s="58">
        <v>0</v>
      </c>
      <c r="M1363" s="58">
        <v>0</v>
      </c>
      <c r="N1363" s="58">
        <v>0</v>
      </c>
      <c r="O1363" s="58">
        <v>0</v>
      </c>
      <c r="P1363" s="58">
        <v>0</v>
      </c>
      <c r="Q1363" s="58">
        <v>0</v>
      </c>
      <c r="R1363" s="58">
        <v>0</v>
      </c>
      <c r="S1363" s="58">
        <v>0</v>
      </c>
      <c r="T1363" s="11">
        <v>0</v>
      </c>
      <c r="U1363" s="69"/>
      <c r="V1363" s="13">
        <v>1984</v>
      </c>
      <c r="Y1363" s="69"/>
      <c r="Z1363" s="69"/>
    </row>
    <row r="1364" spans="1:26">
      <c r="A1364" s="26">
        <v>1364</v>
      </c>
      <c r="B1364" s="6"/>
      <c r="C1364" s="3"/>
      <c r="D1364" s="6"/>
      <c r="E1364" s="6" t="s">
        <v>754</v>
      </c>
      <c r="F1364" s="47">
        <v>0</v>
      </c>
      <c r="G1364" s="17"/>
      <c r="H1364" s="58">
        <v>-131141957.50047311</v>
      </c>
      <c r="I1364" s="58">
        <v>-60133399.257175654</v>
      </c>
      <c r="J1364" s="58">
        <v>-30951644.55702978</v>
      </c>
      <c r="K1364" s="58">
        <v>-8894840.2828350905</v>
      </c>
      <c r="L1364" s="58">
        <v>-1080959.6250398806</v>
      </c>
      <c r="M1364" s="58">
        <v>-15442933.642906686</v>
      </c>
      <c r="N1364" s="58">
        <v>-1214602.097040029</v>
      </c>
      <c r="O1364" s="58">
        <v>-69433.628816976227</v>
      </c>
      <c r="P1364" s="58">
        <v>-49531.935923652862</v>
      </c>
      <c r="Q1364" s="58">
        <v>-9467433.2538024653</v>
      </c>
      <c r="R1364" s="58">
        <v>-1787767.2922375365</v>
      </c>
      <c r="S1364" s="58">
        <v>-2049411.9276653561</v>
      </c>
      <c r="T1364" s="11">
        <v>0</v>
      </c>
    </row>
    <row r="1365" spans="1:26">
      <c r="A1365" s="26">
        <v>1365</v>
      </c>
      <c r="B1365" s="6"/>
      <c r="C1365" s="3"/>
      <c r="D1365" s="6"/>
      <c r="E1365" s="6"/>
      <c r="F1365" s="47">
        <v>0</v>
      </c>
      <c r="G1365" s="17"/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0</v>
      </c>
      <c r="R1365" s="28">
        <v>0</v>
      </c>
      <c r="S1365" s="28">
        <v>0</v>
      </c>
      <c r="T1365" s="11">
        <v>0</v>
      </c>
    </row>
    <row r="1366" spans="1:26">
      <c r="A1366" s="26">
        <v>1366</v>
      </c>
      <c r="B1366" s="6"/>
      <c r="C1366" s="3" t="s">
        <v>756</v>
      </c>
      <c r="D1366" s="6" t="s">
        <v>757</v>
      </c>
      <c r="E1366" s="6"/>
      <c r="F1366" s="47" t="s">
        <v>971</v>
      </c>
      <c r="G1366" s="17"/>
      <c r="H1366" s="85">
        <v>-189331.10842305736</v>
      </c>
      <c r="I1366" s="85">
        <v>-79820.499268617059</v>
      </c>
      <c r="J1366" s="85">
        <v>-48595.413274970648</v>
      </c>
      <c r="K1366" s="85">
        <v>-14048.436425698968</v>
      </c>
      <c r="L1366" s="85">
        <v>-721.56028875353491</v>
      </c>
      <c r="M1366" s="85">
        <v>-24647.268284927053</v>
      </c>
      <c r="N1366" s="85">
        <v>-1917.3276905585089</v>
      </c>
      <c r="O1366" s="85">
        <v>-59.248624056573348</v>
      </c>
      <c r="P1366" s="85">
        <v>-74.222896759003206</v>
      </c>
      <c r="Q1366" s="85">
        <v>-13315.878563617698</v>
      </c>
      <c r="R1366" s="85">
        <v>-2856.4803222620208</v>
      </c>
      <c r="S1366" s="85">
        <v>-3274.7727828362799</v>
      </c>
      <c r="T1366" s="11">
        <v>0</v>
      </c>
      <c r="U1366" s="13"/>
      <c r="V1366" s="13">
        <v>1998</v>
      </c>
      <c r="Y1366" s="13"/>
      <c r="Z1366" s="13"/>
    </row>
    <row r="1367" spans="1:26">
      <c r="A1367" s="26">
        <v>1367</v>
      </c>
      <c r="B1367" s="6"/>
      <c r="C1367" s="6" t="s">
        <v>758</v>
      </c>
      <c r="D1367" s="6"/>
      <c r="E1367" s="6"/>
      <c r="F1367" s="47">
        <v>0</v>
      </c>
      <c r="G1367" s="17"/>
      <c r="H1367" s="28">
        <v>-2082499140.361562</v>
      </c>
      <c r="I1367" s="28">
        <v>-875380879.96457946</v>
      </c>
      <c r="J1367" s="28">
        <v>-525583418.57508743</v>
      </c>
      <c r="K1367" s="28">
        <v>-154420026.09637469</v>
      </c>
      <c r="L1367" s="28">
        <v>-8257813.0546841267</v>
      </c>
      <c r="M1367" s="28">
        <v>-276960349.89154977</v>
      </c>
      <c r="N1367" s="28">
        <v>-20882331.82438108</v>
      </c>
      <c r="O1367" s="28">
        <v>-715762.534186534</v>
      </c>
      <c r="P1367" s="28">
        <v>-893573.27112387365</v>
      </c>
      <c r="Q1367" s="28">
        <v>-152310497.37123346</v>
      </c>
      <c r="R1367" s="28">
        <v>-31020710.35937646</v>
      </c>
      <c r="S1367" s="28">
        <v>-36073777.418984912</v>
      </c>
      <c r="T1367" s="11">
        <v>0</v>
      </c>
      <c r="U1367" s="13"/>
      <c r="V1367" s="13"/>
      <c r="Y1367" s="13"/>
      <c r="Z1367" s="13"/>
    </row>
    <row r="1368" spans="1:26">
      <c r="A1368" s="26">
        <v>1368</v>
      </c>
      <c r="B1368" s="6"/>
      <c r="C1368" s="6"/>
      <c r="D1368" s="6"/>
      <c r="E1368" s="6"/>
      <c r="F1368" s="47">
        <v>0</v>
      </c>
      <c r="G1368" s="17"/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11">
        <v>0</v>
      </c>
      <c r="U1368" s="13"/>
      <c r="V1368" s="13"/>
      <c r="Y1368" s="13"/>
      <c r="Z1368" s="13"/>
    </row>
    <row r="1369" spans="1:26">
      <c r="A1369" s="26">
        <v>1369</v>
      </c>
      <c r="B1369" s="6"/>
      <c r="C1369" s="6"/>
      <c r="D1369" s="6"/>
      <c r="E1369" s="6"/>
      <c r="F1369" s="47">
        <v>0</v>
      </c>
      <c r="H1369" s="61" t="s">
        <v>993</v>
      </c>
      <c r="I1369" s="61">
        <v>0</v>
      </c>
      <c r="J1369" s="61">
        <v>0</v>
      </c>
      <c r="K1369" s="61">
        <v>0</v>
      </c>
      <c r="L1369" s="61">
        <v>0</v>
      </c>
      <c r="M1369" s="61">
        <v>0</v>
      </c>
      <c r="N1369" s="61">
        <v>0</v>
      </c>
      <c r="O1369" s="61">
        <v>0</v>
      </c>
      <c r="P1369" s="61">
        <v>0</v>
      </c>
      <c r="Q1369" s="61">
        <v>0</v>
      </c>
      <c r="R1369" s="61">
        <v>0</v>
      </c>
      <c r="S1369" s="61">
        <v>0</v>
      </c>
      <c r="T1369" s="11">
        <v>0</v>
      </c>
    </row>
    <row r="1370" spans="1:26">
      <c r="A1370" s="26">
        <v>1370</v>
      </c>
      <c r="C1370" s="36"/>
      <c r="D1370" s="36"/>
      <c r="E1370" s="36"/>
      <c r="F1370" s="47">
        <v>0</v>
      </c>
      <c r="H1370" s="61" t="s">
        <v>994</v>
      </c>
      <c r="I1370" s="61">
        <v>0</v>
      </c>
      <c r="J1370" s="61">
        <v>0</v>
      </c>
      <c r="K1370" s="61">
        <v>0</v>
      </c>
      <c r="L1370" s="61">
        <v>0</v>
      </c>
      <c r="M1370" s="61">
        <v>0</v>
      </c>
      <c r="N1370" s="61">
        <v>0</v>
      </c>
      <c r="O1370" s="61">
        <v>0</v>
      </c>
      <c r="P1370" s="61">
        <v>0</v>
      </c>
      <c r="Q1370" s="61">
        <v>0</v>
      </c>
      <c r="R1370" s="61">
        <v>0</v>
      </c>
      <c r="S1370" s="61">
        <v>0</v>
      </c>
      <c r="T1370" s="11">
        <v>0</v>
      </c>
    </row>
    <row r="1371" spans="1:26">
      <c r="A1371" s="26">
        <v>1371</v>
      </c>
      <c r="B1371" s="6"/>
      <c r="C1371" s="6"/>
      <c r="D1371" s="6"/>
      <c r="E1371" s="6"/>
      <c r="F1371" s="47">
        <v>0</v>
      </c>
      <c r="H1371" s="61">
        <v>0</v>
      </c>
      <c r="I1371" s="61">
        <v>0</v>
      </c>
      <c r="J1371" s="61">
        <v>0</v>
      </c>
      <c r="K1371" s="61">
        <v>0</v>
      </c>
      <c r="L1371" s="61">
        <v>0</v>
      </c>
      <c r="M1371" s="61">
        <v>0</v>
      </c>
      <c r="N1371" s="61">
        <v>0</v>
      </c>
      <c r="O1371" s="61">
        <v>0</v>
      </c>
      <c r="P1371" s="61">
        <v>0</v>
      </c>
      <c r="Q1371" s="61">
        <v>0</v>
      </c>
      <c r="R1371" s="61">
        <v>0</v>
      </c>
      <c r="S1371" s="61">
        <v>0</v>
      </c>
      <c r="T1371" s="11">
        <v>0</v>
      </c>
    </row>
    <row r="1372" spans="1:26">
      <c r="A1372" s="26">
        <v>1372</v>
      </c>
      <c r="B1372" s="6"/>
      <c r="C1372" s="6" t="s">
        <v>759</v>
      </c>
      <c r="D1372" s="6" t="s">
        <v>760</v>
      </c>
      <c r="E1372" s="6"/>
      <c r="F1372" s="47" t="s">
        <v>916</v>
      </c>
      <c r="G1372" s="17"/>
      <c r="H1372" s="58">
        <v>-1231108804.210048</v>
      </c>
      <c r="I1372" s="58">
        <v>-447110413.04815567</v>
      </c>
      <c r="J1372" s="58">
        <v>-327764413.26463217</v>
      </c>
      <c r="K1372" s="58">
        <v>-97983176.492156029</v>
      </c>
      <c r="L1372" s="58">
        <v>-2211189.9079798227</v>
      </c>
      <c r="M1372" s="58">
        <v>-213114347.08360973</v>
      </c>
      <c r="N1372" s="58">
        <v>-11003195.254504668</v>
      </c>
      <c r="O1372" s="58">
        <v>-304462.41395241331</v>
      </c>
      <c r="P1372" s="58">
        <v>-512955.14563466632</v>
      </c>
      <c r="Q1372" s="58">
        <v>-77942711.615521416</v>
      </c>
      <c r="R1372" s="58">
        <v>-24860580.658679835</v>
      </c>
      <c r="S1372" s="58">
        <v>-28301359.325221665</v>
      </c>
      <c r="T1372" s="11">
        <v>0</v>
      </c>
      <c r="U1372" s="13"/>
      <c r="V1372" s="13">
        <v>2010</v>
      </c>
      <c r="Y1372" s="13"/>
      <c r="Z1372" s="13"/>
    </row>
    <row r="1373" spans="1:26">
      <c r="A1373" s="26">
        <v>1373</v>
      </c>
      <c r="B1373" s="6"/>
      <c r="C1373" s="6"/>
      <c r="D1373" s="6"/>
      <c r="E1373" s="6"/>
      <c r="F1373" s="47">
        <v>0</v>
      </c>
      <c r="G1373" s="17"/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11">
        <v>0</v>
      </c>
    </row>
    <row r="1374" spans="1:26">
      <c r="A1374" s="26">
        <v>1374</v>
      </c>
      <c r="B1374" s="6"/>
      <c r="C1374" s="6" t="s">
        <v>761</v>
      </c>
      <c r="D1374" s="6" t="s">
        <v>762</v>
      </c>
      <c r="E1374" s="6"/>
      <c r="F1374" s="47" t="s">
        <v>916</v>
      </c>
      <c r="G1374" s="17"/>
      <c r="H1374" s="58">
        <v>0</v>
      </c>
      <c r="I1374" s="58">
        <v>0</v>
      </c>
      <c r="J1374" s="58">
        <v>0</v>
      </c>
      <c r="K1374" s="58">
        <v>0</v>
      </c>
      <c r="L1374" s="58">
        <v>0</v>
      </c>
      <c r="M1374" s="58">
        <v>0</v>
      </c>
      <c r="N1374" s="58">
        <v>0</v>
      </c>
      <c r="O1374" s="58">
        <v>0</v>
      </c>
      <c r="P1374" s="58">
        <v>0</v>
      </c>
      <c r="Q1374" s="58">
        <v>0</v>
      </c>
      <c r="R1374" s="58">
        <v>0</v>
      </c>
      <c r="S1374" s="58">
        <v>0</v>
      </c>
      <c r="T1374" s="11">
        <v>0</v>
      </c>
      <c r="U1374" s="13"/>
      <c r="V1374" s="13">
        <v>2016</v>
      </c>
      <c r="W1374" s="13"/>
      <c r="X1374" s="13"/>
      <c r="Y1374" s="13"/>
      <c r="Z1374" s="13"/>
    </row>
    <row r="1375" spans="1:26">
      <c r="A1375" s="26">
        <v>1375</v>
      </c>
      <c r="B1375" s="6"/>
      <c r="C1375" s="6"/>
      <c r="D1375" s="6"/>
      <c r="E1375" s="6"/>
      <c r="F1375" s="47">
        <v>0</v>
      </c>
      <c r="G1375" s="17"/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11">
        <v>0</v>
      </c>
    </row>
    <row r="1376" spans="1:26">
      <c r="A1376" s="26">
        <v>1376</v>
      </c>
      <c r="B1376" s="6"/>
      <c r="C1376" s="6" t="s">
        <v>763</v>
      </c>
      <c r="D1376" s="6" t="s">
        <v>764</v>
      </c>
      <c r="E1376" s="6"/>
      <c r="F1376" s="47" t="s">
        <v>916</v>
      </c>
      <c r="G1376" s="17"/>
      <c r="H1376" s="58">
        <v>-135176740.4875952</v>
      </c>
      <c r="I1376" s="58">
        <v>-49093084.272671752</v>
      </c>
      <c r="J1376" s="58">
        <v>-35988797.157024242</v>
      </c>
      <c r="K1376" s="58">
        <v>-10758631.873589123</v>
      </c>
      <c r="L1376" s="58">
        <v>-242790.43683029365</v>
      </c>
      <c r="M1376" s="58">
        <v>-23400127.341619801</v>
      </c>
      <c r="N1376" s="58">
        <v>-1208159.7210304288</v>
      </c>
      <c r="O1376" s="58">
        <v>-33430.218822519455</v>
      </c>
      <c r="P1376" s="58">
        <v>-56322.88906237355</v>
      </c>
      <c r="Q1376" s="58">
        <v>-8558172.6529129632</v>
      </c>
      <c r="R1376" s="58">
        <v>-2729711.8244765</v>
      </c>
      <c r="S1376" s="58">
        <v>-3107512.0995552111</v>
      </c>
      <c r="T1376" s="11">
        <v>0</v>
      </c>
      <c r="U1376" s="13"/>
      <c r="V1376" s="13">
        <v>2024</v>
      </c>
      <c r="W1376" s="13"/>
      <c r="X1376" s="13"/>
      <c r="Y1376" s="13"/>
      <c r="Z1376" s="13"/>
    </row>
    <row r="1377" spans="1:26">
      <c r="A1377" s="26">
        <v>1377</v>
      </c>
      <c r="B1377" s="6"/>
      <c r="C1377" s="6"/>
      <c r="D1377" s="6"/>
      <c r="E1377" s="6"/>
      <c r="F1377" s="47">
        <v>0</v>
      </c>
      <c r="G1377" s="17"/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0</v>
      </c>
      <c r="P1377" s="28">
        <v>0</v>
      </c>
      <c r="Q1377" s="28">
        <v>0</v>
      </c>
      <c r="R1377" s="28">
        <v>0</v>
      </c>
      <c r="S1377" s="28">
        <v>0</v>
      </c>
      <c r="T1377" s="11">
        <v>0</v>
      </c>
    </row>
    <row r="1378" spans="1:26">
      <c r="A1378" s="26">
        <v>1378</v>
      </c>
      <c r="B1378" s="6"/>
      <c r="C1378" s="6" t="s">
        <v>765</v>
      </c>
      <c r="D1378" s="6" t="s">
        <v>766</v>
      </c>
      <c r="E1378" s="6"/>
      <c r="F1378" s="47" t="s">
        <v>916</v>
      </c>
      <c r="G1378" s="17"/>
      <c r="H1378" s="58">
        <v>0</v>
      </c>
      <c r="I1378" s="58">
        <v>0</v>
      </c>
      <c r="J1378" s="58">
        <v>0</v>
      </c>
      <c r="K1378" s="58">
        <v>0</v>
      </c>
      <c r="L1378" s="58">
        <v>0</v>
      </c>
      <c r="M1378" s="58">
        <v>0</v>
      </c>
      <c r="N1378" s="58">
        <v>0</v>
      </c>
      <c r="O1378" s="58">
        <v>0</v>
      </c>
      <c r="P1378" s="58">
        <v>0</v>
      </c>
      <c r="Q1378" s="58">
        <v>0</v>
      </c>
      <c r="R1378" s="58">
        <v>0</v>
      </c>
      <c r="S1378" s="58">
        <v>0</v>
      </c>
      <c r="T1378" s="11">
        <v>0</v>
      </c>
      <c r="U1378" s="13"/>
      <c r="V1378" s="13">
        <v>2027</v>
      </c>
      <c r="W1378" s="13"/>
      <c r="X1378" s="13"/>
      <c r="Y1378" s="13"/>
      <c r="Z1378" s="13"/>
    </row>
    <row r="1379" spans="1:26">
      <c r="A1379" s="26">
        <v>1379</v>
      </c>
      <c r="B1379" s="6"/>
      <c r="C1379" s="6"/>
      <c r="D1379" s="6"/>
      <c r="E1379" s="6" t="s">
        <v>232</v>
      </c>
      <c r="F1379" s="47" t="s">
        <v>916</v>
      </c>
      <c r="G1379" s="17"/>
      <c r="H1379" s="58">
        <v>0</v>
      </c>
      <c r="I1379" s="58">
        <v>0</v>
      </c>
      <c r="J1379" s="58">
        <v>0</v>
      </c>
      <c r="K1379" s="58">
        <v>0</v>
      </c>
      <c r="L1379" s="58">
        <v>0</v>
      </c>
      <c r="M1379" s="58">
        <v>0</v>
      </c>
      <c r="N1379" s="58">
        <v>0</v>
      </c>
      <c r="O1379" s="58">
        <v>0</v>
      </c>
      <c r="P1379" s="58">
        <v>0</v>
      </c>
      <c r="Q1379" s="58">
        <v>0</v>
      </c>
      <c r="R1379" s="58">
        <v>0</v>
      </c>
      <c r="S1379" s="58">
        <v>0</v>
      </c>
      <c r="T1379" s="11">
        <v>0</v>
      </c>
      <c r="U1379" s="13"/>
      <c r="V1379" s="13">
        <v>2028</v>
      </c>
      <c r="W1379" s="13"/>
      <c r="X1379" s="13"/>
      <c r="Y1379" s="13"/>
      <c r="Z1379" s="13"/>
    </row>
    <row r="1380" spans="1:26">
      <c r="A1380" s="26">
        <v>1380</v>
      </c>
      <c r="B1380" s="6"/>
      <c r="C1380" s="6"/>
      <c r="D1380" s="6"/>
      <c r="E1380" s="64" t="s">
        <v>242</v>
      </c>
      <c r="F1380" s="47" t="s">
        <v>916</v>
      </c>
      <c r="G1380" s="17"/>
      <c r="H1380" s="58">
        <v>-220757078.88364574</v>
      </c>
      <c r="I1380" s="58">
        <v>-80173895.585374072</v>
      </c>
      <c r="J1380" s="58">
        <v>-58773289.72619959</v>
      </c>
      <c r="K1380" s="58">
        <v>-17569917.255224619</v>
      </c>
      <c r="L1380" s="58">
        <v>-396500.96179422567</v>
      </c>
      <c r="M1380" s="58">
        <v>-38214738.266420648</v>
      </c>
      <c r="N1380" s="58">
        <v>-1973045.1398481017</v>
      </c>
      <c r="O1380" s="58">
        <v>-54594.876508194131</v>
      </c>
      <c r="P1380" s="58">
        <v>-91980.886791971658</v>
      </c>
      <c r="Q1380" s="58">
        <v>-13976348.21363621</v>
      </c>
      <c r="R1380" s="58">
        <v>-4457891.2495739497</v>
      </c>
      <c r="S1380" s="58">
        <v>-5074876.7222741712</v>
      </c>
      <c r="T1380" s="11">
        <v>0</v>
      </c>
      <c r="U1380" s="13"/>
      <c r="V1380" s="13">
        <v>2029</v>
      </c>
      <c r="W1380" s="13"/>
      <c r="X1380" s="13"/>
      <c r="Y1380" s="13"/>
      <c r="Z1380" s="13"/>
    </row>
    <row r="1381" spans="1:26">
      <c r="A1381" s="26">
        <v>1381</v>
      </c>
      <c r="B1381" s="6"/>
      <c r="C1381" s="6"/>
      <c r="D1381" s="6"/>
      <c r="E1381" s="64" t="s">
        <v>241</v>
      </c>
      <c r="F1381" s="47" t="s">
        <v>916</v>
      </c>
      <c r="G1381" s="17"/>
      <c r="H1381" s="58">
        <v>-127066308.63384183</v>
      </c>
      <c r="I1381" s="58">
        <v>-46147561.891766183</v>
      </c>
      <c r="J1381" s="58">
        <v>-33829515.273264192</v>
      </c>
      <c r="K1381" s="58">
        <v>-10113127.696349615</v>
      </c>
      <c r="L1381" s="58">
        <v>-228223.32058268882</v>
      </c>
      <c r="M1381" s="58">
        <v>-21996149.575261582</v>
      </c>
      <c r="N1381" s="58">
        <v>-1135671.6801846283</v>
      </c>
      <c r="O1381" s="58">
        <v>-31424.448372380593</v>
      </c>
      <c r="P1381" s="58">
        <v>-52943.587624129366</v>
      </c>
      <c r="Q1381" s="58">
        <v>-8044693.2196633061</v>
      </c>
      <c r="R1381" s="58">
        <v>-2565932.5999372527</v>
      </c>
      <c r="S1381" s="58">
        <v>-2921065.3408358777</v>
      </c>
      <c r="T1381" s="11">
        <v>0</v>
      </c>
      <c r="U1381" s="13"/>
      <c r="V1381" s="13">
        <v>2030</v>
      </c>
      <c r="W1381" s="13"/>
      <c r="X1381" s="13"/>
      <c r="Y1381" s="13"/>
      <c r="Z1381" s="13"/>
    </row>
    <row r="1382" spans="1:26">
      <c r="A1382" s="26">
        <v>1382</v>
      </c>
      <c r="B1382" s="6"/>
      <c r="C1382" s="6"/>
      <c r="D1382" s="6"/>
      <c r="E1382" s="64" t="s">
        <v>241</v>
      </c>
      <c r="F1382" s="47" t="s">
        <v>916</v>
      </c>
      <c r="G1382" s="17"/>
      <c r="H1382" s="58">
        <v>-12486220.232910613</v>
      </c>
      <c r="I1382" s="58">
        <v>-4534708.115688527</v>
      </c>
      <c r="J1382" s="58">
        <v>-3324270.4743379205</v>
      </c>
      <c r="K1382" s="58">
        <v>-993770.42599109747</v>
      </c>
      <c r="L1382" s="58">
        <v>-22426.453351165204</v>
      </c>
      <c r="M1382" s="58">
        <v>-2161460.1921284711</v>
      </c>
      <c r="N1382" s="58">
        <v>-111597.21930639482</v>
      </c>
      <c r="O1382" s="58">
        <v>-3087.9356400125421</v>
      </c>
      <c r="P1382" s="58">
        <v>-5202.5222271957709</v>
      </c>
      <c r="Q1382" s="58">
        <v>-790514.90774295083</v>
      </c>
      <c r="R1382" s="58">
        <v>-252142.36480218722</v>
      </c>
      <c r="S1382" s="58">
        <v>-287039.62169469148</v>
      </c>
      <c r="T1382" s="11">
        <v>0</v>
      </c>
      <c r="U1382" s="13"/>
      <c r="V1382" s="13">
        <v>2031</v>
      </c>
      <c r="W1382" s="13"/>
      <c r="X1382" s="13"/>
      <c r="Y1382" s="13"/>
      <c r="Z1382" s="13"/>
    </row>
    <row r="1383" spans="1:26">
      <c r="A1383" s="26">
        <v>1383</v>
      </c>
      <c r="B1383" s="6"/>
      <c r="C1383" s="6"/>
      <c r="D1383" s="6"/>
      <c r="E1383" s="6" t="s">
        <v>767</v>
      </c>
      <c r="F1383" s="47">
        <v>0</v>
      </c>
      <c r="G1383" s="17"/>
      <c r="H1383" s="58">
        <v>-360309607.75039816</v>
      </c>
      <c r="I1383" s="58">
        <v>-130856165.59282878</v>
      </c>
      <c r="J1383" s="58">
        <v>-95927075.473801702</v>
      </c>
      <c r="K1383" s="58">
        <v>-28676815.377565332</v>
      </c>
      <c r="L1383" s="58">
        <v>-647150.73572807969</v>
      </c>
      <c r="M1383" s="58">
        <v>-62372348.033810697</v>
      </c>
      <c r="N1383" s="58">
        <v>-3220314.0393391247</v>
      </c>
      <c r="O1383" s="58">
        <v>-89107.260520587268</v>
      </c>
      <c r="P1383" s="58">
        <v>-150126.99664329679</v>
      </c>
      <c r="Q1383" s="58">
        <v>-22811556.341042466</v>
      </c>
      <c r="R1383" s="58">
        <v>-7275966.2143133897</v>
      </c>
      <c r="S1383" s="58">
        <v>-8282981.6848047404</v>
      </c>
      <c r="T1383" s="11">
        <v>0</v>
      </c>
      <c r="U1383" s="13"/>
      <c r="V1383" s="13"/>
      <c r="W1383" s="13"/>
      <c r="X1383" s="13"/>
      <c r="Y1383" s="13"/>
      <c r="Z1383" s="13"/>
    </row>
    <row r="1384" spans="1:26">
      <c r="A1384" s="26">
        <v>1384</v>
      </c>
      <c r="B1384" s="6"/>
      <c r="C1384" s="6"/>
      <c r="D1384" s="6"/>
      <c r="E1384" s="6"/>
      <c r="F1384" s="47">
        <v>0</v>
      </c>
      <c r="G1384" s="17"/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11">
        <v>0</v>
      </c>
    </row>
    <row r="1385" spans="1:26">
      <c r="A1385" s="26">
        <v>1385</v>
      </c>
      <c r="B1385" s="6"/>
      <c r="C1385" s="6" t="s">
        <v>768</v>
      </c>
      <c r="D1385" s="6" t="s">
        <v>769</v>
      </c>
      <c r="E1385" s="6"/>
      <c r="F1385" s="47" t="s">
        <v>916</v>
      </c>
      <c r="G1385" s="17"/>
      <c r="H1385" s="58">
        <v>0</v>
      </c>
      <c r="I1385" s="58">
        <v>0</v>
      </c>
      <c r="J1385" s="58">
        <v>0</v>
      </c>
      <c r="K1385" s="58">
        <v>0</v>
      </c>
      <c r="L1385" s="58">
        <v>0</v>
      </c>
      <c r="M1385" s="58">
        <v>0</v>
      </c>
      <c r="N1385" s="58">
        <v>0</v>
      </c>
      <c r="O1385" s="58">
        <v>0</v>
      </c>
      <c r="P1385" s="58">
        <v>0</v>
      </c>
      <c r="Q1385" s="58">
        <v>0</v>
      </c>
      <c r="R1385" s="58">
        <v>0</v>
      </c>
      <c r="S1385" s="58">
        <v>0</v>
      </c>
      <c r="T1385" s="11">
        <v>0</v>
      </c>
      <c r="U1385" s="13"/>
      <c r="V1385" s="13">
        <v>2037</v>
      </c>
      <c r="W1385" s="13"/>
      <c r="X1385" s="13"/>
      <c r="Y1385" s="13"/>
      <c r="Z1385" s="13"/>
    </row>
    <row r="1386" spans="1:26">
      <c r="A1386" s="26">
        <v>1386</v>
      </c>
      <c r="B1386" s="6"/>
      <c r="C1386" s="6"/>
      <c r="D1386" s="6"/>
      <c r="E1386" s="6"/>
      <c r="F1386" s="47">
        <v>0</v>
      </c>
      <c r="G1386" s="17"/>
      <c r="H1386" s="28">
        <v>0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0</v>
      </c>
      <c r="R1386" s="28">
        <v>0</v>
      </c>
      <c r="S1386" s="28">
        <v>0</v>
      </c>
      <c r="T1386" s="11">
        <v>0</v>
      </c>
    </row>
    <row r="1387" spans="1:26">
      <c r="A1387" s="26">
        <v>1387</v>
      </c>
      <c r="B1387" s="6"/>
      <c r="C1387" s="6"/>
      <c r="D1387" s="6"/>
      <c r="E1387" s="6"/>
      <c r="F1387" s="47">
        <v>0</v>
      </c>
      <c r="G1387" s="17"/>
      <c r="H1387" s="84">
        <v>0</v>
      </c>
      <c r="I1387" s="84">
        <v>0</v>
      </c>
      <c r="J1387" s="84">
        <v>0</v>
      </c>
      <c r="K1387" s="84">
        <v>0</v>
      </c>
      <c r="L1387" s="84">
        <v>0</v>
      </c>
      <c r="M1387" s="84">
        <v>0</v>
      </c>
      <c r="N1387" s="84">
        <v>0</v>
      </c>
      <c r="O1387" s="84">
        <v>0</v>
      </c>
      <c r="P1387" s="84">
        <v>0</v>
      </c>
      <c r="Q1387" s="84">
        <v>0</v>
      </c>
      <c r="R1387" s="84">
        <v>0</v>
      </c>
      <c r="S1387" s="84">
        <v>0</v>
      </c>
      <c r="T1387" s="11">
        <v>0</v>
      </c>
    </row>
    <row r="1388" spans="1:26">
      <c r="A1388" s="26">
        <v>1388</v>
      </c>
      <c r="B1388" s="6"/>
      <c r="C1388" s="6"/>
      <c r="D1388" s="6"/>
      <c r="E1388" s="6"/>
      <c r="F1388" s="47">
        <v>0</v>
      </c>
      <c r="G1388" s="17"/>
      <c r="H1388" s="28">
        <v>0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0</v>
      </c>
      <c r="R1388" s="28">
        <v>0</v>
      </c>
      <c r="S1388" s="28">
        <v>0</v>
      </c>
      <c r="T1388" s="11">
        <v>0</v>
      </c>
    </row>
    <row r="1389" spans="1:26">
      <c r="A1389" s="26">
        <v>1389</v>
      </c>
      <c r="B1389" s="6"/>
      <c r="C1389" s="6" t="s">
        <v>770</v>
      </c>
      <c r="D1389" s="6"/>
      <c r="E1389" s="6"/>
      <c r="F1389" s="47">
        <v>0</v>
      </c>
      <c r="G1389" s="17"/>
      <c r="H1389" s="58">
        <v>-1726595152.4480417</v>
      </c>
      <c r="I1389" s="58">
        <v>-627059662.91365623</v>
      </c>
      <c r="J1389" s="58">
        <v>-459680285.8954581</v>
      </c>
      <c r="K1389" s="58">
        <v>-137418623.74331048</v>
      </c>
      <c r="L1389" s="58">
        <v>-3101131.0805381965</v>
      </c>
      <c r="M1389" s="58">
        <v>-298886822.45904022</v>
      </c>
      <c r="N1389" s="58">
        <v>-15431669.014874222</v>
      </c>
      <c r="O1389" s="58">
        <v>-426999.89329552004</v>
      </c>
      <c r="P1389" s="58">
        <v>-719405.03134033666</v>
      </c>
      <c r="Q1389" s="58">
        <v>-109312440.60947683</v>
      </c>
      <c r="R1389" s="58">
        <v>-34866258.697469726</v>
      </c>
      <c r="S1389" s="58">
        <v>-39691853.109581612</v>
      </c>
      <c r="T1389" s="11">
        <v>0</v>
      </c>
      <c r="U1389" s="13"/>
      <c r="V1389" s="13"/>
      <c r="W1389" s="13"/>
      <c r="X1389" s="13"/>
      <c r="Y1389" s="13"/>
      <c r="Z1389" s="13"/>
    </row>
    <row r="1390" spans="1:26">
      <c r="A1390" s="26">
        <v>1390</v>
      </c>
      <c r="B1390" s="6"/>
      <c r="C1390" s="6"/>
      <c r="D1390" s="6"/>
      <c r="E1390" s="6"/>
      <c r="F1390" s="47">
        <v>0</v>
      </c>
      <c r="G1390" s="17"/>
      <c r="H1390" s="54">
        <v>0</v>
      </c>
      <c r="I1390" s="54">
        <v>0</v>
      </c>
      <c r="J1390" s="54">
        <v>0</v>
      </c>
      <c r="K1390" s="54">
        <v>0</v>
      </c>
      <c r="L1390" s="54">
        <v>0</v>
      </c>
      <c r="M1390" s="54">
        <v>0</v>
      </c>
      <c r="N1390" s="54">
        <v>0</v>
      </c>
      <c r="O1390" s="54">
        <v>0</v>
      </c>
      <c r="P1390" s="54">
        <v>0</v>
      </c>
      <c r="Q1390" s="54">
        <v>0</v>
      </c>
      <c r="R1390" s="54">
        <v>0</v>
      </c>
      <c r="S1390" s="54">
        <v>0</v>
      </c>
      <c r="T1390" s="11">
        <v>0</v>
      </c>
    </row>
    <row r="1391" spans="1:26">
      <c r="A1391" s="26">
        <v>1391</v>
      </c>
      <c r="B1391" s="6"/>
      <c r="C1391" s="6"/>
      <c r="D1391" s="6"/>
      <c r="E1391" s="6"/>
      <c r="F1391" s="47">
        <v>0</v>
      </c>
      <c r="G1391" s="17"/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28">
        <v>0</v>
      </c>
      <c r="Q1391" s="28">
        <v>0</v>
      </c>
      <c r="R1391" s="28">
        <v>0</v>
      </c>
      <c r="S1391" s="28">
        <v>0</v>
      </c>
      <c r="T1391" s="11">
        <v>0</v>
      </c>
    </row>
    <row r="1392" spans="1:26">
      <c r="A1392" s="26">
        <v>1392</v>
      </c>
      <c r="C1392" s="36"/>
      <c r="D1392" s="36"/>
      <c r="E1392" s="36"/>
      <c r="F1392" s="47">
        <v>0</v>
      </c>
      <c r="H1392" s="61" t="s">
        <v>980</v>
      </c>
      <c r="I1392" s="61">
        <v>0</v>
      </c>
      <c r="J1392" s="61">
        <v>0</v>
      </c>
      <c r="K1392" s="61">
        <v>0</v>
      </c>
      <c r="L1392" s="61">
        <v>0</v>
      </c>
      <c r="M1392" s="61">
        <v>0</v>
      </c>
      <c r="N1392" s="61">
        <v>0</v>
      </c>
      <c r="O1392" s="61">
        <v>0</v>
      </c>
      <c r="P1392" s="61">
        <v>0</v>
      </c>
      <c r="Q1392" s="61">
        <v>0</v>
      </c>
      <c r="R1392" s="61">
        <v>0</v>
      </c>
      <c r="S1392" s="61">
        <v>0</v>
      </c>
      <c r="T1392" s="11">
        <v>0</v>
      </c>
    </row>
    <row r="1393" spans="1:26">
      <c r="A1393" s="26">
        <v>1393</v>
      </c>
      <c r="B1393" s="6"/>
      <c r="F1393" s="47">
        <v>0</v>
      </c>
      <c r="G1393" s="17"/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11">
        <v>0</v>
      </c>
    </row>
    <row r="1394" spans="1:26">
      <c r="A1394" s="26">
        <v>1394</v>
      </c>
      <c r="B1394" s="6"/>
      <c r="C1394" s="6" t="s">
        <v>771</v>
      </c>
      <c r="D1394" s="14" t="s">
        <v>772</v>
      </c>
      <c r="E1394" s="6"/>
      <c r="F1394" s="47" t="s">
        <v>929</v>
      </c>
      <c r="G1394" s="17"/>
      <c r="H1394" s="58">
        <v>-644077183.69986308</v>
      </c>
      <c r="I1394" s="58">
        <v>-232953274.00241408</v>
      </c>
      <c r="J1394" s="58">
        <v>-170771672.82000375</v>
      </c>
      <c r="K1394" s="58">
        <v>-51051152.231933631</v>
      </c>
      <c r="L1394" s="58">
        <v>-1152073.2093741633</v>
      </c>
      <c r="M1394" s="58">
        <v>-113593162.97325794</v>
      </c>
      <c r="N1394" s="58">
        <v>-5732880.0319142155</v>
      </c>
      <c r="O1394" s="58">
        <v>-158630.87521796097</v>
      </c>
      <c r="P1394" s="58">
        <v>-267259.66809256707</v>
      </c>
      <c r="Q1394" s="58">
        <v>-40609677.890696146</v>
      </c>
      <c r="R1394" s="58">
        <v>-13041838.003484968</v>
      </c>
      <c r="S1394" s="58">
        <v>-14745561.993473543</v>
      </c>
      <c r="T1394" s="11">
        <v>0</v>
      </c>
      <c r="U1394" s="13"/>
      <c r="V1394" s="13">
        <v>2045</v>
      </c>
      <c r="W1394" s="13"/>
      <c r="X1394" s="13"/>
      <c r="Y1394" s="13"/>
      <c r="Z1394" s="13"/>
    </row>
    <row r="1395" spans="1:26">
      <c r="A1395" s="26">
        <v>1395</v>
      </c>
      <c r="B1395" s="6"/>
      <c r="C1395" s="6"/>
      <c r="D1395" s="6"/>
      <c r="E1395" s="6"/>
      <c r="F1395" s="47">
        <v>0</v>
      </c>
      <c r="G1395" s="17"/>
      <c r="H1395" s="54">
        <v>0</v>
      </c>
      <c r="I1395" s="54">
        <v>0</v>
      </c>
      <c r="J1395" s="54">
        <v>0</v>
      </c>
      <c r="K1395" s="54">
        <v>0</v>
      </c>
      <c r="L1395" s="54">
        <v>0</v>
      </c>
      <c r="M1395" s="54">
        <v>0</v>
      </c>
      <c r="N1395" s="54">
        <v>0</v>
      </c>
      <c r="O1395" s="54">
        <v>0</v>
      </c>
      <c r="P1395" s="54">
        <v>0</v>
      </c>
      <c r="Q1395" s="54">
        <v>0</v>
      </c>
      <c r="R1395" s="54">
        <v>0</v>
      </c>
      <c r="S1395" s="54">
        <v>0</v>
      </c>
      <c r="T1395" s="11">
        <v>0</v>
      </c>
    </row>
    <row r="1396" spans="1:26">
      <c r="A1396" s="26">
        <v>1396</v>
      </c>
      <c r="B1396" s="6"/>
      <c r="C1396" s="6"/>
      <c r="D1396" s="6"/>
      <c r="E1396" s="6"/>
      <c r="F1396" s="47">
        <v>0</v>
      </c>
      <c r="G1396" s="17"/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11">
        <v>0</v>
      </c>
    </row>
    <row r="1397" spans="1:26">
      <c r="A1397" s="26">
        <v>1397</v>
      </c>
      <c r="C1397" s="7"/>
      <c r="D1397" s="36"/>
      <c r="E1397" s="36"/>
      <c r="F1397" s="47">
        <v>0</v>
      </c>
      <c r="H1397" s="61" t="s">
        <v>981</v>
      </c>
      <c r="I1397" s="61">
        <v>0</v>
      </c>
      <c r="J1397" s="61">
        <v>0</v>
      </c>
      <c r="K1397" s="61">
        <v>0</v>
      </c>
      <c r="L1397" s="61">
        <v>0</v>
      </c>
      <c r="M1397" s="61">
        <v>0</v>
      </c>
      <c r="N1397" s="61">
        <v>0</v>
      </c>
      <c r="O1397" s="61">
        <v>0</v>
      </c>
      <c r="P1397" s="61">
        <v>0</v>
      </c>
      <c r="Q1397" s="61">
        <v>0</v>
      </c>
      <c r="R1397" s="61">
        <v>0</v>
      </c>
      <c r="S1397" s="61">
        <v>0</v>
      </c>
      <c r="T1397" s="11">
        <v>0</v>
      </c>
    </row>
    <row r="1398" spans="1:26">
      <c r="A1398" s="26">
        <v>1398</v>
      </c>
      <c r="B1398" s="6"/>
      <c r="C1398" s="6"/>
      <c r="D1398" s="6"/>
      <c r="E1398" s="6"/>
      <c r="F1398" s="47">
        <v>0</v>
      </c>
      <c r="G1398" s="17"/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11">
        <v>0</v>
      </c>
    </row>
    <row r="1399" spans="1:26">
      <c r="A1399" s="26">
        <v>1399</v>
      </c>
      <c r="B1399" s="6"/>
      <c r="C1399" s="6" t="s">
        <v>773</v>
      </c>
      <c r="D1399" s="14" t="s">
        <v>511</v>
      </c>
      <c r="E1399" s="6"/>
      <c r="F1399" s="47" t="s">
        <v>955</v>
      </c>
      <c r="G1399" s="17"/>
      <c r="H1399" s="58">
        <v>-2775978.3984615402</v>
      </c>
      <c r="I1399" s="58">
        <v>-1385626.4949937216</v>
      </c>
      <c r="J1399" s="58">
        <v>-868996.66156701697</v>
      </c>
      <c r="K1399" s="58">
        <v>-226168.62501746614</v>
      </c>
      <c r="L1399" s="58">
        <v>-1322.5169752127072</v>
      </c>
      <c r="M1399" s="58">
        <v>0</v>
      </c>
      <c r="N1399" s="58">
        <v>-47344.391306998419</v>
      </c>
      <c r="O1399" s="58">
        <v>-644.66548574025296</v>
      </c>
      <c r="P1399" s="58">
        <v>-340.0724056662678</v>
      </c>
      <c r="Q1399" s="58">
        <v>-245534.97070971702</v>
      </c>
      <c r="R1399" s="58">
        <v>0</v>
      </c>
      <c r="S1399" s="58">
        <v>0</v>
      </c>
      <c r="T1399" s="11">
        <v>0</v>
      </c>
      <c r="U1399" s="13"/>
      <c r="V1399" s="13">
        <v>2049</v>
      </c>
      <c r="W1399" s="13"/>
      <c r="X1399" s="13"/>
      <c r="Y1399" s="13"/>
      <c r="Z1399" s="13"/>
    </row>
    <row r="1400" spans="1:26">
      <c r="A1400" s="26">
        <v>1400</v>
      </c>
      <c r="B1400" s="6"/>
      <c r="C1400" s="6"/>
      <c r="D1400" s="6"/>
      <c r="E1400" s="6"/>
      <c r="F1400" s="47">
        <v>0</v>
      </c>
      <c r="G1400" s="17"/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11">
        <v>0</v>
      </c>
    </row>
    <row r="1401" spans="1:26">
      <c r="A1401" s="26">
        <v>1401</v>
      </c>
      <c r="B1401" s="6"/>
      <c r="C1401" s="6" t="s">
        <v>774</v>
      </c>
      <c r="D1401" s="14" t="s">
        <v>514</v>
      </c>
      <c r="E1401" s="6"/>
      <c r="F1401" s="47" t="s">
        <v>938</v>
      </c>
      <c r="G1401" s="17"/>
      <c r="H1401" s="58">
        <v>-10038789.610769199</v>
      </c>
      <c r="I1401" s="58">
        <v>-5010850.541941721</v>
      </c>
      <c r="J1401" s="58">
        <v>-3142558.5526050166</v>
      </c>
      <c r="K1401" s="58">
        <v>-817895.14081434964</v>
      </c>
      <c r="L1401" s="58">
        <v>-4782.6271552361914</v>
      </c>
      <c r="M1401" s="58">
        <v>0</v>
      </c>
      <c r="N1401" s="58">
        <v>-171211.84510812117</v>
      </c>
      <c r="O1401" s="58">
        <v>-2331.3081918279177</v>
      </c>
      <c r="P1401" s="58">
        <v>-1229.8061594441174</v>
      </c>
      <c r="Q1401" s="58">
        <v>-887929.78879348317</v>
      </c>
      <c r="R1401" s="58">
        <v>0</v>
      </c>
      <c r="S1401" s="58">
        <v>0</v>
      </c>
      <c r="T1401" s="11">
        <v>0</v>
      </c>
      <c r="U1401" s="13"/>
      <c r="V1401" s="13">
        <v>2053</v>
      </c>
      <c r="W1401" s="13"/>
      <c r="X1401" s="13"/>
      <c r="Y1401" s="13"/>
      <c r="Z1401" s="13"/>
    </row>
    <row r="1402" spans="1:26">
      <c r="A1402" s="26">
        <v>1402</v>
      </c>
      <c r="B1402" s="6"/>
      <c r="C1402" s="6"/>
      <c r="D1402" s="6"/>
      <c r="E1402" s="6"/>
      <c r="F1402" s="47">
        <v>0</v>
      </c>
      <c r="G1402" s="17"/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11">
        <v>0</v>
      </c>
    </row>
    <row r="1403" spans="1:26">
      <c r="A1403" s="26">
        <v>1403</v>
      </c>
      <c r="B1403" s="6"/>
      <c r="C1403" s="6" t="s">
        <v>775</v>
      </c>
      <c r="D1403" s="14" t="s">
        <v>581</v>
      </c>
      <c r="E1403" s="6"/>
      <c r="F1403" s="47" t="s">
        <v>933</v>
      </c>
      <c r="G1403" s="17"/>
      <c r="H1403" s="58">
        <v>-101201888.806154</v>
      </c>
      <c r="I1403" s="58">
        <v>-50514808.959223375</v>
      </c>
      <c r="J1403" s="58">
        <v>-31680399.085801005</v>
      </c>
      <c r="K1403" s="58">
        <v>-8245270.2272983706</v>
      </c>
      <c r="L1403" s="58">
        <v>-48214.069656991196</v>
      </c>
      <c r="M1403" s="58">
        <v>0</v>
      </c>
      <c r="N1403" s="58">
        <v>-1726001.1199299255</v>
      </c>
      <c r="O1403" s="58">
        <v>-23502.11544917187</v>
      </c>
      <c r="P1403" s="58">
        <v>-12397.780113617755</v>
      </c>
      <c r="Q1403" s="58">
        <v>-8951295.4486815445</v>
      </c>
      <c r="R1403" s="58">
        <v>0</v>
      </c>
      <c r="S1403" s="58">
        <v>0</v>
      </c>
      <c r="T1403" s="11">
        <v>0</v>
      </c>
      <c r="U1403" s="13"/>
      <c r="V1403" s="13">
        <v>2057</v>
      </c>
      <c r="W1403" s="13"/>
      <c r="X1403" s="13"/>
      <c r="Y1403" s="13"/>
      <c r="Z1403" s="13"/>
    </row>
    <row r="1404" spans="1:26">
      <c r="A1404" s="26">
        <v>1404</v>
      </c>
      <c r="B1404" s="6"/>
      <c r="C1404" s="6"/>
      <c r="D1404" s="14"/>
      <c r="E1404" s="6"/>
      <c r="F1404" s="47">
        <v>0</v>
      </c>
      <c r="G1404" s="17"/>
      <c r="H1404" s="58">
        <v>0</v>
      </c>
      <c r="I1404" s="58">
        <v>0</v>
      </c>
      <c r="J1404" s="58">
        <v>0</v>
      </c>
      <c r="K1404" s="58">
        <v>0</v>
      </c>
      <c r="L1404" s="58">
        <v>0</v>
      </c>
      <c r="M1404" s="58">
        <v>0</v>
      </c>
      <c r="N1404" s="58">
        <v>0</v>
      </c>
      <c r="O1404" s="58">
        <v>0</v>
      </c>
      <c r="P1404" s="58">
        <v>0</v>
      </c>
      <c r="Q1404" s="58">
        <v>0</v>
      </c>
      <c r="R1404" s="58">
        <v>0</v>
      </c>
      <c r="S1404" s="58">
        <v>0</v>
      </c>
      <c r="T1404" s="11">
        <v>0</v>
      </c>
      <c r="U1404" s="13"/>
      <c r="V1404" s="13"/>
      <c r="W1404" s="13"/>
      <c r="X1404" s="13"/>
      <c r="Y1404" s="13"/>
      <c r="Z1404" s="13"/>
    </row>
    <row r="1405" spans="1:26">
      <c r="A1405" s="26">
        <v>1405</v>
      </c>
      <c r="B1405" s="6"/>
      <c r="C1405" s="20" t="s">
        <v>150</v>
      </c>
      <c r="D1405" s="6"/>
      <c r="E1405" s="6"/>
      <c r="F1405" s="47">
        <v>0</v>
      </c>
      <c r="G1405" s="17"/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56">
        <v>0</v>
      </c>
      <c r="S1405" s="56">
        <v>0</v>
      </c>
      <c r="T1405" s="11">
        <v>0</v>
      </c>
    </row>
    <row r="1406" spans="1:26">
      <c r="A1406" s="26">
        <v>1406</v>
      </c>
      <c r="B1406" s="6"/>
      <c r="C1406" s="6"/>
      <c r="D1406" s="6"/>
      <c r="E1406" s="6"/>
      <c r="F1406" s="47">
        <v>0</v>
      </c>
      <c r="G1406" s="17"/>
      <c r="H1406" s="54">
        <v>0</v>
      </c>
      <c r="I1406" s="54">
        <v>0</v>
      </c>
      <c r="J1406" s="54">
        <v>0</v>
      </c>
      <c r="K1406" s="54">
        <v>0</v>
      </c>
      <c r="L1406" s="54">
        <v>0</v>
      </c>
      <c r="M1406" s="54">
        <v>0</v>
      </c>
      <c r="N1406" s="54">
        <v>0</v>
      </c>
      <c r="O1406" s="54">
        <v>0</v>
      </c>
      <c r="P1406" s="54">
        <v>0</v>
      </c>
      <c r="Q1406" s="54">
        <v>0</v>
      </c>
      <c r="R1406" s="56">
        <v>0</v>
      </c>
      <c r="S1406" s="56">
        <v>0</v>
      </c>
      <c r="T1406" s="11">
        <v>0</v>
      </c>
    </row>
    <row r="1407" spans="1:26">
      <c r="A1407" s="26">
        <v>1407</v>
      </c>
      <c r="B1407" s="6"/>
      <c r="C1407" s="16" t="s">
        <v>4</v>
      </c>
      <c r="D1407" s="6"/>
      <c r="E1407" s="16" t="s">
        <v>5</v>
      </c>
      <c r="F1407" s="47" t="s">
        <v>6</v>
      </c>
      <c r="G1407" s="17"/>
      <c r="H1407" s="16" t="s">
        <v>7</v>
      </c>
      <c r="I1407" s="16" t="s">
        <v>8</v>
      </c>
      <c r="J1407" s="16" t="s">
        <v>9</v>
      </c>
      <c r="K1407" s="16" t="s">
        <v>10</v>
      </c>
      <c r="L1407" s="16" t="s">
        <v>11</v>
      </c>
      <c r="M1407" s="16" t="s">
        <v>12</v>
      </c>
      <c r="N1407" s="16" t="s">
        <v>13</v>
      </c>
      <c r="O1407" s="16" t="s">
        <v>14</v>
      </c>
      <c r="P1407" s="16" t="s">
        <v>15</v>
      </c>
      <c r="Q1407" s="16" t="s">
        <v>16</v>
      </c>
      <c r="R1407" s="16" t="s">
        <v>17</v>
      </c>
      <c r="S1407" s="16" t="s">
        <v>18</v>
      </c>
      <c r="T1407" s="11">
        <v>0</v>
      </c>
    </row>
    <row r="1408" spans="1:26" ht="38.25">
      <c r="A1408" s="26">
        <v>1408</v>
      </c>
      <c r="B1408" s="6"/>
      <c r="C1408" s="49" t="s">
        <v>904</v>
      </c>
      <c r="D1408" s="20"/>
      <c r="E1408" s="21" t="s">
        <v>20</v>
      </c>
      <c r="F1408" s="47" t="s">
        <v>829</v>
      </c>
      <c r="G1408" s="22"/>
      <c r="H1408" s="23" t="s">
        <v>21</v>
      </c>
      <c r="I1408" s="23" t="s">
        <v>22</v>
      </c>
      <c r="J1408" s="23" t="s">
        <v>23</v>
      </c>
      <c r="K1408" s="23" t="s">
        <v>24</v>
      </c>
      <c r="L1408" s="23" t="s">
        <v>25</v>
      </c>
      <c r="M1408" s="23" t="s">
        <v>26</v>
      </c>
      <c r="N1408" s="23" t="s">
        <v>27</v>
      </c>
      <c r="O1408" s="23" t="s">
        <v>28</v>
      </c>
      <c r="P1408" s="23" t="s">
        <v>29</v>
      </c>
      <c r="Q1408" s="23" t="s">
        <v>30</v>
      </c>
      <c r="R1408" s="23" t="s">
        <v>31</v>
      </c>
      <c r="S1408" s="23" t="s">
        <v>32</v>
      </c>
      <c r="T1408" s="11">
        <v>0</v>
      </c>
    </row>
    <row r="1409" spans="1:26">
      <c r="A1409" s="26">
        <v>1409</v>
      </c>
      <c r="B1409" s="6"/>
      <c r="C1409" s="6"/>
      <c r="D1409" s="6"/>
      <c r="E1409" s="6"/>
      <c r="F1409" s="47">
        <v>0</v>
      </c>
      <c r="G1409" s="17"/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11">
        <v>0</v>
      </c>
    </row>
    <row r="1410" spans="1:26">
      <c r="A1410" s="26">
        <v>1410</v>
      </c>
      <c r="B1410" s="6"/>
      <c r="C1410" s="6" t="s">
        <v>776</v>
      </c>
      <c r="D1410" s="14" t="s">
        <v>605</v>
      </c>
      <c r="E1410" s="6"/>
      <c r="F1410" s="47" t="s">
        <v>956</v>
      </c>
      <c r="G1410" s="17"/>
      <c r="H1410" s="58">
        <v>-141692722.24153799</v>
      </c>
      <c r="I1410" s="58">
        <v>-70079944.177887917</v>
      </c>
      <c r="J1410" s="58">
        <v>-43722355.902646206</v>
      </c>
      <c r="K1410" s="58">
        <v>-11379359.155642943</v>
      </c>
      <c r="L1410" s="58">
        <v>-1680044.3846077537</v>
      </c>
      <c r="M1410" s="58">
        <v>0</v>
      </c>
      <c r="N1410" s="58">
        <v>-2382067.0645454433</v>
      </c>
      <c r="O1410" s="58">
        <v>-32435.445442173197</v>
      </c>
      <c r="P1410" s="58">
        <v>-17110.269130835964</v>
      </c>
      <c r="Q1410" s="58">
        <v>-12399405.841634719</v>
      </c>
      <c r="R1410" s="58">
        <v>0</v>
      </c>
      <c r="S1410" s="58">
        <v>0</v>
      </c>
      <c r="T1410" s="11">
        <v>0</v>
      </c>
      <c r="U1410" s="13"/>
      <c r="V1410" s="13">
        <v>2061</v>
      </c>
      <c r="W1410" s="13"/>
      <c r="X1410" s="13"/>
      <c r="Y1410" s="13"/>
      <c r="Z1410" s="13"/>
    </row>
    <row r="1411" spans="1:26">
      <c r="A1411" s="26">
        <v>1411</v>
      </c>
      <c r="B1411" s="6"/>
      <c r="C1411" s="6"/>
      <c r="D1411" s="6"/>
      <c r="E1411" s="6"/>
      <c r="F1411" s="47">
        <v>0</v>
      </c>
      <c r="G1411" s="17"/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11">
        <v>0</v>
      </c>
    </row>
    <row r="1412" spans="1:26">
      <c r="A1412" s="26">
        <v>1412</v>
      </c>
      <c r="B1412" s="6"/>
      <c r="C1412" s="6" t="s">
        <v>777</v>
      </c>
      <c r="D1412" s="14" t="s">
        <v>587</v>
      </c>
      <c r="E1412" s="6"/>
      <c r="F1412" s="47" t="s">
        <v>957</v>
      </c>
      <c r="G1412" s="17"/>
      <c r="H1412" s="58">
        <v>-79175529.069999993</v>
      </c>
      <c r="I1412" s="58">
        <v>-51103587.64896147</v>
      </c>
      <c r="J1412" s="58">
        <v>-15042881.461384336</v>
      </c>
      <c r="K1412" s="58">
        <v>-3915121.8490148918</v>
      </c>
      <c r="L1412" s="58">
        <v>-626384.74078831775</v>
      </c>
      <c r="M1412" s="58">
        <v>0</v>
      </c>
      <c r="N1412" s="58">
        <v>-819561.33756406582</v>
      </c>
      <c r="O1412" s="58">
        <v>-11159.567019220935</v>
      </c>
      <c r="P1412" s="58">
        <v>-5886.8682849720635</v>
      </c>
      <c r="Q1412" s="58">
        <v>-7650945.5969827324</v>
      </c>
      <c r="R1412" s="58">
        <v>0</v>
      </c>
      <c r="S1412" s="58">
        <v>0</v>
      </c>
      <c r="T1412" s="11">
        <v>0</v>
      </c>
      <c r="U1412" s="13"/>
      <c r="V1412" s="13">
        <v>2065</v>
      </c>
      <c r="W1412" s="13"/>
      <c r="X1412" s="13"/>
      <c r="Y1412" s="13"/>
      <c r="Z1412" s="13"/>
    </row>
    <row r="1413" spans="1:26">
      <c r="A1413" s="26">
        <v>1413</v>
      </c>
      <c r="B1413" s="6"/>
      <c r="C1413" s="6"/>
      <c r="D1413" s="6"/>
      <c r="E1413" s="6"/>
      <c r="F1413" s="47">
        <v>0</v>
      </c>
      <c r="G1413" s="17"/>
      <c r="H1413" s="28">
        <v>0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0</v>
      </c>
      <c r="R1413" s="28">
        <v>0</v>
      </c>
      <c r="S1413" s="28">
        <v>0</v>
      </c>
      <c r="T1413" s="11">
        <v>0</v>
      </c>
    </row>
    <row r="1414" spans="1:26">
      <c r="A1414" s="26">
        <v>1414</v>
      </c>
      <c r="B1414" s="6"/>
      <c r="C1414" s="6" t="s">
        <v>778</v>
      </c>
      <c r="D1414" s="14" t="s">
        <v>589</v>
      </c>
      <c r="E1414" s="6"/>
      <c r="F1414" s="47" t="s">
        <v>958</v>
      </c>
      <c r="G1414" s="17"/>
      <c r="H1414" s="58">
        <v>-74060943.128461495</v>
      </c>
      <c r="I1414" s="58">
        <v>-48300369.470349438</v>
      </c>
      <c r="J1414" s="58">
        <v>-14066652.565627761</v>
      </c>
      <c r="K1414" s="58">
        <v>-3661044.5241866917</v>
      </c>
      <c r="L1414" s="58">
        <v>-31776.167381647196</v>
      </c>
      <c r="M1414" s="58">
        <v>0</v>
      </c>
      <c r="N1414" s="58">
        <v>-766374.75481867988</v>
      </c>
      <c r="O1414" s="58">
        <v>-10435.351262003036</v>
      </c>
      <c r="P1414" s="58">
        <v>-5504.8317090636992</v>
      </c>
      <c r="Q1414" s="58">
        <v>-7218785.4631262198</v>
      </c>
      <c r="R1414" s="58">
        <v>0</v>
      </c>
      <c r="S1414" s="58">
        <v>0</v>
      </c>
      <c r="T1414" s="11">
        <v>0</v>
      </c>
      <c r="U1414" s="13"/>
      <c r="V1414" s="13">
        <v>2069</v>
      </c>
      <c r="W1414" s="13"/>
      <c r="X1414" s="13"/>
      <c r="Y1414" s="13"/>
      <c r="Z1414" s="13"/>
    </row>
    <row r="1415" spans="1:26">
      <c r="A1415" s="26">
        <v>1415</v>
      </c>
      <c r="B1415" s="6"/>
      <c r="C1415" s="6"/>
      <c r="D1415" s="6"/>
      <c r="E1415" s="6"/>
      <c r="F1415" s="47">
        <v>0</v>
      </c>
      <c r="G1415" s="17"/>
      <c r="H1415" s="28">
        <v>0</v>
      </c>
      <c r="I1415" s="28">
        <v>0</v>
      </c>
      <c r="J1415" s="28">
        <v>0</v>
      </c>
      <c r="K1415" s="28">
        <v>0</v>
      </c>
      <c r="L1415" s="28">
        <v>0</v>
      </c>
      <c r="M1415" s="28">
        <v>0</v>
      </c>
      <c r="N1415" s="28">
        <v>0</v>
      </c>
      <c r="O1415" s="28">
        <v>0</v>
      </c>
      <c r="P1415" s="28">
        <v>0</v>
      </c>
      <c r="Q1415" s="28">
        <v>0</v>
      </c>
      <c r="R1415" s="28">
        <v>0</v>
      </c>
      <c r="S1415" s="28">
        <v>0</v>
      </c>
      <c r="T1415" s="11">
        <v>0</v>
      </c>
    </row>
    <row r="1416" spans="1:26">
      <c r="A1416" s="26">
        <v>1416</v>
      </c>
      <c r="B1416" s="6"/>
      <c r="C1416" s="6" t="s">
        <v>779</v>
      </c>
      <c r="D1416" s="6" t="s">
        <v>591</v>
      </c>
      <c r="E1416" s="6"/>
      <c r="F1416" s="47" t="s">
        <v>959</v>
      </c>
      <c r="G1416" s="17"/>
      <c r="H1416" s="58">
        <v>-204994588.231538</v>
      </c>
      <c r="I1416" s="58">
        <v>-127414907.07515445</v>
      </c>
      <c r="J1416" s="58">
        <v>-43628203.942319453</v>
      </c>
      <c r="K1416" s="58">
        <v>-11354854.781401273</v>
      </c>
      <c r="L1416" s="58">
        <v>-588720.47250653058</v>
      </c>
      <c r="M1416" s="58">
        <v>0</v>
      </c>
      <c r="N1416" s="58">
        <v>-2376937.5083006672</v>
      </c>
      <c r="O1416" s="58">
        <v>-32365.598776562329</v>
      </c>
      <c r="P1416" s="58">
        <v>-17073.423783710266</v>
      </c>
      <c r="Q1416" s="58">
        <v>-19581525.429295313</v>
      </c>
      <c r="R1416" s="58">
        <v>0</v>
      </c>
      <c r="S1416" s="58">
        <v>0</v>
      </c>
      <c r="T1416" s="11">
        <v>0</v>
      </c>
      <c r="U1416" s="13"/>
      <c r="V1416" s="13">
        <v>2073</v>
      </c>
      <c r="W1416" s="13"/>
      <c r="X1416" s="13"/>
      <c r="Y1416" s="13"/>
      <c r="Z1416" s="13"/>
    </row>
    <row r="1417" spans="1:26">
      <c r="A1417" s="26">
        <v>1417</v>
      </c>
      <c r="B1417" s="6"/>
      <c r="C1417" s="6"/>
      <c r="D1417" s="6"/>
      <c r="E1417" s="6"/>
      <c r="F1417" s="47">
        <v>0</v>
      </c>
      <c r="G1417" s="17"/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11">
        <v>0</v>
      </c>
    </row>
    <row r="1418" spans="1:26">
      <c r="A1418" s="26">
        <v>1418</v>
      </c>
      <c r="B1418" s="6"/>
      <c r="C1418" s="6" t="s">
        <v>780</v>
      </c>
      <c r="D1418" s="6" t="s">
        <v>611</v>
      </c>
      <c r="E1418" s="6"/>
      <c r="F1418" s="47" t="s">
        <v>941</v>
      </c>
      <c r="G1418" s="17"/>
      <c r="H1418" s="58">
        <v>-116966251.06999999</v>
      </c>
      <c r="I1418" s="58">
        <v>-70716522.735013813</v>
      </c>
      <c r="J1418" s="58">
        <v>-27417443.37378931</v>
      </c>
      <c r="K1418" s="58">
        <v>-7185570.5519829402</v>
      </c>
      <c r="L1418" s="58">
        <v>-442694.62393350701</v>
      </c>
      <c r="M1418" s="58">
        <v>0</v>
      </c>
      <c r="N1418" s="58">
        <v>-2226939.6813168409</v>
      </c>
      <c r="O1418" s="58">
        <v>-15861.369101940576</v>
      </c>
      <c r="P1418" s="58">
        <v>-93253.6003016389</v>
      </c>
      <c r="Q1418" s="58">
        <v>-8867965.1345599871</v>
      </c>
      <c r="R1418" s="58">
        <v>0</v>
      </c>
      <c r="S1418" s="58">
        <v>0</v>
      </c>
      <c r="T1418" s="11">
        <v>0</v>
      </c>
      <c r="U1418" s="13"/>
      <c r="V1418" s="13">
        <v>2077</v>
      </c>
      <c r="W1418" s="13"/>
      <c r="X1418" s="13"/>
      <c r="Y1418" s="13"/>
      <c r="Z1418" s="13"/>
    </row>
    <row r="1419" spans="1:26">
      <c r="A1419" s="26">
        <v>1419</v>
      </c>
      <c r="B1419" s="6"/>
      <c r="C1419" s="6"/>
      <c r="D1419" s="6"/>
      <c r="E1419" s="6"/>
      <c r="F1419" s="47">
        <v>0</v>
      </c>
      <c r="G1419" s="17"/>
      <c r="H1419" s="28"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0</v>
      </c>
      <c r="P1419" s="28">
        <v>0</v>
      </c>
      <c r="Q1419" s="28">
        <v>0</v>
      </c>
      <c r="R1419" s="28">
        <v>0</v>
      </c>
      <c r="S1419" s="28">
        <v>0</v>
      </c>
      <c r="T1419" s="11">
        <v>0</v>
      </c>
    </row>
    <row r="1420" spans="1:26">
      <c r="A1420" s="26">
        <v>1420</v>
      </c>
      <c r="B1420" s="6"/>
      <c r="C1420" s="6" t="s">
        <v>781</v>
      </c>
      <c r="D1420" s="6" t="s">
        <v>403</v>
      </c>
      <c r="E1420" s="6"/>
      <c r="F1420" s="47" t="s">
        <v>960</v>
      </c>
      <c r="G1420" s="17"/>
      <c r="H1420" s="58">
        <v>-90281930.189999998</v>
      </c>
      <c r="I1420" s="58">
        <v>-72638051.590219721</v>
      </c>
      <c r="J1420" s="58">
        <v>-6406555.8776207436</v>
      </c>
      <c r="K1420" s="58">
        <v>-573926.57586615917</v>
      </c>
      <c r="L1420" s="58">
        <v>0</v>
      </c>
      <c r="M1420" s="58">
        <v>0</v>
      </c>
      <c r="N1420" s="58">
        <v>0</v>
      </c>
      <c r="O1420" s="58">
        <v>-271471.97939959</v>
      </c>
      <c r="P1420" s="58">
        <v>-57332.155588161782</v>
      </c>
      <c r="Q1420" s="58">
        <v>-10334592.01130564</v>
      </c>
      <c r="R1420" s="58">
        <v>0</v>
      </c>
      <c r="S1420" s="58">
        <v>0</v>
      </c>
      <c r="T1420" s="11">
        <v>0</v>
      </c>
      <c r="U1420" s="13"/>
      <c r="V1420" s="13">
        <v>2081</v>
      </c>
      <c r="W1420" s="13"/>
      <c r="X1420" s="13"/>
      <c r="Y1420" s="13"/>
      <c r="Z1420" s="13"/>
    </row>
    <row r="1421" spans="1:26">
      <c r="A1421" s="26">
        <v>1421</v>
      </c>
      <c r="B1421" s="6"/>
      <c r="C1421" s="6"/>
      <c r="D1421" s="6"/>
      <c r="E1421" s="6"/>
      <c r="F1421" s="47">
        <v>0</v>
      </c>
      <c r="G1421" s="17"/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  <c r="R1421" s="28">
        <v>0</v>
      </c>
      <c r="S1421" s="28">
        <v>0</v>
      </c>
      <c r="T1421" s="11">
        <v>0</v>
      </c>
    </row>
    <row r="1422" spans="1:26">
      <c r="A1422" s="26">
        <v>1422</v>
      </c>
      <c r="B1422" s="6"/>
      <c r="C1422" s="6" t="s">
        <v>782</v>
      </c>
      <c r="D1422" s="6" t="s">
        <v>404</v>
      </c>
      <c r="E1422" s="6"/>
      <c r="F1422" s="47" t="s">
        <v>937</v>
      </c>
      <c r="G1422" s="17"/>
      <c r="H1422" s="58">
        <v>-36390122.749341853</v>
      </c>
      <c r="I1422" s="58">
        <v>-25347722.710174739</v>
      </c>
      <c r="J1422" s="58">
        <v>-3931761.7935938276</v>
      </c>
      <c r="K1422" s="58">
        <v>-481075.50755642273</v>
      </c>
      <c r="L1422" s="58">
        <v>0</v>
      </c>
      <c r="M1422" s="58">
        <v>-1575313.6500286919</v>
      </c>
      <c r="N1422" s="58">
        <v>-427025.47053867765</v>
      </c>
      <c r="O1422" s="58">
        <v>-85281.495954661441</v>
      </c>
      <c r="P1422" s="58">
        <v>-18010.59544221684</v>
      </c>
      <c r="Q1422" s="58">
        <v>-4311090.6452971883</v>
      </c>
      <c r="R1422" s="58">
        <v>-106420.44037771414</v>
      </c>
      <c r="S1422" s="58">
        <v>-106420.44037771414</v>
      </c>
      <c r="T1422" s="11">
        <v>0</v>
      </c>
      <c r="U1422" s="13"/>
      <c r="V1422" s="13">
        <v>2085</v>
      </c>
      <c r="W1422" s="13"/>
      <c r="X1422" s="13"/>
      <c r="Y1422" s="13"/>
      <c r="Z1422" s="13"/>
    </row>
    <row r="1423" spans="1:26">
      <c r="A1423" s="26">
        <v>1423</v>
      </c>
      <c r="B1423" s="6"/>
      <c r="C1423" s="6"/>
      <c r="D1423" s="6"/>
      <c r="E1423" s="6"/>
      <c r="F1423" s="47">
        <v>0</v>
      </c>
      <c r="G1423" s="17"/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11">
        <v>0</v>
      </c>
    </row>
    <row r="1424" spans="1:26">
      <c r="A1424" s="26">
        <v>1424</v>
      </c>
      <c r="B1424" s="6"/>
      <c r="C1424" s="6" t="s">
        <v>783</v>
      </c>
      <c r="D1424" s="6" t="s">
        <v>615</v>
      </c>
      <c r="E1424" s="6"/>
      <c r="F1424" s="47" t="s">
        <v>961</v>
      </c>
      <c r="G1424" s="17"/>
      <c r="H1424" s="58">
        <v>-3449623.5184615399</v>
      </c>
      <c r="I1424" s="58">
        <v>0</v>
      </c>
      <c r="J1424" s="58">
        <v>0</v>
      </c>
      <c r="K1424" s="58">
        <v>0</v>
      </c>
      <c r="L1424" s="58">
        <v>-3449623.5184615399</v>
      </c>
      <c r="M1424" s="58">
        <v>0</v>
      </c>
      <c r="N1424" s="58">
        <v>0</v>
      </c>
      <c r="O1424" s="58">
        <v>0</v>
      </c>
      <c r="P1424" s="58">
        <v>0</v>
      </c>
      <c r="Q1424" s="58">
        <v>0</v>
      </c>
      <c r="R1424" s="58">
        <v>0</v>
      </c>
      <c r="S1424" s="58">
        <v>0</v>
      </c>
      <c r="T1424" s="11">
        <v>0</v>
      </c>
      <c r="U1424" s="13"/>
      <c r="V1424" s="13">
        <v>2089</v>
      </c>
      <c r="W1424" s="13"/>
      <c r="X1424" s="13"/>
      <c r="Y1424" s="13"/>
      <c r="Z1424" s="13"/>
    </row>
    <row r="1425" spans="1:26">
      <c r="A1425" s="26">
        <v>1425</v>
      </c>
      <c r="B1425" s="6"/>
      <c r="C1425" s="6"/>
      <c r="D1425" s="6"/>
      <c r="E1425" s="6"/>
      <c r="F1425" s="47">
        <v>0</v>
      </c>
      <c r="G1425" s="17"/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0</v>
      </c>
      <c r="R1425" s="28">
        <v>0</v>
      </c>
      <c r="S1425" s="28">
        <v>0</v>
      </c>
      <c r="T1425" s="11">
        <v>0</v>
      </c>
    </row>
    <row r="1426" spans="1:26">
      <c r="A1426" s="26">
        <v>1426</v>
      </c>
      <c r="B1426" s="6"/>
      <c r="C1426" s="6" t="s">
        <v>784</v>
      </c>
      <c r="D1426" s="6" t="s">
        <v>406</v>
      </c>
      <c r="E1426" s="6"/>
      <c r="F1426" s="47" t="s">
        <v>962</v>
      </c>
      <c r="G1426" s="17"/>
      <c r="H1426" s="58">
        <v>0</v>
      </c>
      <c r="I1426" s="58">
        <v>0</v>
      </c>
      <c r="J1426" s="58">
        <v>0</v>
      </c>
      <c r="K1426" s="58">
        <v>0</v>
      </c>
      <c r="L1426" s="58">
        <v>0</v>
      </c>
      <c r="M1426" s="58">
        <v>0</v>
      </c>
      <c r="N1426" s="58">
        <v>0</v>
      </c>
      <c r="O1426" s="58">
        <v>0</v>
      </c>
      <c r="P1426" s="58">
        <v>0</v>
      </c>
      <c r="Q1426" s="58">
        <v>0</v>
      </c>
      <c r="R1426" s="58">
        <v>0</v>
      </c>
      <c r="S1426" s="58">
        <v>0</v>
      </c>
      <c r="T1426" s="11">
        <v>0</v>
      </c>
      <c r="U1426" s="13"/>
      <c r="V1426" s="13">
        <v>2093</v>
      </c>
      <c r="W1426" s="13"/>
      <c r="X1426" s="13"/>
      <c r="Y1426" s="13"/>
      <c r="Z1426" s="13"/>
    </row>
    <row r="1427" spans="1:26">
      <c r="A1427" s="26">
        <v>1427</v>
      </c>
      <c r="B1427" s="6"/>
      <c r="C1427" s="6"/>
      <c r="D1427" s="6"/>
      <c r="E1427" s="6"/>
      <c r="F1427" s="47">
        <v>0</v>
      </c>
      <c r="G1427" s="17"/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  <c r="R1427" s="28">
        <v>0</v>
      </c>
      <c r="S1427" s="28">
        <v>0</v>
      </c>
      <c r="T1427" s="11">
        <v>0</v>
      </c>
    </row>
    <row r="1428" spans="1:26">
      <c r="A1428" s="26">
        <v>1428</v>
      </c>
      <c r="B1428" s="6"/>
      <c r="C1428" s="6" t="s">
        <v>785</v>
      </c>
      <c r="D1428" s="6" t="s">
        <v>618</v>
      </c>
      <c r="E1428" s="6"/>
      <c r="F1428" s="47" t="s">
        <v>936</v>
      </c>
      <c r="G1428" s="17"/>
      <c r="H1428" s="58">
        <v>-12365678.403846201</v>
      </c>
      <c r="I1428" s="58">
        <v>0</v>
      </c>
      <c r="J1428" s="58">
        <v>0</v>
      </c>
      <c r="K1428" s="58">
        <v>0</v>
      </c>
      <c r="L1428" s="58">
        <v>-12365678.403846201</v>
      </c>
      <c r="M1428" s="58">
        <v>0</v>
      </c>
      <c r="N1428" s="58">
        <v>0</v>
      </c>
      <c r="O1428" s="58">
        <v>0</v>
      </c>
      <c r="P1428" s="58">
        <v>0</v>
      </c>
      <c r="Q1428" s="58">
        <v>0</v>
      </c>
      <c r="R1428" s="58">
        <v>0</v>
      </c>
      <c r="S1428" s="58">
        <v>0</v>
      </c>
      <c r="T1428" s="11">
        <v>0</v>
      </c>
      <c r="U1428" s="13"/>
      <c r="V1428" s="13">
        <v>2097</v>
      </c>
      <c r="W1428" s="13"/>
      <c r="X1428" s="13"/>
      <c r="Y1428" s="13"/>
      <c r="Z1428" s="13"/>
    </row>
    <row r="1429" spans="1:26">
      <c r="A1429" s="26">
        <v>1429</v>
      </c>
      <c r="B1429" s="6"/>
      <c r="C1429" s="6"/>
      <c r="D1429" s="6"/>
      <c r="E1429" s="6"/>
      <c r="F1429" s="47">
        <v>0</v>
      </c>
      <c r="G1429" s="17"/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11">
        <v>0</v>
      </c>
    </row>
    <row r="1430" spans="1:26">
      <c r="A1430" s="26">
        <v>1430</v>
      </c>
      <c r="B1430" s="6"/>
      <c r="C1430" s="6" t="s">
        <v>786</v>
      </c>
      <c r="D1430" s="6" t="s">
        <v>620</v>
      </c>
      <c r="E1430" s="6"/>
      <c r="F1430" s="47" t="s">
        <v>956</v>
      </c>
      <c r="G1430" s="17"/>
      <c r="H1430" s="58">
        <v>0</v>
      </c>
      <c r="I1430" s="58">
        <v>0</v>
      </c>
      <c r="J1430" s="58">
        <v>0</v>
      </c>
      <c r="K1430" s="58">
        <v>0</v>
      </c>
      <c r="L1430" s="58">
        <v>0</v>
      </c>
      <c r="M1430" s="58">
        <v>0</v>
      </c>
      <c r="N1430" s="58">
        <v>0</v>
      </c>
      <c r="O1430" s="58">
        <v>0</v>
      </c>
      <c r="P1430" s="58">
        <v>0</v>
      </c>
      <c r="Q1430" s="58">
        <v>0</v>
      </c>
      <c r="R1430" s="58">
        <v>0</v>
      </c>
      <c r="S1430" s="58">
        <v>0</v>
      </c>
      <c r="T1430" s="11">
        <v>0</v>
      </c>
      <c r="U1430" s="13"/>
      <c r="V1430" s="13">
        <v>2101</v>
      </c>
      <c r="W1430" s="13"/>
      <c r="X1430" s="13"/>
      <c r="Y1430" s="13"/>
      <c r="Z1430" s="13"/>
    </row>
    <row r="1431" spans="1:26">
      <c r="A1431" s="26">
        <v>1431</v>
      </c>
      <c r="B1431" s="6"/>
      <c r="C1431" s="6"/>
      <c r="D1431" s="6"/>
      <c r="E1431" s="6"/>
      <c r="F1431" s="47">
        <v>0</v>
      </c>
      <c r="G1431" s="17"/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11">
        <v>0</v>
      </c>
    </row>
    <row r="1432" spans="1:26">
      <c r="A1432" s="26">
        <v>1432</v>
      </c>
      <c r="B1432" s="6"/>
      <c r="C1432" s="6" t="s">
        <v>787</v>
      </c>
      <c r="D1432" s="6" t="s">
        <v>788</v>
      </c>
      <c r="E1432" s="6"/>
      <c r="F1432" s="47" t="s">
        <v>933</v>
      </c>
      <c r="G1432" s="17"/>
      <c r="H1432" s="58">
        <v>0</v>
      </c>
      <c r="I1432" s="58">
        <v>0</v>
      </c>
      <c r="J1432" s="58">
        <v>0</v>
      </c>
      <c r="K1432" s="58">
        <v>0</v>
      </c>
      <c r="L1432" s="58">
        <v>0</v>
      </c>
      <c r="M1432" s="58">
        <v>0</v>
      </c>
      <c r="N1432" s="58">
        <v>0</v>
      </c>
      <c r="O1432" s="58">
        <v>0</v>
      </c>
      <c r="P1432" s="58">
        <v>0</v>
      </c>
      <c r="Q1432" s="58">
        <v>0</v>
      </c>
      <c r="R1432" s="58">
        <v>0</v>
      </c>
      <c r="S1432" s="58">
        <v>0</v>
      </c>
      <c r="T1432" s="11">
        <v>0</v>
      </c>
      <c r="U1432" s="13"/>
      <c r="V1432" s="13">
        <v>2105</v>
      </c>
      <c r="W1432" s="13"/>
      <c r="X1432" s="13"/>
      <c r="Y1432" s="13"/>
      <c r="Z1432" s="13"/>
    </row>
    <row r="1433" spans="1:26">
      <c r="A1433" s="26">
        <v>1433</v>
      </c>
      <c r="B1433" s="6"/>
      <c r="C1433" s="6"/>
      <c r="D1433" s="6"/>
      <c r="E1433" s="6"/>
      <c r="F1433" s="47">
        <v>0</v>
      </c>
      <c r="G1433" s="17"/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  <c r="R1433" s="28">
        <v>0</v>
      </c>
      <c r="S1433" s="28">
        <v>0</v>
      </c>
      <c r="T1433" s="11">
        <v>0</v>
      </c>
    </row>
    <row r="1434" spans="1:26">
      <c r="A1434" s="26">
        <v>1434</v>
      </c>
      <c r="B1434" s="6"/>
      <c r="C1434" s="6" t="s">
        <v>789</v>
      </c>
      <c r="D1434" s="6" t="s">
        <v>622</v>
      </c>
      <c r="E1434" s="6"/>
      <c r="F1434" s="47" t="s">
        <v>921</v>
      </c>
      <c r="G1434" s="17"/>
      <c r="H1434" s="52">
        <v>-288476.20538461499</v>
      </c>
      <c r="I1434" s="52">
        <v>-172144.76567988438</v>
      </c>
      <c r="J1434" s="52">
        <v>-65130.71551098115</v>
      </c>
      <c r="K1434" s="52">
        <v>-16504.216717291973</v>
      </c>
      <c r="L1434" s="52">
        <v>-3880.7873089758859</v>
      </c>
      <c r="M1434" s="52">
        <v>-357.52673226965703</v>
      </c>
      <c r="N1434" s="52">
        <v>-3811.5915681868105</v>
      </c>
      <c r="O1434" s="52">
        <v>-149.42044414597444</v>
      </c>
      <c r="P1434" s="52">
        <v>-83.189446279864683</v>
      </c>
      <c r="Q1434" s="52">
        <v>-26365.686482268873</v>
      </c>
      <c r="R1434" s="52">
        <v>-24.152747165143278</v>
      </c>
      <c r="S1434" s="52">
        <v>-24.152747165143278</v>
      </c>
      <c r="T1434" s="11">
        <v>0</v>
      </c>
      <c r="U1434" s="13"/>
      <c r="V1434" s="13">
        <v>2109</v>
      </c>
      <c r="W1434" s="13"/>
      <c r="X1434" s="13"/>
      <c r="Y1434" s="13"/>
      <c r="Z1434" s="13"/>
    </row>
    <row r="1435" spans="1:26">
      <c r="A1435" s="26">
        <v>1435</v>
      </c>
      <c r="B1435" s="6"/>
      <c r="C1435" s="6"/>
      <c r="D1435" s="6"/>
      <c r="E1435" s="6"/>
      <c r="F1435" s="47">
        <v>0</v>
      </c>
      <c r="G1435" s="17"/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11">
        <v>0</v>
      </c>
    </row>
    <row r="1436" spans="1:26">
      <c r="A1436" s="26">
        <v>1436</v>
      </c>
      <c r="B1436" s="6"/>
      <c r="C1436" s="6"/>
      <c r="D1436" s="6"/>
      <c r="E1436" s="6"/>
      <c r="F1436" s="47">
        <v>0</v>
      </c>
      <c r="G1436" s="17"/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  <c r="R1436" s="28">
        <v>0</v>
      </c>
      <c r="S1436" s="28">
        <v>0</v>
      </c>
      <c r="T1436" s="11">
        <v>0</v>
      </c>
    </row>
    <row r="1437" spans="1:26">
      <c r="A1437" s="26">
        <v>1437</v>
      </c>
      <c r="B1437" s="6"/>
      <c r="C1437" s="6" t="s">
        <v>790</v>
      </c>
      <c r="D1437" s="6"/>
      <c r="E1437" s="6"/>
      <c r="F1437" s="47">
        <v>0</v>
      </c>
      <c r="G1437" s="17"/>
      <c r="H1437" s="58">
        <v>-873682521.62395644</v>
      </c>
      <c r="I1437" s="58">
        <v>-522684536.16960025</v>
      </c>
      <c r="J1437" s="58">
        <v>-189972939.9324657</v>
      </c>
      <c r="K1437" s="58">
        <v>-47856791.15549881</v>
      </c>
      <c r="L1437" s="58">
        <v>-19243122.312621914</v>
      </c>
      <c r="M1437" s="58">
        <v>-1575671.1767609615</v>
      </c>
      <c r="N1437" s="58">
        <v>-10947274.764997607</v>
      </c>
      <c r="O1437" s="58">
        <v>-485638.31652703753</v>
      </c>
      <c r="P1437" s="58">
        <v>-228222.59236560753</v>
      </c>
      <c r="Q1437" s="58">
        <v>-80475436.016868815</v>
      </c>
      <c r="R1437" s="58">
        <v>-106444.59312487929</v>
      </c>
      <c r="S1437" s="58">
        <v>-106444.59312487929</v>
      </c>
      <c r="T1437" s="11">
        <v>0</v>
      </c>
      <c r="U1437" s="13"/>
      <c r="V1437" s="13"/>
      <c r="W1437" s="13"/>
      <c r="X1437" s="13"/>
      <c r="Y1437" s="13"/>
      <c r="Z1437" s="13"/>
    </row>
    <row r="1438" spans="1:26">
      <c r="A1438" s="26">
        <v>1438</v>
      </c>
      <c r="B1438" s="6"/>
      <c r="C1438" s="6"/>
      <c r="D1438" s="6"/>
      <c r="E1438" s="6"/>
      <c r="F1438" s="47">
        <v>0</v>
      </c>
      <c r="G1438" s="17"/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11">
        <v>0</v>
      </c>
      <c r="U1438" s="13"/>
      <c r="V1438" s="13"/>
      <c r="W1438" s="13"/>
      <c r="X1438" s="13"/>
      <c r="Y1438" s="13"/>
      <c r="Z1438" s="13"/>
    </row>
    <row r="1439" spans="1:26">
      <c r="A1439" s="26">
        <v>1439</v>
      </c>
      <c r="B1439" s="6"/>
      <c r="C1439" s="6"/>
      <c r="D1439" s="6"/>
      <c r="E1439" s="6"/>
      <c r="F1439" s="47">
        <v>0</v>
      </c>
      <c r="H1439" s="61" t="s">
        <v>986</v>
      </c>
      <c r="I1439" s="61">
        <v>0</v>
      </c>
      <c r="J1439" s="61">
        <v>0</v>
      </c>
      <c r="K1439" s="61">
        <v>0</v>
      </c>
      <c r="L1439" s="61">
        <v>0</v>
      </c>
      <c r="M1439" s="61">
        <v>0</v>
      </c>
      <c r="N1439" s="61">
        <v>0</v>
      </c>
      <c r="O1439" s="61">
        <v>0</v>
      </c>
      <c r="P1439" s="61">
        <v>0</v>
      </c>
      <c r="Q1439" s="61">
        <v>0</v>
      </c>
      <c r="R1439" s="61">
        <v>0</v>
      </c>
      <c r="S1439" s="61">
        <v>0</v>
      </c>
      <c r="T1439" s="11">
        <v>0</v>
      </c>
    </row>
    <row r="1440" spans="1:26">
      <c r="A1440" s="26">
        <v>1440</v>
      </c>
      <c r="B1440" s="6"/>
      <c r="C1440" s="6" t="s">
        <v>791</v>
      </c>
      <c r="D1440" s="14" t="s">
        <v>792</v>
      </c>
      <c r="E1440" s="6"/>
      <c r="F1440" s="47">
        <v>0</v>
      </c>
      <c r="G1440" s="17"/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0</v>
      </c>
      <c r="R1440" s="28">
        <v>0</v>
      </c>
      <c r="S1440" s="28">
        <v>0</v>
      </c>
      <c r="T1440" s="11">
        <v>0</v>
      </c>
    </row>
    <row r="1441" spans="1:26">
      <c r="A1441" s="26">
        <v>1441</v>
      </c>
      <c r="B1441" s="6"/>
      <c r="C1441" s="6"/>
      <c r="D1441" s="6"/>
      <c r="E1441" s="6" t="s">
        <v>375</v>
      </c>
      <c r="F1441" s="47" t="s">
        <v>963</v>
      </c>
      <c r="G1441" s="17"/>
      <c r="H1441" s="58">
        <v>-74314293.267692298</v>
      </c>
      <c r="I1441" s="58">
        <v>-39168076.214227006</v>
      </c>
      <c r="J1441" s="58">
        <v>-17645537.28301014</v>
      </c>
      <c r="K1441" s="58">
        <v>-4737415.3998070927</v>
      </c>
      <c r="L1441" s="58">
        <v>-742776.69086112408</v>
      </c>
      <c r="M1441" s="58">
        <v>-3950051.8412552495</v>
      </c>
      <c r="N1441" s="58">
        <v>-886913.67720674584</v>
      </c>
      <c r="O1441" s="58">
        <v>-32507.348289669502</v>
      </c>
      <c r="P1441" s="58">
        <v>-24218.786463286728</v>
      </c>
      <c r="Q1441" s="58">
        <v>-6167622.338190807</v>
      </c>
      <c r="R1441" s="58">
        <v>-450450.42038634419</v>
      </c>
      <c r="S1441" s="58">
        <v>-508723.2679947961</v>
      </c>
      <c r="T1441" s="11">
        <v>0</v>
      </c>
      <c r="U1441" s="13"/>
      <c r="V1441" s="13">
        <v>2115</v>
      </c>
      <c r="W1441" s="13"/>
      <c r="X1441" s="13"/>
      <c r="Y1441" s="13"/>
      <c r="Z1441" s="13"/>
    </row>
    <row r="1442" spans="1:26">
      <c r="A1442" s="26">
        <v>1442</v>
      </c>
      <c r="B1442" s="6"/>
      <c r="C1442" s="6"/>
      <c r="D1442" s="6"/>
      <c r="E1442" s="6" t="s">
        <v>241</v>
      </c>
      <c r="F1442" s="47" t="s">
        <v>964</v>
      </c>
      <c r="G1442" s="17"/>
      <c r="H1442" s="58">
        <v>-571591.79725950316</v>
      </c>
      <c r="I1442" s="58">
        <v>-207307.64526140931</v>
      </c>
      <c r="J1442" s="58">
        <v>-151971.56391671882</v>
      </c>
      <c r="K1442" s="58">
        <v>-45430.974097295701</v>
      </c>
      <c r="L1442" s="58">
        <v>-1025.2424449790619</v>
      </c>
      <c r="M1442" s="58">
        <v>-99561.445368902918</v>
      </c>
      <c r="N1442" s="58">
        <v>-5101.7521220584895</v>
      </c>
      <c r="O1442" s="58">
        <v>-141.16733644555322</v>
      </c>
      <c r="P1442" s="58">
        <v>-237.83727746638891</v>
      </c>
      <c r="Q1442" s="58">
        <v>-36138.992827622977</v>
      </c>
      <c r="R1442" s="58">
        <v>-11552.941050938525</v>
      </c>
      <c r="S1442" s="58">
        <v>-13122.235555665357</v>
      </c>
      <c r="T1442" s="11">
        <v>0</v>
      </c>
      <c r="U1442" s="13"/>
      <c r="V1442" s="13">
        <v>2116</v>
      </c>
      <c r="W1442" s="13"/>
      <c r="X1442" s="13"/>
      <c r="Y1442" s="13"/>
      <c r="Z1442" s="13"/>
    </row>
    <row r="1443" spans="1:26">
      <c r="A1443" s="26">
        <v>1443</v>
      </c>
      <c r="B1443" s="6"/>
      <c r="C1443" s="6"/>
      <c r="D1443" s="6"/>
      <c r="E1443" s="6" t="s">
        <v>241</v>
      </c>
      <c r="F1443" s="47" t="s">
        <v>964</v>
      </c>
      <c r="G1443" s="17"/>
      <c r="H1443" s="58">
        <v>-1445000.208391398</v>
      </c>
      <c r="I1443" s="58">
        <v>-524079.58273737464</v>
      </c>
      <c r="J1443" s="58">
        <v>-384188.40610045916</v>
      </c>
      <c r="K1443" s="58">
        <v>-114850.7857403915</v>
      </c>
      <c r="L1443" s="58">
        <v>-2591.841859434277</v>
      </c>
      <c r="M1443" s="58">
        <v>-251694.14605944403</v>
      </c>
      <c r="N1443" s="58">
        <v>-12897.373466311074</v>
      </c>
      <c r="O1443" s="58">
        <v>-356.8750138821058</v>
      </c>
      <c r="P1443" s="58">
        <v>-601.25935527753211</v>
      </c>
      <c r="Q1443" s="58">
        <v>-91360.394633623684</v>
      </c>
      <c r="R1443" s="58">
        <v>-29206.161295839265</v>
      </c>
      <c r="S1443" s="58">
        <v>-33173.3821293605</v>
      </c>
      <c r="T1443" s="11">
        <v>0</v>
      </c>
      <c r="U1443" s="13"/>
      <c r="V1443" s="13">
        <v>2117</v>
      </c>
      <c r="W1443" s="13"/>
      <c r="X1443" s="13"/>
      <c r="Y1443" s="13"/>
      <c r="Z1443" s="13"/>
    </row>
    <row r="1444" spans="1:26">
      <c r="A1444" s="26">
        <v>1444</v>
      </c>
      <c r="B1444" s="6"/>
      <c r="C1444" s="6"/>
      <c r="D1444" s="6"/>
      <c r="E1444" s="6" t="s">
        <v>241</v>
      </c>
      <c r="F1444" s="47" t="s">
        <v>964</v>
      </c>
      <c r="G1444" s="17"/>
      <c r="H1444" s="58">
        <v>-37014415.073451221</v>
      </c>
      <c r="I1444" s="58">
        <v>-13411977.642937381</v>
      </c>
      <c r="J1444" s="58">
        <v>-9831953.930319827</v>
      </c>
      <c r="K1444" s="58">
        <v>-2939202.787825129</v>
      </c>
      <c r="L1444" s="58">
        <v>-66329.096224650057</v>
      </c>
      <c r="M1444" s="58">
        <v>-6474766.8828813639</v>
      </c>
      <c r="N1444" s="58">
        <v>-330063.01004758058</v>
      </c>
      <c r="O1444" s="58">
        <v>-9132.9635138797566</v>
      </c>
      <c r="P1444" s="58">
        <v>-15387.123055755928</v>
      </c>
      <c r="Q1444" s="58">
        <v>-2338048.6678683078</v>
      </c>
      <c r="R1444" s="58">
        <v>-748596.67642248655</v>
      </c>
      <c r="S1444" s="58">
        <v>-848956.2923548558</v>
      </c>
      <c r="T1444" s="11">
        <v>0</v>
      </c>
      <c r="U1444" s="13"/>
      <c r="V1444" s="13">
        <v>2118</v>
      </c>
      <c r="W1444" s="13"/>
      <c r="X1444" s="13"/>
      <c r="Y1444" s="13"/>
      <c r="Z1444" s="13"/>
    </row>
    <row r="1445" spans="1:26">
      <c r="A1445" s="26">
        <v>1445</v>
      </c>
      <c r="B1445" s="6"/>
      <c r="C1445" s="6"/>
      <c r="D1445" s="6"/>
      <c r="E1445" s="6" t="s">
        <v>353</v>
      </c>
      <c r="F1445" s="47" t="s">
        <v>949</v>
      </c>
      <c r="G1445" s="17"/>
      <c r="H1445" s="58">
        <v>-3376134.9969124408</v>
      </c>
      <c r="I1445" s="58">
        <v>-2939207.164074779</v>
      </c>
      <c r="J1445" s="58">
        <v>-65405.636083896374</v>
      </c>
      <c r="K1445" s="58">
        <v>-1047.9970736742455</v>
      </c>
      <c r="L1445" s="58">
        <v>-32500.22587655222</v>
      </c>
      <c r="M1445" s="58">
        <v>-2197.985438064889</v>
      </c>
      <c r="N1445" s="58">
        <v>-12568.215256102505</v>
      </c>
      <c r="O1445" s="58">
        <v>-9178.6621032221738</v>
      </c>
      <c r="P1445" s="58">
        <v>-1938.4412525998355</v>
      </c>
      <c r="Q1445" s="58">
        <v>-312063.37624973</v>
      </c>
      <c r="R1445" s="58">
        <v>-13.646751909770689</v>
      </c>
      <c r="S1445" s="58">
        <v>-13.646751909770689</v>
      </c>
      <c r="T1445" s="11">
        <v>0</v>
      </c>
      <c r="U1445" s="13"/>
      <c r="V1445" s="13">
        <v>2119</v>
      </c>
      <c r="W1445" s="13"/>
      <c r="X1445" s="13"/>
      <c r="Y1445" s="13"/>
      <c r="Z1445" s="13"/>
    </row>
    <row r="1446" spans="1:26">
      <c r="A1446" s="26">
        <v>1446</v>
      </c>
      <c r="B1446" s="6"/>
      <c r="C1446" s="6"/>
      <c r="D1446" s="6"/>
      <c r="E1446" s="6" t="s">
        <v>354</v>
      </c>
      <c r="F1446" s="47" t="s">
        <v>921</v>
      </c>
      <c r="G1446" s="17"/>
      <c r="H1446" s="58">
        <v>-42045868.761046298</v>
      </c>
      <c r="I1446" s="58">
        <v>-17776733.88334715</v>
      </c>
      <c r="J1446" s="58">
        <v>-10746253.387106413</v>
      </c>
      <c r="K1446" s="58">
        <v>-3101513.2038084376</v>
      </c>
      <c r="L1446" s="58">
        <v>-201295.30845914051</v>
      </c>
      <c r="M1446" s="58">
        <v>-5455666.8375267452</v>
      </c>
      <c r="N1446" s="58">
        <v>-421578.53475700895</v>
      </c>
      <c r="O1446" s="58">
        <v>-13310.195404361026</v>
      </c>
      <c r="P1446" s="58">
        <v>-16116.61406793825</v>
      </c>
      <c r="Q1446" s="58">
        <v>-2962573.7936070333</v>
      </c>
      <c r="R1446" s="58">
        <v>-632497.7074256452</v>
      </c>
      <c r="S1446" s="58">
        <v>-718329.29553641437</v>
      </c>
      <c r="T1446" s="11">
        <v>0</v>
      </c>
      <c r="U1446" s="13"/>
      <c r="V1446" s="13">
        <v>2120</v>
      </c>
      <c r="W1446" s="13"/>
      <c r="X1446" s="13"/>
      <c r="Y1446" s="13"/>
      <c r="Z1446" s="13"/>
    </row>
    <row r="1447" spans="1:26">
      <c r="A1447" s="26">
        <v>1447</v>
      </c>
      <c r="B1447" s="6"/>
      <c r="C1447" s="6"/>
      <c r="D1447" s="6"/>
      <c r="E1447" s="6" t="s">
        <v>106</v>
      </c>
      <c r="F1447" s="47" t="s">
        <v>917</v>
      </c>
      <c r="G1447" s="17"/>
      <c r="H1447" s="58">
        <v>-366333.2843123955</v>
      </c>
      <c r="I1447" s="58">
        <v>-106508.1123579588</v>
      </c>
      <c r="J1447" s="58">
        <v>-100369.88806149464</v>
      </c>
      <c r="K1447" s="58">
        <v>-33051.583852768497</v>
      </c>
      <c r="L1447" s="58">
        <v>-1344.6145874108356</v>
      </c>
      <c r="M1447" s="58">
        <v>-76155.521216847934</v>
      </c>
      <c r="N1447" s="58">
        <v>-3800.7707121025501</v>
      </c>
      <c r="O1447" s="58">
        <v>-111.45755577520973</v>
      </c>
      <c r="P1447" s="58">
        <v>-296.12599853711924</v>
      </c>
      <c r="Q1447" s="58">
        <v>-22006.337341287857</v>
      </c>
      <c r="R1447" s="58">
        <v>-8657.5995469418885</v>
      </c>
      <c r="S1447" s="58">
        <v>-14031.273081270203</v>
      </c>
      <c r="T1447" s="11">
        <v>0</v>
      </c>
      <c r="U1447" s="13"/>
      <c r="V1447" s="13">
        <v>2121</v>
      </c>
      <c r="W1447" s="13"/>
      <c r="X1447" s="13"/>
      <c r="Y1447" s="13"/>
      <c r="Z1447" s="13"/>
    </row>
    <row r="1448" spans="1:26">
      <c r="A1448" s="26">
        <v>1448</v>
      </c>
      <c r="B1448" s="6"/>
      <c r="C1448" s="6"/>
      <c r="D1448" s="6"/>
      <c r="E1448" s="6" t="s">
        <v>232</v>
      </c>
      <c r="F1448" s="47" t="s">
        <v>916</v>
      </c>
      <c r="G1448" s="17"/>
      <c r="H1448" s="58">
        <v>-33968.319638915338</v>
      </c>
      <c r="I1448" s="58">
        <v>-12336.512721190771</v>
      </c>
      <c r="J1448" s="58">
        <v>-9043.5600151349317</v>
      </c>
      <c r="K1448" s="58">
        <v>-2703.5172252362049</v>
      </c>
      <c r="L1448" s="58">
        <v>-61.010371560779859</v>
      </c>
      <c r="M1448" s="58">
        <v>-5880.1758517354256</v>
      </c>
      <c r="N1448" s="58">
        <v>-303.59628017950649</v>
      </c>
      <c r="O1448" s="58">
        <v>-8.4006194739281561</v>
      </c>
      <c r="P1448" s="58">
        <v>-14.153277344584604</v>
      </c>
      <c r="Q1448" s="58">
        <v>-2150.567791104927</v>
      </c>
      <c r="R1448" s="58">
        <v>-685.9443676588246</v>
      </c>
      <c r="S1448" s="58">
        <v>-780.88111829545846</v>
      </c>
      <c r="T1448" s="11">
        <v>0</v>
      </c>
      <c r="U1448" s="13"/>
      <c r="V1448" s="13">
        <v>2122</v>
      </c>
      <c r="W1448" s="13"/>
      <c r="X1448" s="13"/>
      <c r="Y1448" s="13"/>
      <c r="Z1448" s="13"/>
    </row>
    <row r="1449" spans="1:26">
      <c r="A1449" s="26">
        <v>1449</v>
      </c>
      <c r="B1449" s="6"/>
      <c r="C1449" s="6"/>
      <c r="D1449" s="6"/>
      <c r="E1449" s="6" t="s">
        <v>153</v>
      </c>
      <c r="F1449" s="47" t="s">
        <v>916</v>
      </c>
      <c r="G1449" s="17"/>
      <c r="H1449" s="58">
        <v>-997748.96847674786</v>
      </c>
      <c r="I1449" s="58">
        <v>-362359.48592720577</v>
      </c>
      <c r="J1449" s="58">
        <v>-265635.82692271692</v>
      </c>
      <c r="K1449" s="58">
        <v>-79410.213734808</v>
      </c>
      <c r="L1449" s="58">
        <v>-1792.0531818539785</v>
      </c>
      <c r="M1449" s="58">
        <v>-172717.97524566168</v>
      </c>
      <c r="N1449" s="58">
        <v>-8917.5113341624456</v>
      </c>
      <c r="O1449" s="58">
        <v>-246.75078142738346</v>
      </c>
      <c r="P1449" s="58">
        <v>-415.72318034085515</v>
      </c>
      <c r="Q1449" s="58">
        <v>-63168.470446092855</v>
      </c>
      <c r="R1449" s="58">
        <v>-20148.193744619428</v>
      </c>
      <c r="S1449" s="58">
        <v>-22936.763977858682</v>
      </c>
      <c r="T1449" s="11">
        <v>0</v>
      </c>
      <c r="U1449" s="13"/>
      <c r="V1449" s="13">
        <v>2123</v>
      </c>
      <c r="W1449" s="13"/>
      <c r="X1449" s="13"/>
      <c r="Y1449" s="13"/>
      <c r="Z1449" s="13"/>
    </row>
    <row r="1450" spans="1:26">
      <c r="A1450" s="26">
        <v>1450</v>
      </c>
      <c r="B1450" s="6"/>
      <c r="C1450" s="6"/>
      <c r="D1450" s="14" t="s">
        <v>793</v>
      </c>
      <c r="E1450" s="6"/>
      <c r="F1450" s="47">
        <v>0</v>
      </c>
      <c r="G1450" s="17"/>
      <c r="H1450" s="58">
        <v>-160165354.67718118</v>
      </c>
      <c r="I1450" s="58">
        <v>-74508586.243591458</v>
      </c>
      <c r="J1450" s="58">
        <v>-39200359.481536798</v>
      </c>
      <c r="K1450" s="58">
        <v>-11054626.463164834</v>
      </c>
      <c r="L1450" s="58">
        <v>-1049716.0838667059</v>
      </c>
      <c r="M1450" s="58">
        <v>-16488692.810844021</v>
      </c>
      <c r="N1450" s="58">
        <v>-1682144.441182252</v>
      </c>
      <c r="O1450" s="58">
        <v>-64993.82061813664</v>
      </c>
      <c r="P1450" s="58">
        <v>-59226.063928547221</v>
      </c>
      <c r="Q1450" s="58">
        <v>-11995132.938955612</v>
      </c>
      <c r="R1450" s="58">
        <v>-1901809.2909923836</v>
      </c>
      <c r="S1450" s="58">
        <v>-2160067.0385004259</v>
      </c>
      <c r="T1450" s="11">
        <v>0</v>
      </c>
      <c r="U1450" s="13"/>
      <c r="V1450" s="13"/>
      <c r="W1450" s="13"/>
      <c r="X1450" s="13"/>
      <c r="Y1450" s="13"/>
      <c r="Z1450" s="13"/>
    </row>
    <row r="1451" spans="1:26">
      <c r="A1451" s="26">
        <v>1451</v>
      </c>
      <c r="B1451" s="6"/>
      <c r="C1451" s="6"/>
      <c r="D1451" s="6"/>
      <c r="E1451" s="6"/>
      <c r="F1451" s="47">
        <v>0</v>
      </c>
      <c r="G1451" s="17"/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0</v>
      </c>
      <c r="Q1451" s="28">
        <v>0</v>
      </c>
      <c r="R1451" s="28">
        <v>0</v>
      </c>
      <c r="S1451" s="28">
        <v>0</v>
      </c>
      <c r="T1451" s="11">
        <v>0</v>
      </c>
    </row>
    <row r="1452" spans="1:26">
      <c r="A1452" s="26">
        <v>1452</v>
      </c>
      <c r="B1452" s="6"/>
      <c r="C1452" s="6" t="s">
        <v>794</v>
      </c>
      <c r="D1452" s="6" t="s">
        <v>795</v>
      </c>
      <c r="E1452" s="6"/>
      <c r="F1452" s="47" t="s">
        <v>917</v>
      </c>
      <c r="G1452" s="17"/>
      <c r="H1452" s="58">
        <v>-38164815.112941422</v>
      </c>
      <c r="I1452" s="58">
        <v>-11096077.234149231</v>
      </c>
      <c r="J1452" s="58">
        <v>-10456593.448677672</v>
      </c>
      <c r="K1452" s="58">
        <v>-3443333.2731379876</v>
      </c>
      <c r="L1452" s="58">
        <v>-140082.73155692109</v>
      </c>
      <c r="M1452" s="58">
        <v>-7933926.59508429</v>
      </c>
      <c r="N1452" s="58">
        <v>-395966.50843874284</v>
      </c>
      <c r="O1452" s="58">
        <v>-11611.713134626852</v>
      </c>
      <c r="P1452" s="58">
        <v>-30850.579153672359</v>
      </c>
      <c r="Q1452" s="58">
        <v>-2292633.0527669489</v>
      </c>
      <c r="R1452" s="58">
        <v>-901953.76773123431</v>
      </c>
      <c r="S1452" s="58">
        <v>-1461786.2091101003</v>
      </c>
      <c r="T1452" s="11">
        <v>0</v>
      </c>
      <c r="U1452" s="13"/>
      <c r="V1452" s="13">
        <v>2131</v>
      </c>
      <c r="W1452" s="13"/>
      <c r="X1452" s="13"/>
      <c r="Y1452" s="13"/>
      <c r="Z1452" s="13"/>
    </row>
    <row r="1453" spans="1:26">
      <c r="A1453" s="26">
        <v>1453</v>
      </c>
      <c r="B1453" s="6"/>
      <c r="C1453" s="6"/>
      <c r="D1453" s="6"/>
      <c r="E1453" s="6"/>
      <c r="F1453" s="47">
        <v>0</v>
      </c>
      <c r="G1453" s="17"/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11">
        <v>0</v>
      </c>
    </row>
    <row r="1454" spans="1:26">
      <c r="A1454" s="26">
        <v>1454</v>
      </c>
      <c r="B1454" s="6"/>
      <c r="C1454" s="6" t="s">
        <v>796</v>
      </c>
      <c r="D1454" s="6" t="s">
        <v>797</v>
      </c>
      <c r="E1454" s="6"/>
      <c r="F1454" s="47" t="s">
        <v>917</v>
      </c>
      <c r="G1454" s="17"/>
      <c r="H1454" s="58">
        <v>0</v>
      </c>
      <c r="I1454" s="58">
        <v>0</v>
      </c>
      <c r="J1454" s="58">
        <v>0</v>
      </c>
      <c r="K1454" s="58">
        <v>0</v>
      </c>
      <c r="L1454" s="58">
        <v>0</v>
      </c>
      <c r="M1454" s="58">
        <v>0</v>
      </c>
      <c r="N1454" s="58">
        <v>0</v>
      </c>
      <c r="O1454" s="58">
        <v>0</v>
      </c>
      <c r="P1454" s="58">
        <v>0</v>
      </c>
      <c r="Q1454" s="58">
        <v>0</v>
      </c>
      <c r="R1454" s="58">
        <v>0</v>
      </c>
      <c r="S1454" s="58">
        <v>0</v>
      </c>
      <c r="T1454" s="11">
        <v>0</v>
      </c>
      <c r="U1454" s="13"/>
      <c r="V1454" s="13">
        <v>2138</v>
      </c>
      <c r="W1454" s="13"/>
      <c r="X1454" s="13"/>
      <c r="Y1454" s="13"/>
      <c r="Z1454" s="13"/>
    </row>
    <row r="1455" spans="1:26">
      <c r="A1455" s="26">
        <v>1455</v>
      </c>
      <c r="B1455" s="6"/>
      <c r="C1455" s="6"/>
      <c r="D1455" s="6" t="s">
        <v>656</v>
      </c>
      <c r="E1455" s="6"/>
      <c r="F1455" s="47" t="s">
        <v>917</v>
      </c>
      <c r="G1455" s="17"/>
      <c r="H1455" s="58">
        <v>0</v>
      </c>
      <c r="I1455" s="58">
        <v>0</v>
      </c>
      <c r="J1455" s="58">
        <v>0</v>
      </c>
      <c r="K1455" s="58">
        <v>0</v>
      </c>
      <c r="L1455" s="58">
        <v>0</v>
      </c>
      <c r="M1455" s="58">
        <v>0</v>
      </c>
      <c r="N1455" s="58">
        <v>0</v>
      </c>
      <c r="O1455" s="58">
        <v>0</v>
      </c>
      <c r="P1455" s="58">
        <v>0</v>
      </c>
      <c r="Q1455" s="58">
        <v>0</v>
      </c>
      <c r="R1455" s="58">
        <v>0</v>
      </c>
      <c r="S1455" s="58">
        <v>0</v>
      </c>
      <c r="T1455" s="11">
        <v>0</v>
      </c>
      <c r="U1455" s="13"/>
      <c r="V1455" s="13">
        <v>2141</v>
      </c>
      <c r="W1455" s="13"/>
      <c r="X1455" s="13"/>
      <c r="Y1455" s="13"/>
      <c r="Z1455" s="13"/>
    </row>
    <row r="1456" spans="1:26">
      <c r="A1456" s="26">
        <v>1456</v>
      </c>
      <c r="B1456" s="6"/>
      <c r="C1456" s="6"/>
      <c r="D1456" s="6"/>
      <c r="E1456" s="6"/>
      <c r="F1456" s="47">
        <v>0</v>
      </c>
      <c r="G1456" s="17"/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11">
        <v>0</v>
      </c>
    </row>
    <row r="1457" spans="1:26">
      <c r="A1457" s="26">
        <v>1457</v>
      </c>
      <c r="B1457" s="6"/>
      <c r="C1457" s="6" t="s">
        <v>798</v>
      </c>
      <c r="D1457" s="6" t="s">
        <v>799</v>
      </c>
      <c r="E1457" s="6"/>
      <c r="F1457" s="47" t="s">
        <v>917</v>
      </c>
      <c r="G1457" s="17"/>
      <c r="H1457" s="58">
        <v>0</v>
      </c>
      <c r="I1457" s="58">
        <v>0</v>
      </c>
      <c r="J1457" s="58">
        <v>0</v>
      </c>
      <c r="K1457" s="58">
        <v>0</v>
      </c>
      <c r="L1457" s="58">
        <v>0</v>
      </c>
      <c r="M1457" s="58">
        <v>0</v>
      </c>
      <c r="N1457" s="58">
        <v>0</v>
      </c>
      <c r="O1457" s="58">
        <v>0</v>
      </c>
      <c r="P1457" s="58">
        <v>0</v>
      </c>
      <c r="Q1457" s="58">
        <v>0</v>
      </c>
      <c r="R1457" s="58">
        <v>0</v>
      </c>
      <c r="S1457" s="58">
        <v>0</v>
      </c>
      <c r="T1457" s="11">
        <v>0</v>
      </c>
      <c r="U1457" s="13"/>
      <c r="V1457" s="13">
        <v>2145</v>
      </c>
      <c r="W1457" s="13"/>
      <c r="X1457" s="13"/>
      <c r="Y1457" s="13"/>
      <c r="Z1457" s="13"/>
    </row>
    <row r="1458" spans="1:26">
      <c r="A1458" s="26">
        <v>1458</v>
      </c>
      <c r="B1458" s="6"/>
      <c r="C1458" s="6"/>
      <c r="D1458" s="6"/>
      <c r="E1458" s="6" t="s">
        <v>106</v>
      </c>
      <c r="F1458" s="47" t="s">
        <v>917</v>
      </c>
      <c r="G1458" s="17"/>
      <c r="H1458" s="58">
        <v>0</v>
      </c>
      <c r="I1458" s="58">
        <v>0</v>
      </c>
      <c r="J1458" s="58">
        <v>0</v>
      </c>
      <c r="K1458" s="58">
        <v>0</v>
      </c>
      <c r="L1458" s="58">
        <v>0</v>
      </c>
      <c r="M1458" s="58">
        <v>0</v>
      </c>
      <c r="N1458" s="58">
        <v>0</v>
      </c>
      <c r="O1458" s="58">
        <v>0</v>
      </c>
      <c r="P1458" s="58">
        <v>0</v>
      </c>
      <c r="Q1458" s="58">
        <v>0</v>
      </c>
      <c r="R1458" s="58">
        <v>0</v>
      </c>
      <c r="S1458" s="58">
        <v>0</v>
      </c>
      <c r="T1458" s="11">
        <v>0</v>
      </c>
      <c r="U1458" s="13"/>
      <c r="V1458" s="13">
        <v>2146</v>
      </c>
      <c r="W1458" s="13"/>
      <c r="X1458" s="13"/>
      <c r="Y1458" s="13"/>
      <c r="Z1458" s="13"/>
    </row>
    <row r="1459" spans="1:26">
      <c r="A1459" s="26">
        <v>1459</v>
      </c>
      <c r="B1459" s="6"/>
      <c r="C1459" s="6"/>
      <c r="D1459" s="6" t="s">
        <v>800</v>
      </c>
      <c r="E1459" s="6"/>
      <c r="F1459" s="47" t="s">
        <v>917</v>
      </c>
      <c r="G1459" s="17"/>
      <c r="H1459" s="58">
        <v>0</v>
      </c>
      <c r="I1459" s="58">
        <v>0</v>
      </c>
      <c r="J1459" s="58">
        <v>0</v>
      </c>
      <c r="K1459" s="58">
        <v>0</v>
      </c>
      <c r="L1459" s="58">
        <v>0</v>
      </c>
      <c r="M1459" s="58">
        <v>0</v>
      </c>
      <c r="N1459" s="58">
        <v>0</v>
      </c>
      <c r="O1459" s="58">
        <v>0</v>
      </c>
      <c r="P1459" s="58">
        <v>0</v>
      </c>
      <c r="Q1459" s="58">
        <v>0</v>
      </c>
      <c r="R1459" s="58">
        <v>0</v>
      </c>
      <c r="S1459" s="58">
        <v>0</v>
      </c>
      <c r="T1459" s="11">
        <v>0</v>
      </c>
      <c r="U1459" s="13"/>
      <c r="V1459" s="13">
        <v>2149</v>
      </c>
      <c r="W1459" s="13"/>
      <c r="X1459" s="13"/>
      <c r="Y1459" s="13"/>
      <c r="Z1459" s="13"/>
    </row>
    <row r="1460" spans="1:26">
      <c r="A1460" s="26">
        <v>1460</v>
      </c>
      <c r="B1460" s="6"/>
      <c r="C1460" s="6"/>
      <c r="D1460" s="6"/>
      <c r="E1460" s="6"/>
      <c r="F1460" s="47">
        <v>0</v>
      </c>
      <c r="G1460" s="17"/>
      <c r="H1460" s="28">
        <v>0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0</v>
      </c>
      <c r="R1460" s="28">
        <v>0</v>
      </c>
      <c r="S1460" s="28">
        <v>0</v>
      </c>
      <c r="T1460" s="11">
        <v>0</v>
      </c>
    </row>
    <row r="1461" spans="1:26">
      <c r="A1461" s="26">
        <v>1461</v>
      </c>
      <c r="B1461" s="6"/>
      <c r="C1461" s="6" t="s">
        <v>801</v>
      </c>
      <c r="D1461" s="6"/>
      <c r="E1461" s="6"/>
      <c r="F1461" s="47">
        <v>0</v>
      </c>
      <c r="G1461" s="17"/>
      <c r="H1461" s="84">
        <v>-198330169.79012263</v>
      </c>
      <c r="I1461" s="84">
        <v>-85604663.47774069</v>
      </c>
      <c r="J1461" s="84">
        <v>-49656952.93021448</v>
      </c>
      <c r="K1461" s="84">
        <v>-14497959.736302821</v>
      </c>
      <c r="L1461" s="84">
        <v>-1189798.8154236269</v>
      </c>
      <c r="M1461" s="84">
        <v>-24422619.40592831</v>
      </c>
      <c r="N1461" s="84">
        <v>-2078110.949620995</v>
      </c>
      <c r="O1461" s="84">
        <v>-76605.533752763484</v>
      </c>
      <c r="P1461" s="84">
        <v>-90076.643082219569</v>
      </c>
      <c r="Q1461" s="84">
        <v>-14287765.991722561</v>
      </c>
      <c r="R1461" s="84">
        <v>-2803763.0587236178</v>
      </c>
      <c r="S1461" s="84">
        <v>-3621853.2476105257</v>
      </c>
      <c r="T1461" s="11">
        <v>0</v>
      </c>
      <c r="U1461" s="13"/>
      <c r="V1461" s="13"/>
      <c r="W1461" s="13"/>
      <c r="X1461" s="13"/>
      <c r="Y1461" s="13"/>
      <c r="Z1461" s="13"/>
    </row>
    <row r="1462" spans="1:26">
      <c r="A1462" s="26">
        <v>1462</v>
      </c>
      <c r="B1462" s="6"/>
      <c r="C1462" s="6"/>
      <c r="D1462" s="6"/>
      <c r="E1462" s="6"/>
      <c r="F1462" s="47">
        <v>0</v>
      </c>
      <c r="G1462" s="17"/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11">
        <v>0</v>
      </c>
    </row>
    <row r="1463" spans="1:26">
      <c r="A1463" s="26">
        <v>1463</v>
      </c>
      <c r="B1463" s="6"/>
      <c r="C1463" s="6"/>
      <c r="D1463" s="6"/>
      <c r="E1463" s="6"/>
      <c r="F1463" s="47">
        <v>0</v>
      </c>
      <c r="G1463" s="17"/>
      <c r="H1463" s="28"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28">
        <v>0</v>
      </c>
      <c r="Q1463" s="28">
        <v>0</v>
      </c>
      <c r="R1463" s="28">
        <v>0</v>
      </c>
      <c r="S1463" s="28">
        <v>0</v>
      </c>
      <c r="T1463" s="11">
        <v>0</v>
      </c>
    </row>
    <row r="1464" spans="1:26" ht="13.5" thickBot="1">
      <c r="A1464" s="26">
        <v>1464</v>
      </c>
      <c r="B1464" s="6"/>
      <c r="C1464" s="6" t="s">
        <v>802</v>
      </c>
      <c r="D1464" s="6"/>
      <c r="E1464" s="6"/>
      <c r="F1464" s="47">
        <v>0</v>
      </c>
      <c r="G1464" s="17"/>
      <c r="H1464" s="57">
        <v>-3442685027.5619836</v>
      </c>
      <c r="I1464" s="57">
        <v>-1468302136.5634112</v>
      </c>
      <c r="J1464" s="57">
        <v>-870081851.57814193</v>
      </c>
      <c r="K1464" s="57">
        <v>-250824526.86704573</v>
      </c>
      <c r="L1464" s="57">
        <v>-24686125.417957902</v>
      </c>
      <c r="M1464" s="57">
        <v>-438478276.01498741</v>
      </c>
      <c r="N1464" s="57">
        <v>-34189934.76140704</v>
      </c>
      <c r="O1464" s="57">
        <v>-1147874.6187932822</v>
      </c>
      <c r="P1464" s="57">
        <v>-1304963.9348807309</v>
      </c>
      <c r="Q1464" s="57">
        <v>-244685320.50876436</v>
      </c>
      <c r="R1464" s="57">
        <v>-50818304.352803186</v>
      </c>
      <c r="S1464" s="57">
        <v>-58165712.943790555</v>
      </c>
      <c r="T1464" s="11">
        <v>0</v>
      </c>
      <c r="U1464" s="13"/>
      <c r="V1464" s="13"/>
      <c r="W1464" s="13"/>
      <c r="X1464" s="13"/>
      <c r="Y1464" s="13"/>
      <c r="Z1464" s="13"/>
    </row>
    <row r="1465" spans="1:26" ht="13.5" thickTop="1">
      <c r="A1465" s="26">
        <v>1465</v>
      </c>
      <c r="B1465" s="6"/>
      <c r="C1465" s="6"/>
      <c r="D1465" s="6"/>
      <c r="E1465" s="6"/>
      <c r="F1465" s="47">
        <v>0</v>
      </c>
      <c r="G1465" s="17"/>
      <c r="H1465" s="54">
        <v>0</v>
      </c>
      <c r="I1465" s="54">
        <v>0</v>
      </c>
      <c r="J1465" s="54">
        <v>0</v>
      </c>
      <c r="K1465" s="54">
        <v>0</v>
      </c>
      <c r="L1465" s="54">
        <v>0</v>
      </c>
      <c r="M1465" s="54">
        <v>0</v>
      </c>
      <c r="N1465" s="54">
        <v>0</v>
      </c>
      <c r="O1465" s="54">
        <v>0</v>
      </c>
      <c r="P1465" s="54">
        <v>0</v>
      </c>
      <c r="Q1465" s="54">
        <v>0</v>
      </c>
      <c r="R1465" s="54">
        <v>0</v>
      </c>
      <c r="S1465" s="54">
        <v>0</v>
      </c>
      <c r="T1465" s="11">
        <v>0</v>
      </c>
    </row>
    <row r="1466" spans="1:26">
      <c r="A1466" s="26">
        <v>1466</v>
      </c>
      <c r="B1466" s="6"/>
      <c r="C1466" s="6"/>
      <c r="D1466" s="6"/>
      <c r="E1466" s="6"/>
      <c r="F1466" s="47">
        <v>0</v>
      </c>
      <c r="G1466" s="17"/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0</v>
      </c>
      <c r="R1466" s="28">
        <v>0</v>
      </c>
      <c r="S1466" s="28">
        <v>0</v>
      </c>
      <c r="T1466" s="11">
        <v>0</v>
      </c>
    </row>
    <row r="1467" spans="1:26">
      <c r="A1467" s="26">
        <v>1467</v>
      </c>
      <c r="C1467" s="8"/>
      <c r="D1467" s="36"/>
      <c r="E1467" s="36"/>
      <c r="F1467" s="47">
        <v>0</v>
      </c>
      <c r="H1467" s="61" t="s">
        <v>995</v>
      </c>
      <c r="I1467" s="61">
        <v>0</v>
      </c>
      <c r="J1467" s="61">
        <v>0</v>
      </c>
      <c r="K1467" s="61">
        <v>0</v>
      </c>
      <c r="L1467" s="61">
        <v>0</v>
      </c>
      <c r="M1467" s="61">
        <v>0</v>
      </c>
      <c r="N1467" s="61">
        <v>0</v>
      </c>
      <c r="O1467" s="61">
        <v>0</v>
      </c>
      <c r="P1467" s="61">
        <v>0</v>
      </c>
      <c r="Q1467" s="61">
        <v>0</v>
      </c>
      <c r="R1467" s="61">
        <v>0</v>
      </c>
      <c r="S1467" s="61">
        <v>0</v>
      </c>
      <c r="T1467" s="11">
        <v>0</v>
      </c>
    </row>
    <row r="1468" spans="1:26">
      <c r="A1468" s="26">
        <v>1468</v>
      </c>
      <c r="B1468" s="6"/>
      <c r="C1468" s="6"/>
      <c r="D1468" s="6"/>
      <c r="E1468" s="6"/>
      <c r="F1468" s="47">
        <v>0</v>
      </c>
      <c r="G1468" s="17"/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11">
        <v>0</v>
      </c>
    </row>
    <row r="1469" spans="1:26">
      <c r="A1469" s="26">
        <v>1469</v>
      </c>
      <c r="B1469" s="6"/>
      <c r="C1469" s="6" t="s">
        <v>803</v>
      </c>
      <c r="D1469" s="6" t="s">
        <v>804</v>
      </c>
      <c r="E1469" s="6"/>
      <c r="F1469" s="47" t="s">
        <v>916</v>
      </c>
      <c r="G1469" s="17"/>
      <c r="H1469" s="58">
        <v>0</v>
      </c>
      <c r="I1469" s="58">
        <v>0</v>
      </c>
      <c r="J1469" s="58">
        <v>0</v>
      </c>
      <c r="K1469" s="58">
        <v>0</v>
      </c>
      <c r="L1469" s="58">
        <v>0</v>
      </c>
      <c r="M1469" s="58">
        <v>0</v>
      </c>
      <c r="N1469" s="58">
        <v>0</v>
      </c>
      <c r="O1469" s="58">
        <v>0</v>
      </c>
      <c r="P1469" s="58">
        <v>0</v>
      </c>
      <c r="Q1469" s="58">
        <v>0</v>
      </c>
      <c r="R1469" s="58">
        <v>0</v>
      </c>
      <c r="S1469" s="58">
        <v>0</v>
      </c>
      <c r="T1469" s="11">
        <v>0</v>
      </c>
      <c r="U1469" s="13"/>
      <c r="V1469" s="13">
        <v>2162</v>
      </c>
      <c r="W1469" s="13"/>
      <c r="X1469" s="13"/>
      <c r="Y1469" s="13"/>
      <c r="Z1469" s="13"/>
    </row>
    <row r="1470" spans="1:26">
      <c r="A1470" s="26">
        <v>1470</v>
      </c>
      <c r="B1470" s="6"/>
      <c r="C1470" s="6"/>
      <c r="D1470" s="6"/>
      <c r="E1470" s="6"/>
      <c r="F1470" s="47">
        <v>0</v>
      </c>
      <c r="G1470" s="17"/>
      <c r="H1470" s="54">
        <v>0</v>
      </c>
      <c r="I1470" s="54">
        <v>0</v>
      </c>
      <c r="J1470" s="54">
        <v>0</v>
      </c>
      <c r="K1470" s="54">
        <v>0</v>
      </c>
      <c r="L1470" s="54">
        <v>0</v>
      </c>
      <c r="M1470" s="54">
        <v>0</v>
      </c>
      <c r="N1470" s="54">
        <v>0</v>
      </c>
      <c r="O1470" s="54">
        <v>0</v>
      </c>
      <c r="P1470" s="54">
        <v>0</v>
      </c>
      <c r="Q1470" s="54">
        <v>0</v>
      </c>
      <c r="R1470" s="54">
        <v>0</v>
      </c>
      <c r="S1470" s="54">
        <v>0</v>
      </c>
      <c r="T1470" s="11">
        <v>0</v>
      </c>
    </row>
    <row r="1471" spans="1:26">
      <c r="A1471" s="26">
        <v>1471</v>
      </c>
      <c r="B1471" s="6"/>
      <c r="C1471" s="6" t="s">
        <v>805</v>
      </c>
      <c r="D1471" s="6" t="s">
        <v>806</v>
      </c>
      <c r="E1471" s="6"/>
      <c r="F1471" s="47">
        <v>0</v>
      </c>
      <c r="G1471" s="17"/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11">
        <v>0</v>
      </c>
    </row>
    <row r="1472" spans="1:26">
      <c r="A1472" s="26">
        <v>1472</v>
      </c>
      <c r="B1472" s="6"/>
      <c r="D1472" s="6" t="s">
        <v>375</v>
      </c>
      <c r="E1472" s="6"/>
      <c r="F1472" s="47" t="s">
        <v>996</v>
      </c>
      <c r="G1472" s="17"/>
      <c r="H1472" s="58">
        <v>-15032.012307692299</v>
      </c>
      <c r="I1472" s="58">
        <v>-7922.8169969694691</v>
      </c>
      <c r="J1472" s="58">
        <v>-3569.3070412960947</v>
      </c>
      <c r="K1472" s="58">
        <v>-958.27679585618694</v>
      </c>
      <c r="L1472" s="58">
        <v>-150.2462767984687</v>
      </c>
      <c r="M1472" s="58">
        <v>-798.89734009817857</v>
      </c>
      <c r="N1472" s="58">
        <v>-179.40269489103781</v>
      </c>
      <c r="O1472" s="58">
        <v>-6.5754951047264489</v>
      </c>
      <c r="P1472" s="58">
        <v>-4.8989386014261358</v>
      </c>
      <c r="Q1472" s="58">
        <v>-1247.5714737765741</v>
      </c>
      <c r="R1472" s="58">
        <v>-91.113631458623189</v>
      </c>
      <c r="S1472" s="58">
        <v>-102.90562284151254</v>
      </c>
      <c r="T1472" s="11">
        <v>0</v>
      </c>
      <c r="U1472" s="13"/>
      <c r="V1472" s="13">
        <v>2166</v>
      </c>
      <c r="W1472" s="13"/>
      <c r="X1472" s="13"/>
      <c r="Y1472" s="13"/>
      <c r="Z1472" s="13"/>
    </row>
    <row r="1473" spans="1:26">
      <c r="A1473" s="26">
        <v>1473</v>
      </c>
      <c r="B1473" s="6"/>
      <c r="C1473" s="6"/>
      <c r="D1473" s="6" t="s">
        <v>353</v>
      </c>
      <c r="E1473" s="6"/>
      <c r="F1473" s="47" t="s">
        <v>920</v>
      </c>
      <c r="G1473" s="17"/>
      <c r="H1473" s="58">
        <v>-107416.39185074931</v>
      </c>
      <c r="I1473" s="58">
        <v>-93038.63040297509</v>
      </c>
      <c r="J1473" s="58">
        <v>-1924.4699231813622</v>
      </c>
      <c r="K1473" s="58">
        <v>-30.835857100772643</v>
      </c>
      <c r="L1473" s="58">
        <v>-1138.280847287361</v>
      </c>
      <c r="M1473" s="58">
        <v>-19.872435990852452</v>
      </c>
      <c r="N1473" s="58">
        <v>-413.8268360774091</v>
      </c>
      <c r="O1473" s="58">
        <v>-321.29723829229891</v>
      </c>
      <c r="P1473" s="58">
        <v>-67.854749858756861</v>
      </c>
      <c r="Q1473" s="58">
        <v>-10461.0767938339</v>
      </c>
      <c r="R1473" s="58">
        <v>-0.1233830757535507</v>
      </c>
      <c r="S1473" s="58">
        <v>-0.1233830757535507</v>
      </c>
      <c r="T1473" s="11">
        <v>0</v>
      </c>
      <c r="U1473" s="13"/>
      <c r="V1473" s="13">
        <v>2167</v>
      </c>
      <c r="W1473" s="13"/>
      <c r="X1473" s="13"/>
      <c r="Y1473" s="13"/>
      <c r="Z1473" s="13"/>
    </row>
    <row r="1474" spans="1:26">
      <c r="A1474" s="26">
        <v>1474</v>
      </c>
      <c r="B1474" s="6"/>
      <c r="D1474" s="6" t="s">
        <v>241</v>
      </c>
      <c r="E1474" s="6"/>
      <c r="F1474" s="47" t="s">
        <v>996</v>
      </c>
      <c r="G1474" s="17"/>
      <c r="H1474" s="58">
        <v>-65644.588938160698</v>
      </c>
      <c r="I1474" s="58">
        <v>-21574.690119140214</v>
      </c>
      <c r="J1474" s="58">
        <v>-17706.254003725859</v>
      </c>
      <c r="K1474" s="58">
        <v>-5551.5439486021023</v>
      </c>
      <c r="L1474" s="58">
        <v>-176.05764947853527</v>
      </c>
      <c r="M1474" s="58">
        <v>-12478.024237127465</v>
      </c>
      <c r="N1474" s="58">
        <v>-630.98374614638169</v>
      </c>
      <c r="O1474" s="58">
        <v>-17.992872888127195</v>
      </c>
      <c r="P1474" s="58">
        <v>-39.502229487701847</v>
      </c>
      <c r="Q1474" s="58">
        <v>-4052.6824820323336</v>
      </c>
      <c r="R1474" s="58">
        <v>-1433.0333302674098</v>
      </c>
      <c r="S1474" s="58">
        <v>-1983.82431926457</v>
      </c>
      <c r="T1474" s="11">
        <v>0</v>
      </c>
      <c r="U1474" s="13"/>
      <c r="V1474" s="13">
        <v>2168</v>
      </c>
      <c r="W1474" s="13"/>
      <c r="X1474" s="13"/>
      <c r="Y1474" s="13"/>
      <c r="Z1474" s="13"/>
    </row>
    <row r="1475" spans="1:26">
      <c r="A1475" s="26">
        <v>1475</v>
      </c>
      <c r="B1475" s="6"/>
      <c r="D1475" s="6" t="s">
        <v>354</v>
      </c>
      <c r="E1475" s="6"/>
      <c r="F1475" s="47" t="s">
        <v>996</v>
      </c>
      <c r="G1475" s="17"/>
      <c r="H1475" s="58">
        <v>-2276156.7734852256</v>
      </c>
      <c r="I1475" s="58">
        <v>-915539.81554555194</v>
      </c>
      <c r="J1475" s="58">
        <v>-586762.0253551926</v>
      </c>
      <c r="K1475" s="58">
        <v>-174773.65969987673</v>
      </c>
      <c r="L1475" s="58">
        <v>-12108.462333330099</v>
      </c>
      <c r="M1475" s="58">
        <v>-317805.37347494939</v>
      </c>
      <c r="N1475" s="58">
        <v>-23751.331293567309</v>
      </c>
      <c r="O1475" s="58">
        <v>-757.35226011285647</v>
      </c>
      <c r="P1475" s="58">
        <v>-1125.6069852152677</v>
      </c>
      <c r="Q1475" s="58">
        <v>-158286.98087901209</v>
      </c>
      <c r="R1475" s="58">
        <v>-36462.828465721439</v>
      </c>
      <c r="S1475" s="58">
        <v>-48783.337192695762</v>
      </c>
      <c r="T1475" s="11">
        <v>0</v>
      </c>
      <c r="U1475" s="13"/>
      <c r="V1475" s="13">
        <v>2169</v>
      </c>
      <c r="W1475" s="13"/>
      <c r="X1475" s="13"/>
      <c r="Y1475" s="13"/>
      <c r="Z1475" s="13"/>
    </row>
    <row r="1476" spans="1:26">
      <c r="A1476" s="26">
        <v>1476</v>
      </c>
      <c r="B1476" s="6"/>
      <c r="D1476" s="6" t="s">
        <v>106</v>
      </c>
      <c r="E1476" s="6"/>
      <c r="F1476" s="47" t="s">
        <v>996</v>
      </c>
      <c r="G1476" s="17"/>
      <c r="H1476" s="58">
        <v>0</v>
      </c>
      <c r="I1476" s="58">
        <v>0</v>
      </c>
      <c r="J1476" s="58">
        <v>0</v>
      </c>
      <c r="K1476" s="58">
        <v>0</v>
      </c>
      <c r="L1476" s="58">
        <v>0</v>
      </c>
      <c r="M1476" s="58">
        <v>0</v>
      </c>
      <c r="N1476" s="58">
        <v>0</v>
      </c>
      <c r="O1476" s="58">
        <v>0</v>
      </c>
      <c r="P1476" s="58">
        <v>0</v>
      </c>
      <c r="Q1476" s="58">
        <v>0</v>
      </c>
      <c r="R1476" s="58">
        <v>0</v>
      </c>
      <c r="S1476" s="58">
        <v>0</v>
      </c>
      <c r="T1476" s="11">
        <v>0</v>
      </c>
      <c r="U1476" s="13"/>
      <c r="V1476" s="13">
        <v>2170</v>
      </c>
      <c r="W1476" s="13"/>
      <c r="X1476" s="13"/>
      <c r="Y1476" s="13"/>
      <c r="Z1476" s="13"/>
    </row>
    <row r="1477" spans="1:26">
      <c r="A1477" s="26">
        <v>1477</v>
      </c>
      <c r="B1477" s="6"/>
      <c r="C1477" s="6"/>
      <c r="D1477" s="6" t="s">
        <v>807</v>
      </c>
      <c r="E1477" s="6"/>
      <c r="F1477" s="47">
        <v>0</v>
      </c>
      <c r="G1477" s="17"/>
      <c r="H1477" s="58">
        <v>-2464249.7665818278</v>
      </c>
      <c r="I1477" s="58">
        <v>-1038075.9530646367</v>
      </c>
      <c r="J1477" s="58">
        <v>-609962.05632339593</v>
      </c>
      <c r="K1477" s="58">
        <v>-181314.31630143581</v>
      </c>
      <c r="L1477" s="58">
        <v>-13573.047106894463</v>
      </c>
      <c r="M1477" s="58">
        <v>-331102.16748816584</v>
      </c>
      <c r="N1477" s="58">
        <v>-24975.544570682134</v>
      </c>
      <c r="O1477" s="58">
        <v>-1103.2178663980092</v>
      </c>
      <c r="P1477" s="58">
        <v>-1237.8629031631526</v>
      </c>
      <c r="Q1477" s="58">
        <v>-174048.31162865492</v>
      </c>
      <c r="R1477" s="58">
        <v>-37987.098810523217</v>
      </c>
      <c r="S1477" s="58">
        <v>-50870.1905178776</v>
      </c>
      <c r="T1477" s="11">
        <v>0</v>
      </c>
      <c r="U1477" s="13"/>
      <c r="V1477" s="13">
        <v>2171</v>
      </c>
      <c r="W1477" s="13"/>
      <c r="X1477" s="13"/>
      <c r="Y1477" s="13"/>
      <c r="Z1477" s="13"/>
    </row>
    <row r="1478" spans="1:26">
      <c r="A1478" s="26">
        <v>1478</v>
      </c>
      <c r="B1478" s="6"/>
      <c r="C1478" s="6"/>
      <c r="D1478" s="6"/>
      <c r="E1478" s="6"/>
      <c r="F1478" s="47">
        <v>0</v>
      </c>
      <c r="G1478" s="17"/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  <c r="R1478" s="28">
        <v>0</v>
      </c>
      <c r="S1478" s="28">
        <v>0</v>
      </c>
      <c r="T1478" s="11">
        <v>0</v>
      </c>
    </row>
    <row r="1479" spans="1:26">
      <c r="A1479" s="26">
        <v>1479</v>
      </c>
      <c r="B1479" s="6"/>
      <c r="C1479" s="6" t="s">
        <v>808</v>
      </c>
      <c r="D1479" s="6" t="s">
        <v>809</v>
      </c>
      <c r="E1479" s="6"/>
      <c r="F1479" s="47" t="s">
        <v>916</v>
      </c>
      <c r="G1479" s="17"/>
      <c r="H1479" s="58">
        <v>-568526.48999742791</v>
      </c>
      <c r="I1479" s="58">
        <v>-206475.75007366962</v>
      </c>
      <c r="J1479" s="58">
        <v>-151361.72431077386</v>
      </c>
      <c r="K1479" s="58">
        <v>-45248.666258729449</v>
      </c>
      <c r="L1479" s="58">
        <v>-1021.1282973547952</v>
      </c>
      <c r="M1479" s="58">
        <v>-98416.28237991716</v>
      </c>
      <c r="N1479" s="58">
        <v>-5081.2795387438246</v>
      </c>
      <c r="O1479" s="58">
        <v>-140.6008526204777</v>
      </c>
      <c r="P1479" s="58">
        <v>-236.88287134045996</v>
      </c>
      <c r="Q1479" s="58">
        <v>-35993.972347625</v>
      </c>
      <c r="R1479" s="58">
        <v>-11480.625118464923</v>
      </c>
      <c r="S1479" s="58">
        <v>-13069.577948188411</v>
      </c>
      <c r="T1479" s="11">
        <v>0</v>
      </c>
      <c r="U1479" s="13"/>
      <c r="V1479" s="13">
        <v>2179</v>
      </c>
      <c r="W1479" s="13"/>
      <c r="X1479" s="13"/>
      <c r="Y1479" s="13"/>
      <c r="Z1479" s="13"/>
    </row>
    <row r="1480" spans="1:26">
      <c r="A1480" s="26">
        <v>1480</v>
      </c>
      <c r="B1480" s="6"/>
      <c r="C1480" s="6"/>
      <c r="D1480" s="6"/>
      <c r="E1480" s="6"/>
      <c r="F1480" s="47">
        <v>0</v>
      </c>
      <c r="G1480" s="17"/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11">
        <v>0</v>
      </c>
    </row>
    <row r="1481" spans="1:26">
      <c r="A1481" s="26">
        <v>1481</v>
      </c>
      <c r="B1481" s="6"/>
      <c r="C1481" s="6" t="s">
        <v>810</v>
      </c>
      <c r="D1481" s="6" t="s">
        <v>811</v>
      </c>
      <c r="E1481" s="6"/>
      <c r="F1481" s="47">
        <v>0</v>
      </c>
      <c r="G1481" s="17"/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0</v>
      </c>
      <c r="R1481" s="28">
        <v>0</v>
      </c>
      <c r="S1481" s="28">
        <v>0</v>
      </c>
      <c r="T1481" s="11">
        <v>0</v>
      </c>
    </row>
    <row r="1482" spans="1:26">
      <c r="A1482" s="26">
        <v>1482</v>
      </c>
      <c r="B1482" s="6"/>
      <c r="D1482" s="6"/>
      <c r="E1482" s="6" t="s">
        <v>375</v>
      </c>
      <c r="F1482" s="47" t="s">
        <v>963</v>
      </c>
      <c r="G1482" s="17"/>
      <c r="H1482" s="58">
        <v>-26631.411538498473</v>
      </c>
      <c r="I1482" s="58">
        <v>-6988.6288995579998</v>
      </c>
      <c r="J1482" s="58">
        <v>-7570.2909512130536</v>
      </c>
      <c r="K1482" s="58">
        <v>-2381.9625854683077</v>
      </c>
      <c r="L1482" s="58">
        <v>86.841717040360905</v>
      </c>
      <c r="M1482" s="58">
        <v>-6560.2633662083517</v>
      </c>
      <c r="N1482" s="58">
        <v>-189.0115820097445</v>
      </c>
      <c r="O1482" s="58">
        <v>-3.4686427094847128</v>
      </c>
      <c r="P1482" s="58">
        <v>-12.598629607843439</v>
      </c>
      <c r="Q1482" s="58">
        <v>-1364.308796578149</v>
      </c>
      <c r="R1482" s="58">
        <v>-769.64552050653242</v>
      </c>
      <c r="S1482" s="58">
        <v>-878.07428167936587</v>
      </c>
      <c r="T1482" s="11">
        <v>0</v>
      </c>
      <c r="U1482" s="13"/>
      <c r="V1482" s="13">
        <v>2183</v>
      </c>
      <c r="W1482" s="13"/>
      <c r="X1482" s="13"/>
      <c r="Y1482" s="13"/>
      <c r="Z1482" s="13"/>
    </row>
    <row r="1483" spans="1:26">
      <c r="A1483" s="26">
        <v>1483</v>
      </c>
      <c r="B1483" s="6"/>
      <c r="C1483" s="6"/>
      <c r="D1483" s="6"/>
      <c r="E1483" s="6" t="s">
        <v>241</v>
      </c>
      <c r="F1483" s="47" t="s">
        <v>964</v>
      </c>
      <c r="G1483" s="17"/>
      <c r="H1483" s="58">
        <v>0</v>
      </c>
      <c r="I1483" s="58">
        <v>0</v>
      </c>
      <c r="J1483" s="58">
        <v>0</v>
      </c>
      <c r="K1483" s="58">
        <v>0</v>
      </c>
      <c r="L1483" s="58">
        <v>0</v>
      </c>
      <c r="M1483" s="58">
        <v>0</v>
      </c>
      <c r="N1483" s="58">
        <v>0</v>
      </c>
      <c r="O1483" s="58">
        <v>0</v>
      </c>
      <c r="P1483" s="58">
        <v>0</v>
      </c>
      <c r="Q1483" s="58">
        <v>0</v>
      </c>
      <c r="R1483" s="58">
        <v>0</v>
      </c>
      <c r="S1483" s="58">
        <v>0</v>
      </c>
      <c r="T1483" s="11">
        <v>0</v>
      </c>
      <c r="U1483" s="13"/>
      <c r="V1483" s="13">
        <v>2184</v>
      </c>
      <c r="W1483" s="13"/>
      <c r="X1483" s="13"/>
      <c r="Y1483" s="13"/>
      <c r="Z1483" s="13"/>
    </row>
    <row r="1484" spans="1:26">
      <c r="A1484" s="26">
        <v>1484</v>
      </c>
      <c r="B1484" s="6"/>
      <c r="C1484" s="6"/>
      <c r="D1484" s="6"/>
      <c r="E1484" s="6" t="s">
        <v>241</v>
      </c>
      <c r="F1484" s="47" t="s">
        <v>964</v>
      </c>
      <c r="G1484" s="17"/>
      <c r="H1484" s="58">
        <v>-185683.31911933623</v>
      </c>
      <c r="I1484" s="58">
        <v>-67435.912426010182</v>
      </c>
      <c r="J1484" s="58">
        <v>-49435.422714916167</v>
      </c>
      <c r="K1484" s="58">
        <v>-14778.418744713217</v>
      </c>
      <c r="L1484" s="58">
        <v>-333.50511336837212</v>
      </c>
      <c r="M1484" s="58">
        <v>-32143.202276769083</v>
      </c>
      <c r="N1484" s="58">
        <v>-1659.5688445957753</v>
      </c>
      <c r="O1484" s="58">
        <v>-45.92087342437997</v>
      </c>
      <c r="P1484" s="58">
        <v>-77.367015551402488</v>
      </c>
      <c r="Q1484" s="58">
        <v>-11755.793918814323</v>
      </c>
      <c r="R1484" s="58">
        <v>-3749.6240106086057</v>
      </c>
      <c r="S1484" s="58">
        <v>-4268.583180564704</v>
      </c>
      <c r="T1484" s="11">
        <v>0</v>
      </c>
      <c r="U1484" s="13"/>
      <c r="V1484" s="13">
        <v>2185</v>
      </c>
      <c r="W1484" s="13"/>
      <c r="X1484" s="13"/>
      <c r="Y1484" s="13"/>
      <c r="Z1484" s="13"/>
    </row>
    <row r="1485" spans="1:26">
      <c r="A1485" s="26">
        <v>1485</v>
      </c>
      <c r="B1485" s="6"/>
      <c r="C1485" s="6"/>
      <c r="D1485" s="6"/>
      <c r="E1485" s="6" t="s">
        <v>106</v>
      </c>
      <c r="F1485" s="47" t="s">
        <v>917</v>
      </c>
      <c r="G1485" s="17"/>
      <c r="H1485" s="58">
        <v>-559176.15000249725</v>
      </c>
      <c r="I1485" s="58">
        <v>-162575.44362681761</v>
      </c>
      <c r="J1485" s="58">
        <v>-153205.97386544687</v>
      </c>
      <c r="K1485" s="58">
        <v>-50450.390946500287</v>
      </c>
      <c r="L1485" s="58">
        <v>-2052.4381496943502</v>
      </c>
      <c r="M1485" s="58">
        <v>-116244.83217625447</v>
      </c>
      <c r="N1485" s="58">
        <v>-5801.5485484070186</v>
      </c>
      <c r="O1485" s="58">
        <v>-170.13034194818735</v>
      </c>
      <c r="P1485" s="58">
        <v>-452.01078599351445</v>
      </c>
      <c r="Q1485" s="58">
        <v>-33590.775168722939</v>
      </c>
      <c r="R1485" s="58">
        <v>-13215.07870083134</v>
      </c>
      <c r="S1485" s="58">
        <v>-21417.527691880736</v>
      </c>
      <c r="T1485" s="11">
        <v>0</v>
      </c>
      <c r="U1485" s="13"/>
      <c r="V1485" s="13">
        <v>2186</v>
      </c>
      <c r="W1485" s="13"/>
      <c r="X1485" s="13"/>
      <c r="Y1485" s="13"/>
      <c r="Z1485" s="13"/>
    </row>
    <row r="1486" spans="1:26">
      <c r="A1486" s="26">
        <v>1486</v>
      </c>
      <c r="B1486" s="6"/>
      <c r="C1486" s="6"/>
      <c r="D1486" s="6"/>
      <c r="E1486" s="6" t="s">
        <v>241</v>
      </c>
      <c r="F1486" s="47" t="s">
        <v>964</v>
      </c>
      <c r="G1486" s="17"/>
      <c r="H1486" s="58">
        <v>-29644163.868308716</v>
      </c>
      <c r="I1486" s="58">
        <v>-10758999.06699542</v>
      </c>
      <c r="J1486" s="58">
        <v>-7887127.9075503647</v>
      </c>
      <c r="K1486" s="58">
        <v>-2357808.8849986424</v>
      </c>
      <c r="L1486" s="58">
        <v>-53208.758871697988</v>
      </c>
      <c r="M1486" s="58">
        <v>-5147094.9369951095</v>
      </c>
      <c r="N1486" s="58">
        <v>-264774.34660962317</v>
      </c>
      <c r="O1486" s="58">
        <v>-7326.4024546356977</v>
      </c>
      <c r="P1486" s="58">
        <v>-12343.447551733643</v>
      </c>
      <c r="Q1486" s="58">
        <v>-1875567.0569903925</v>
      </c>
      <c r="R1486" s="58">
        <v>-598885.98032219708</v>
      </c>
      <c r="S1486" s="58">
        <v>-681027.07896889618</v>
      </c>
      <c r="T1486" s="11">
        <v>0</v>
      </c>
      <c r="U1486" s="13"/>
      <c r="V1486" s="13">
        <v>2187</v>
      </c>
      <c r="W1486" s="13"/>
      <c r="X1486" s="13"/>
      <c r="Y1486" s="13"/>
      <c r="Z1486" s="13"/>
    </row>
    <row r="1487" spans="1:26">
      <c r="A1487" s="26">
        <v>1487</v>
      </c>
      <c r="B1487" s="6"/>
      <c r="C1487" s="6"/>
      <c r="D1487" s="6"/>
      <c r="E1487" s="6" t="s">
        <v>241</v>
      </c>
      <c r="F1487" s="47" t="s">
        <v>964</v>
      </c>
      <c r="G1487" s="17"/>
      <c r="H1487" s="58">
        <v>-10930729.291432748</v>
      </c>
      <c r="I1487" s="58">
        <v>-3967179.063324145</v>
      </c>
      <c r="J1487" s="58">
        <v>-2908230.45059817</v>
      </c>
      <c r="K1487" s="58">
        <v>-869397.79301407037</v>
      </c>
      <c r="L1487" s="58">
        <v>-19619.731618790087</v>
      </c>
      <c r="M1487" s="58">
        <v>-1897894.6966942239</v>
      </c>
      <c r="N1487" s="58">
        <v>-97630.573051844898</v>
      </c>
      <c r="O1487" s="58">
        <v>-2701.4734592438399</v>
      </c>
      <c r="P1487" s="58">
        <v>-4551.4147172570092</v>
      </c>
      <c r="Q1487" s="58">
        <v>-691580.16596340097</v>
      </c>
      <c r="R1487" s="58">
        <v>-220827.96993085637</v>
      </c>
      <c r="S1487" s="58">
        <v>-251115.95906074392</v>
      </c>
      <c r="T1487" s="11">
        <v>0</v>
      </c>
      <c r="U1487" s="13"/>
      <c r="V1487" s="13">
        <v>2188</v>
      </c>
      <c r="W1487" s="13"/>
      <c r="X1487" s="13"/>
      <c r="Y1487" s="13"/>
      <c r="Z1487" s="13"/>
    </row>
    <row r="1488" spans="1:26">
      <c r="A1488" s="26">
        <v>1488</v>
      </c>
      <c r="B1488" s="6"/>
      <c r="C1488" s="6"/>
      <c r="D1488" s="6"/>
      <c r="E1488" s="6" t="s">
        <v>241</v>
      </c>
      <c r="F1488" s="47" t="s">
        <v>964</v>
      </c>
      <c r="G1488" s="17"/>
      <c r="H1488" s="58">
        <v>-2082409.7551024333</v>
      </c>
      <c r="I1488" s="58">
        <v>-755786.01952747512</v>
      </c>
      <c r="J1488" s="58">
        <v>-554046.05666688923</v>
      </c>
      <c r="K1488" s="58">
        <v>-165628.69658257926</v>
      </c>
      <c r="L1488" s="58">
        <v>-3737.748820427048</v>
      </c>
      <c r="M1488" s="58">
        <v>-361567.31405386317</v>
      </c>
      <c r="N1488" s="58">
        <v>-18599.569369881821</v>
      </c>
      <c r="O1488" s="58">
        <v>-514.65684811066399</v>
      </c>
      <c r="P1488" s="58">
        <v>-867.0885678379525</v>
      </c>
      <c r="Q1488" s="58">
        <v>-131752.71710061512</v>
      </c>
      <c r="R1488" s="58">
        <v>-42069.866202240068</v>
      </c>
      <c r="S1488" s="58">
        <v>-47840.02136251366</v>
      </c>
      <c r="T1488" s="11">
        <v>0</v>
      </c>
      <c r="U1488" s="13"/>
      <c r="V1488" s="13">
        <v>2189</v>
      </c>
      <c r="W1488" s="13"/>
      <c r="X1488" s="13"/>
      <c r="Y1488" s="13"/>
      <c r="Z1488" s="13"/>
    </row>
    <row r="1489" spans="1:26">
      <c r="A1489" s="26">
        <v>1489</v>
      </c>
      <c r="B1489" s="6"/>
      <c r="C1489" s="6"/>
      <c r="D1489" s="6"/>
      <c r="E1489" s="6" t="s">
        <v>353</v>
      </c>
      <c r="F1489" s="47" t="s">
        <v>949</v>
      </c>
      <c r="G1489" s="17"/>
      <c r="H1489" s="58">
        <v>-53397390.295596838</v>
      </c>
      <c r="I1489" s="58">
        <v>-46486882.853691071</v>
      </c>
      <c r="J1489" s="58">
        <v>-1034464.0485933044</v>
      </c>
      <c r="K1489" s="58">
        <v>-16575.258045902821</v>
      </c>
      <c r="L1489" s="58">
        <v>-514027.80025455321</v>
      </c>
      <c r="M1489" s="58">
        <v>-34763.62361331049</v>
      </c>
      <c r="N1489" s="58">
        <v>-198780.52742645858</v>
      </c>
      <c r="O1489" s="58">
        <v>-145170.91383057312</v>
      </c>
      <c r="P1489" s="58">
        <v>-30658.639013196866</v>
      </c>
      <c r="Q1489" s="58">
        <v>-4935634.9535215814</v>
      </c>
      <c r="R1489" s="58">
        <v>-215.83880344228595</v>
      </c>
      <c r="S1489" s="58">
        <v>-215.83880344228595</v>
      </c>
      <c r="T1489" s="11">
        <v>0</v>
      </c>
      <c r="U1489" s="13"/>
      <c r="V1489" s="13">
        <v>2190</v>
      </c>
      <c r="W1489" s="13"/>
      <c r="X1489" s="13"/>
      <c r="Y1489" s="13"/>
      <c r="Z1489" s="13"/>
    </row>
    <row r="1490" spans="1:26">
      <c r="A1490" s="26">
        <v>1490</v>
      </c>
      <c r="B1490" s="6"/>
      <c r="C1490" s="6"/>
      <c r="D1490" s="6"/>
      <c r="E1490" s="6" t="s">
        <v>241</v>
      </c>
      <c r="F1490" s="47" t="s">
        <v>964</v>
      </c>
      <c r="G1490" s="17"/>
      <c r="H1490" s="58">
        <v>0</v>
      </c>
      <c r="I1490" s="58">
        <v>0</v>
      </c>
      <c r="J1490" s="58">
        <v>0</v>
      </c>
      <c r="K1490" s="58">
        <v>0</v>
      </c>
      <c r="L1490" s="58">
        <v>0</v>
      </c>
      <c r="M1490" s="58">
        <v>0</v>
      </c>
      <c r="N1490" s="58">
        <v>0</v>
      </c>
      <c r="O1490" s="58">
        <v>0</v>
      </c>
      <c r="P1490" s="58">
        <v>0</v>
      </c>
      <c r="Q1490" s="58">
        <v>0</v>
      </c>
      <c r="R1490" s="58">
        <v>0</v>
      </c>
      <c r="S1490" s="58">
        <v>0</v>
      </c>
      <c r="T1490" s="11">
        <v>0</v>
      </c>
      <c r="U1490" s="13"/>
      <c r="V1490" s="13">
        <v>2191</v>
      </c>
      <c r="W1490" s="13"/>
      <c r="X1490" s="13"/>
      <c r="Y1490" s="13"/>
      <c r="Z1490" s="13"/>
    </row>
    <row r="1491" spans="1:26">
      <c r="A1491" s="26">
        <v>1491</v>
      </c>
      <c r="B1491" s="6"/>
      <c r="C1491" s="6"/>
      <c r="D1491" s="6"/>
      <c r="E1491" s="6" t="s">
        <v>153</v>
      </c>
      <c r="F1491" s="47" t="s">
        <v>916</v>
      </c>
      <c r="G1491" s="17"/>
      <c r="H1491" s="58">
        <v>-341315.04558850941</v>
      </c>
      <c r="I1491" s="58">
        <v>-123957.77732297935</v>
      </c>
      <c r="J1491" s="58">
        <v>-90870.055736050039</v>
      </c>
      <c r="K1491" s="58">
        <v>-27165.050105206814</v>
      </c>
      <c r="L1491" s="58">
        <v>-613.03467383717805</v>
      </c>
      <c r="M1491" s="58">
        <v>-59084.244090904205</v>
      </c>
      <c r="N1491" s="58">
        <v>-3050.5476665162159</v>
      </c>
      <c r="O1491" s="58">
        <v>-84.409763249833347</v>
      </c>
      <c r="P1491" s="58">
        <v>-142.21270152437731</v>
      </c>
      <c r="Q1491" s="58">
        <v>-21608.991891999183</v>
      </c>
      <c r="R1491" s="58">
        <v>-6892.3966686427739</v>
      </c>
      <c r="S1491" s="58">
        <v>-7846.324967599463</v>
      </c>
      <c r="T1491" s="11">
        <v>0</v>
      </c>
      <c r="U1491" s="13"/>
      <c r="V1491" s="13">
        <v>2192</v>
      </c>
      <c r="W1491" s="13"/>
      <c r="X1491" s="13"/>
      <c r="Y1491" s="13"/>
      <c r="Z1491" s="13"/>
    </row>
    <row r="1492" spans="1:26">
      <c r="A1492" s="26">
        <v>1492</v>
      </c>
      <c r="B1492" s="6"/>
      <c r="C1492" s="6"/>
      <c r="D1492" s="6"/>
      <c r="E1492" s="6" t="s">
        <v>354</v>
      </c>
      <c r="F1492" s="47" t="s">
        <v>921</v>
      </c>
      <c r="G1492" s="17"/>
      <c r="H1492" s="58">
        <v>-127801394.14632063</v>
      </c>
      <c r="I1492" s="58">
        <v>-54033640.892793551</v>
      </c>
      <c r="J1492" s="58">
        <v>-32663997.800283376</v>
      </c>
      <c r="K1492" s="58">
        <v>-9427268.9110699687</v>
      </c>
      <c r="L1492" s="58">
        <v>-611851.33793752594</v>
      </c>
      <c r="M1492" s="58">
        <v>-16582885.510020217</v>
      </c>
      <c r="N1492" s="58">
        <v>-1281417.7961289934</v>
      </c>
      <c r="O1492" s="58">
        <v>-40457.281040016227</v>
      </c>
      <c r="P1492" s="58">
        <v>-48987.589208977413</v>
      </c>
      <c r="Q1492" s="58">
        <v>-9004952.7394974194</v>
      </c>
      <c r="R1492" s="58">
        <v>-1922521.5505176676</v>
      </c>
      <c r="S1492" s="58">
        <v>-2183412.7378228926</v>
      </c>
      <c r="T1492" s="11">
        <v>0</v>
      </c>
      <c r="U1492" s="13"/>
      <c r="V1492" s="13">
        <v>2193</v>
      </c>
      <c r="W1492" s="13"/>
      <c r="X1492" s="13"/>
      <c r="Y1492" s="13"/>
      <c r="Z1492" s="13"/>
    </row>
    <row r="1493" spans="1:26">
      <c r="A1493" s="26">
        <v>1493</v>
      </c>
      <c r="B1493" s="6"/>
      <c r="C1493" s="6"/>
      <c r="D1493" s="6" t="s">
        <v>812</v>
      </c>
      <c r="E1493" s="6"/>
      <c r="F1493" s="47">
        <v>0</v>
      </c>
      <c r="G1493" s="17"/>
      <c r="H1493" s="58">
        <v>-224968893.28301018</v>
      </c>
      <c r="I1493" s="58">
        <v>-116363445.65860702</v>
      </c>
      <c r="J1493" s="58">
        <v>-45348948.006959729</v>
      </c>
      <c r="K1493" s="58">
        <v>-12931455.366093051</v>
      </c>
      <c r="L1493" s="58">
        <v>-1205357.5137228537</v>
      </c>
      <c r="M1493" s="58">
        <v>-24238238.623286858</v>
      </c>
      <c r="N1493" s="58">
        <v>-1871903.4892283308</v>
      </c>
      <c r="O1493" s="58">
        <v>-196474.65725391143</v>
      </c>
      <c r="P1493" s="58">
        <v>-98092.368191680027</v>
      </c>
      <c r="Q1493" s="58">
        <v>-16707807.502849525</v>
      </c>
      <c r="R1493" s="58">
        <v>-2809147.9506769925</v>
      </c>
      <c r="S1493" s="58">
        <v>-3198022.1461402127</v>
      </c>
      <c r="T1493" s="11">
        <v>0</v>
      </c>
      <c r="U1493" s="13"/>
      <c r="V1493" s="13"/>
      <c r="W1493" s="13"/>
      <c r="X1493" s="13"/>
      <c r="Y1493" s="13"/>
      <c r="Z1493" s="13"/>
    </row>
    <row r="1494" spans="1:26">
      <c r="A1494" s="26">
        <v>1494</v>
      </c>
      <c r="B1494" s="6"/>
      <c r="C1494" s="6"/>
      <c r="D1494" s="6"/>
      <c r="E1494" s="6"/>
      <c r="F1494" s="47">
        <v>0</v>
      </c>
      <c r="G1494" s="17"/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  <c r="R1494" s="28">
        <v>0</v>
      </c>
      <c r="S1494" s="28">
        <v>0</v>
      </c>
      <c r="T1494" s="11">
        <v>0</v>
      </c>
    </row>
    <row r="1495" spans="1:26">
      <c r="A1495" s="26">
        <v>1495</v>
      </c>
      <c r="B1495" s="6"/>
      <c r="C1495" s="65" t="s">
        <v>813</v>
      </c>
      <c r="D1495" s="6" t="s">
        <v>814</v>
      </c>
      <c r="E1495" s="6"/>
      <c r="F1495" s="47" t="s">
        <v>917</v>
      </c>
      <c r="G1495" s="17"/>
      <c r="H1495" s="58">
        <v>0</v>
      </c>
      <c r="I1495" s="58">
        <v>0</v>
      </c>
      <c r="J1495" s="58">
        <v>0</v>
      </c>
      <c r="K1495" s="58">
        <v>0</v>
      </c>
      <c r="L1495" s="58">
        <v>0</v>
      </c>
      <c r="M1495" s="58">
        <v>0</v>
      </c>
      <c r="N1495" s="58">
        <v>0</v>
      </c>
      <c r="O1495" s="58">
        <v>0</v>
      </c>
      <c r="P1495" s="58">
        <v>0</v>
      </c>
      <c r="Q1495" s="58">
        <v>0</v>
      </c>
      <c r="R1495" s="58">
        <v>0</v>
      </c>
      <c r="S1495" s="58">
        <v>0</v>
      </c>
      <c r="T1495" s="11">
        <v>0</v>
      </c>
      <c r="U1495" s="13"/>
      <c r="V1495" s="13">
        <v>2204</v>
      </c>
      <c r="W1495" s="13"/>
      <c r="X1495" s="13"/>
      <c r="Y1495" s="13"/>
      <c r="Z1495" s="13"/>
    </row>
    <row r="1496" spans="1:26">
      <c r="A1496" s="26">
        <v>1496</v>
      </c>
      <c r="B1496" s="6"/>
      <c r="C1496" s="6"/>
      <c r="D1496" s="6"/>
      <c r="E1496" s="6"/>
      <c r="F1496" s="47"/>
      <c r="G1496" s="17"/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  <c r="R1496" s="28">
        <v>0</v>
      </c>
      <c r="S1496" s="28">
        <v>0</v>
      </c>
      <c r="T1496" s="11">
        <v>0</v>
      </c>
    </row>
    <row r="1497" spans="1:26">
      <c r="A1497" s="26">
        <v>1497</v>
      </c>
      <c r="B1497" s="6"/>
      <c r="C1497" s="6"/>
      <c r="D1497" s="6"/>
      <c r="E1497" s="6"/>
      <c r="F1497" s="47"/>
      <c r="G1497" s="17"/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  <c r="R1497" s="28">
        <v>0</v>
      </c>
      <c r="S1497" s="28">
        <v>0</v>
      </c>
      <c r="T1497" s="11">
        <v>0</v>
      </c>
    </row>
    <row r="1498" spans="1:26">
      <c r="A1498" s="26">
        <v>1498</v>
      </c>
      <c r="B1498" s="6"/>
      <c r="C1498" s="6" t="s">
        <v>815</v>
      </c>
      <c r="D1498" s="6"/>
      <c r="E1498" s="6"/>
      <c r="F1498" s="93"/>
      <c r="G1498" s="17"/>
      <c r="H1498" s="58">
        <v>-228001669.53958941</v>
      </c>
      <c r="I1498" s="58">
        <v>-117607997.36174533</v>
      </c>
      <c r="J1498" s="58">
        <v>-46110271.787593901</v>
      </c>
      <c r="K1498" s="58">
        <v>-13158018.348653218</v>
      </c>
      <c r="L1498" s="58">
        <v>-1219951.689127103</v>
      </c>
      <c r="M1498" s="58">
        <v>-24667757.073154945</v>
      </c>
      <c r="N1498" s="58">
        <v>-1901960.3133377563</v>
      </c>
      <c r="O1498" s="58">
        <v>-197718.47597292991</v>
      </c>
      <c r="P1498" s="58">
        <v>-99567.113966183635</v>
      </c>
      <c r="Q1498" s="58">
        <v>-16917849.786825806</v>
      </c>
      <c r="R1498" s="58">
        <v>-2858615.674605981</v>
      </c>
      <c r="S1498" s="58">
        <v>-3261961.9146062792</v>
      </c>
      <c r="T1498" s="11">
        <v>0</v>
      </c>
      <c r="U1498" s="13"/>
      <c r="V1498" s="13"/>
      <c r="W1498" s="13"/>
      <c r="X1498" s="13"/>
      <c r="Y1498" s="13"/>
      <c r="Z1498" s="13"/>
    </row>
    <row r="1499" spans="1:26">
      <c r="A1499" s="26"/>
      <c r="G1499" s="2"/>
    </row>
    <row r="1500" spans="1:26">
      <c r="A1500" s="26"/>
      <c r="I1500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0"/>
  <sheetViews>
    <sheetView workbookViewId="0"/>
  </sheetViews>
  <sheetFormatPr defaultColWidth="7.7109375" defaultRowHeight="12.75"/>
  <cols>
    <col min="1" max="1" width="6.7109375" style="2" customWidth="1"/>
    <col min="2" max="2" width="2.7109375" style="2" customWidth="1"/>
    <col min="3" max="3" width="12.7109375" style="2" customWidth="1"/>
    <col min="4" max="4" width="2.7109375" style="2" customWidth="1"/>
    <col min="5" max="5" width="38.7109375" style="2" customWidth="1"/>
    <col min="6" max="6" width="16.5703125" style="2" customWidth="1"/>
    <col min="7" max="7" width="10.28515625" style="4" bestFit="1" customWidth="1"/>
    <col min="8" max="8" width="17.7109375" style="2" customWidth="1"/>
    <col min="9" max="9" width="15.7109375" style="2" customWidth="1"/>
    <col min="10" max="10" width="15.140625" style="2" customWidth="1"/>
    <col min="11" max="11" width="14.28515625" style="2" customWidth="1"/>
    <col min="12" max="12" width="16" style="2" bestFit="1" customWidth="1"/>
    <col min="13" max="13" width="15.140625" style="2" customWidth="1"/>
    <col min="14" max="17" width="14.42578125" style="2" customWidth="1"/>
    <col min="18" max="18" width="14.28515625" style="2" bestFit="1" customWidth="1"/>
    <col min="19" max="19" width="13" style="2" bestFit="1" customWidth="1"/>
    <col min="20" max="20" width="14.7109375" style="56" bestFit="1" customWidth="1"/>
    <col min="21" max="22" width="7.7109375" style="2" customWidth="1"/>
    <col min="23" max="23" width="13.5703125" style="2" bestFit="1" customWidth="1"/>
    <col min="24" max="24" width="13.42578125" style="2" customWidth="1"/>
    <col min="25" max="25" width="13.5703125" style="2" bestFit="1" customWidth="1"/>
    <col min="26" max="26" width="14" style="2" customWidth="1"/>
    <col min="27" max="16384" width="7.7109375" style="2"/>
  </cols>
  <sheetData>
    <row r="1" spans="1:26">
      <c r="A1" s="1" t="s">
        <v>0</v>
      </c>
      <c r="D1" s="2" t="s">
        <v>1</v>
      </c>
      <c r="E1" s="3" t="s">
        <v>2</v>
      </c>
      <c r="T1" s="5"/>
    </row>
    <row r="2" spans="1:26">
      <c r="A2" s="6"/>
      <c r="B2" s="7" t="s">
        <v>832</v>
      </c>
      <c r="C2" s="8"/>
      <c r="D2" s="7"/>
      <c r="E2" s="7"/>
      <c r="F2" s="8"/>
      <c r="G2" s="9"/>
      <c r="H2" s="8"/>
      <c r="I2" s="10"/>
      <c r="J2" s="8"/>
      <c r="K2" s="8"/>
      <c r="L2" s="8"/>
      <c r="M2" s="8"/>
      <c r="N2" s="10"/>
      <c r="O2" s="10"/>
      <c r="P2" s="10"/>
      <c r="Q2" s="10"/>
      <c r="R2" s="8"/>
      <c r="S2" s="8"/>
      <c r="T2" s="11"/>
    </row>
    <row r="3" spans="1:26">
      <c r="A3" s="12">
        <v>3</v>
      </c>
      <c r="B3" s="7" t="s">
        <v>3</v>
      </c>
      <c r="C3" s="8"/>
      <c r="D3" s="8"/>
      <c r="E3" s="8"/>
      <c r="F3" s="8"/>
      <c r="G3" s="9"/>
      <c r="H3" s="8"/>
      <c r="I3" s="10"/>
      <c r="J3" s="8"/>
      <c r="K3" s="8"/>
      <c r="L3" s="10"/>
      <c r="M3" s="10"/>
      <c r="N3" s="10"/>
      <c r="O3" s="10"/>
      <c r="P3" s="10"/>
      <c r="Q3" s="10"/>
      <c r="R3" s="8"/>
      <c r="S3" s="8"/>
      <c r="T3" s="11"/>
    </row>
    <row r="4" spans="1:26">
      <c r="A4" s="12">
        <v>4</v>
      </c>
      <c r="B4" s="7" t="s">
        <v>833</v>
      </c>
      <c r="C4" s="8"/>
      <c r="D4" s="8"/>
      <c r="E4" s="8"/>
      <c r="F4" s="8"/>
      <c r="G4" s="9"/>
      <c r="H4" s="8"/>
      <c r="I4" s="10"/>
      <c r="J4" s="8"/>
      <c r="K4" s="8"/>
      <c r="L4" s="10"/>
      <c r="M4" s="10"/>
      <c r="N4" s="10"/>
      <c r="O4" s="10"/>
      <c r="P4" s="10"/>
      <c r="Q4" s="10"/>
      <c r="R4" s="8"/>
      <c r="S4" s="8"/>
      <c r="T4" s="11"/>
    </row>
    <row r="5" spans="1:26">
      <c r="A5" s="12">
        <v>5</v>
      </c>
      <c r="B5" s="7" t="s">
        <v>835</v>
      </c>
      <c r="C5" s="8"/>
      <c r="D5" s="8"/>
      <c r="E5" s="8"/>
      <c r="F5" s="8"/>
      <c r="G5" s="9"/>
      <c r="H5" s="8"/>
      <c r="I5" s="10"/>
      <c r="J5" s="8"/>
      <c r="K5" s="8"/>
      <c r="L5" s="10"/>
      <c r="M5" s="10"/>
      <c r="N5" s="10"/>
      <c r="O5" s="10"/>
      <c r="P5" s="10"/>
      <c r="Q5" s="10"/>
      <c r="R5" s="10"/>
      <c r="S5" s="10"/>
      <c r="T5" s="11"/>
      <c r="U5" s="13"/>
      <c r="V5" s="13"/>
      <c r="W5" s="13"/>
      <c r="X5" s="13"/>
      <c r="Y5" s="13"/>
      <c r="Z5" s="13"/>
    </row>
    <row r="6" spans="1:26">
      <c r="A6" s="12">
        <v>6</v>
      </c>
      <c r="B6" s="7" t="s">
        <v>834</v>
      </c>
      <c r="C6" s="8"/>
      <c r="D6" s="8"/>
      <c r="E6" s="7"/>
      <c r="F6" s="8"/>
      <c r="G6" s="9"/>
      <c r="H6" s="8"/>
      <c r="I6" s="10"/>
      <c r="J6" s="8"/>
      <c r="K6" s="8"/>
      <c r="L6" s="10"/>
      <c r="M6" s="10"/>
      <c r="N6" s="10"/>
      <c r="O6" s="10"/>
      <c r="P6" s="10"/>
      <c r="Q6" s="10"/>
      <c r="R6" s="10"/>
      <c r="S6" s="10"/>
      <c r="T6" s="11"/>
      <c r="U6" s="13"/>
      <c r="V6" s="13"/>
      <c r="W6" s="13"/>
      <c r="X6" s="13"/>
      <c r="Y6" s="13"/>
      <c r="Z6" s="13"/>
    </row>
    <row r="7" spans="1:26">
      <c r="A7" s="12">
        <v>7</v>
      </c>
      <c r="B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1"/>
    </row>
    <row r="8" spans="1:26">
      <c r="A8" s="12">
        <v>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1"/>
    </row>
    <row r="9" spans="1:26">
      <c r="A9" s="12">
        <v>9</v>
      </c>
      <c r="C9" s="16" t="s">
        <v>4</v>
      </c>
      <c r="D9" s="6"/>
      <c r="E9" s="16" t="s">
        <v>5</v>
      </c>
      <c r="F9" s="16" t="s">
        <v>6</v>
      </c>
      <c r="G9" s="17"/>
      <c r="H9" s="16" t="s">
        <v>7</v>
      </c>
      <c r="I9" s="18" t="s">
        <v>8</v>
      </c>
      <c r="J9" s="16" t="s">
        <v>9</v>
      </c>
      <c r="K9" s="18" t="s">
        <v>10</v>
      </c>
      <c r="L9" s="16" t="s">
        <v>11</v>
      </c>
      <c r="M9" s="18" t="s">
        <v>12</v>
      </c>
      <c r="N9" s="16" t="s">
        <v>13</v>
      </c>
      <c r="O9" s="18" t="s">
        <v>14</v>
      </c>
      <c r="P9" s="18" t="s">
        <v>15</v>
      </c>
      <c r="Q9" s="18" t="s">
        <v>16</v>
      </c>
      <c r="R9" s="16" t="s">
        <v>17</v>
      </c>
      <c r="S9" s="18" t="s">
        <v>18</v>
      </c>
      <c r="T9" s="19" t="s">
        <v>19</v>
      </c>
    </row>
    <row r="10" spans="1:26" ht="38.25">
      <c r="A10" s="12">
        <v>12</v>
      </c>
      <c r="B10" s="20"/>
      <c r="D10" s="20"/>
      <c r="E10" s="21" t="s">
        <v>20</v>
      </c>
      <c r="F10" s="21"/>
      <c r="G10" s="22"/>
      <c r="H10" s="23" t="s">
        <v>21</v>
      </c>
      <c r="I10" s="23" t="s">
        <v>22</v>
      </c>
      <c r="J10" s="23" t="s">
        <v>23</v>
      </c>
      <c r="K10" s="23" t="s">
        <v>24</v>
      </c>
      <c r="L10" s="23" t="s">
        <v>25</v>
      </c>
      <c r="M10" s="23" t="s">
        <v>26</v>
      </c>
      <c r="N10" s="23" t="s">
        <v>27</v>
      </c>
      <c r="O10" s="23" t="s">
        <v>28</v>
      </c>
      <c r="P10" s="23" t="s">
        <v>29</v>
      </c>
      <c r="Q10" s="23" t="s">
        <v>30</v>
      </c>
      <c r="R10" s="23" t="s">
        <v>31</v>
      </c>
      <c r="S10" s="24" t="s">
        <v>32</v>
      </c>
      <c r="T10" s="25">
        <v>0</v>
      </c>
    </row>
    <row r="11" spans="1:26">
      <c r="A11" s="12">
        <v>13</v>
      </c>
      <c r="C11" s="6"/>
      <c r="D11" s="6"/>
      <c r="E11" s="6"/>
      <c r="F11" s="6"/>
      <c r="G11" s="17"/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1">
        <v>0</v>
      </c>
    </row>
    <row r="12" spans="1:26">
      <c r="A12" s="26">
        <v>12</v>
      </c>
      <c r="C12" s="6"/>
      <c r="D12" s="6"/>
      <c r="E12" s="6" t="s">
        <v>33</v>
      </c>
      <c r="F12" s="6"/>
      <c r="G12" s="17"/>
      <c r="H12" s="27">
        <v>2172603897.7226887</v>
      </c>
      <c r="I12" s="28">
        <v>815651112.72821188</v>
      </c>
      <c r="J12" s="28">
        <v>599334395.66205096</v>
      </c>
      <c r="K12" s="28">
        <v>173785517.30492783</v>
      </c>
      <c r="L12" s="28">
        <v>12167415.241383662</v>
      </c>
      <c r="M12" s="28">
        <v>314776948.88697147</v>
      </c>
      <c r="N12" s="28">
        <v>20371417.867468134</v>
      </c>
      <c r="O12" s="28">
        <v>835577.50066851953</v>
      </c>
      <c r="P12" s="28">
        <v>1411231.5680984755</v>
      </c>
      <c r="Q12" s="28">
        <v>153378050.0852811</v>
      </c>
      <c r="R12" s="28">
        <v>32376558.866416566</v>
      </c>
      <c r="S12" s="28">
        <v>48515672.011211291</v>
      </c>
      <c r="T12" s="11">
        <v>0</v>
      </c>
      <c r="U12" s="13"/>
      <c r="V12" s="13"/>
      <c r="W12" s="13"/>
      <c r="X12" s="13"/>
      <c r="Y12" s="13"/>
      <c r="Z12" s="13"/>
    </row>
    <row r="13" spans="1:26">
      <c r="A13" s="26">
        <v>13</v>
      </c>
      <c r="C13" s="6"/>
      <c r="D13" s="6"/>
      <c r="E13" s="6"/>
      <c r="F13" s="6"/>
      <c r="G13" s="17"/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1">
        <v>0</v>
      </c>
    </row>
    <row r="14" spans="1:26">
      <c r="A14" s="26">
        <v>14</v>
      </c>
      <c r="C14" s="6"/>
      <c r="D14" s="6"/>
      <c r="E14" s="6" t="s">
        <v>34</v>
      </c>
      <c r="F14" s="6"/>
      <c r="G14" s="17"/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1">
        <v>0</v>
      </c>
    </row>
    <row r="15" spans="1:26">
      <c r="A15" s="26">
        <v>15</v>
      </c>
      <c r="C15" s="6"/>
      <c r="D15" s="6"/>
      <c r="E15" s="6" t="s">
        <v>35</v>
      </c>
      <c r="F15" s="6"/>
      <c r="G15" s="17"/>
      <c r="H15" s="27">
        <v>1191792702.0656674</v>
      </c>
      <c r="I15" s="28">
        <v>436946399.62056082</v>
      </c>
      <c r="J15" s="28">
        <v>308508172.40470481</v>
      </c>
      <c r="K15" s="28">
        <v>94999116.863364071</v>
      </c>
      <c r="L15" s="28">
        <v>5989672.3390736328</v>
      </c>
      <c r="M15" s="28">
        <v>200446060.95994821</v>
      </c>
      <c r="N15" s="28">
        <v>11489933.944016181</v>
      </c>
      <c r="O15" s="28">
        <v>440077.07033044938</v>
      </c>
      <c r="P15" s="28">
        <v>671125.31035110273</v>
      </c>
      <c r="Q15" s="28">
        <v>77470440.503401771</v>
      </c>
      <c r="R15" s="28">
        <v>23036169.284705061</v>
      </c>
      <c r="S15" s="28">
        <v>31795533.765210759</v>
      </c>
      <c r="T15" s="11">
        <v>0</v>
      </c>
      <c r="U15" s="13"/>
      <c r="V15" s="13"/>
      <c r="W15" s="13"/>
      <c r="X15" s="13"/>
      <c r="Y15" s="13"/>
      <c r="Z15" s="13"/>
    </row>
    <row r="16" spans="1:26">
      <c r="A16" s="26">
        <v>16</v>
      </c>
      <c r="C16" s="6"/>
      <c r="D16" s="6"/>
      <c r="E16" s="6" t="s">
        <v>36</v>
      </c>
      <c r="F16" s="6"/>
      <c r="G16" s="17"/>
      <c r="H16" s="27">
        <v>281010473.78048635</v>
      </c>
      <c r="I16" s="28">
        <v>115716633.58494064</v>
      </c>
      <c r="J16" s="28">
        <v>70620109.910391465</v>
      </c>
      <c r="K16" s="28">
        <v>20583452.849408709</v>
      </c>
      <c r="L16" s="28">
        <v>2108040.5727928202</v>
      </c>
      <c r="M16" s="28">
        <v>39979591.578608625</v>
      </c>
      <c r="N16" s="28">
        <v>2645321.7168984581</v>
      </c>
      <c r="O16" s="28">
        <v>91278.55358973988</v>
      </c>
      <c r="P16" s="28">
        <v>113481.64344652653</v>
      </c>
      <c r="Q16" s="28">
        <v>19236639.589027803</v>
      </c>
      <c r="R16" s="28">
        <v>4641291.4486287506</v>
      </c>
      <c r="S16" s="28">
        <v>5274632.3327527381</v>
      </c>
      <c r="T16" s="11">
        <v>0</v>
      </c>
      <c r="U16" s="13"/>
      <c r="V16" s="13"/>
      <c r="W16" s="13"/>
      <c r="X16" s="13"/>
      <c r="Y16" s="13"/>
      <c r="Z16" s="13"/>
    </row>
    <row r="17" spans="1:26">
      <c r="A17" s="26">
        <v>17</v>
      </c>
      <c r="C17" s="6"/>
      <c r="D17" s="6"/>
      <c r="E17" s="6" t="s">
        <v>37</v>
      </c>
      <c r="F17" s="6"/>
      <c r="G17" s="17"/>
      <c r="H17" s="27">
        <v>14381182.344741002</v>
      </c>
      <c r="I17" s="28">
        <v>5566836.8317576954</v>
      </c>
      <c r="J17" s="28">
        <v>3551158.3011915903</v>
      </c>
      <c r="K17" s="28">
        <v>1069644.9546777548</v>
      </c>
      <c r="L17" s="28">
        <v>2207.5377686187367</v>
      </c>
      <c r="M17" s="28">
        <v>2527942.7841311689</v>
      </c>
      <c r="N17" s="28">
        <v>114327.5632462794</v>
      </c>
      <c r="O17" s="28">
        <v>6819.9727034061207</v>
      </c>
      <c r="P17" s="28">
        <v>6437.812951404193</v>
      </c>
      <c r="Q17" s="28">
        <v>904274.96312476415</v>
      </c>
      <c r="R17" s="28">
        <v>295164.08881861804</v>
      </c>
      <c r="S17" s="28">
        <v>336367.53436969919</v>
      </c>
      <c r="T17" s="11">
        <v>0</v>
      </c>
      <c r="U17" s="13"/>
      <c r="V17" s="13"/>
      <c r="W17" s="13"/>
      <c r="X17" s="13"/>
      <c r="Y17" s="13"/>
      <c r="Z17" s="13"/>
    </row>
    <row r="18" spans="1:26">
      <c r="A18" s="26">
        <v>18</v>
      </c>
      <c r="C18" s="6"/>
      <c r="D18" s="6"/>
      <c r="E18" s="6" t="s">
        <v>38</v>
      </c>
      <c r="F18" s="6"/>
      <c r="G18" s="17"/>
      <c r="H18" s="27">
        <v>65813792.691764101</v>
      </c>
      <c r="I18" s="28">
        <v>27822912.727094579</v>
      </c>
      <c r="J18" s="28">
        <v>17010719.971504357</v>
      </c>
      <c r="K18" s="28">
        <v>4860941.4619259322</v>
      </c>
      <c r="L18" s="28">
        <v>263796.54010927427</v>
      </c>
      <c r="M18" s="28">
        <v>8486959.3867347874</v>
      </c>
      <c r="N18" s="28">
        <v>671859.2372147186</v>
      </c>
      <c r="O18" s="28">
        <v>20707.410169093539</v>
      </c>
      <c r="P18" s="28">
        <v>25745.903167395536</v>
      </c>
      <c r="Q18" s="28">
        <v>4487601.0345910592</v>
      </c>
      <c r="R18" s="28">
        <v>1001339.9743183758</v>
      </c>
      <c r="S18" s="28">
        <v>1161209.0449345009</v>
      </c>
      <c r="T18" s="11">
        <v>0</v>
      </c>
      <c r="U18" s="13"/>
      <c r="V18" s="13"/>
      <c r="W18" s="13"/>
      <c r="X18" s="13"/>
      <c r="Y18" s="13"/>
      <c r="Z18" s="13"/>
    </row>
    <row r="19" spans="1:26">
      <c r="A19" s="26">
        <v>19</v>
      </c>
      <c r="C19" s="6"/>
      <c r="D19" s="6"/>
      <c r="E19" s="6" t="s">
        <v>39</v>
      </c>
      <c r="F19" s="6"/>
      <c r="G19" s="17"/>
      <c r="H19" s="27">
        <v>43039692.360678367</v>
      </c>
      <c r="I19" s="28">
        <v>14261452.749663368</v>
      </c>
      <c r="J19" s="28">
        <v>24503525.611423317</v>
      </c>
      <c r="K19" s="28">
        <v>4848039.0413039718</v>
      </c>
      <c r="L19" s="28">
        <v>372666.74433656619</v>
      </c>
      <c r="M19" s="28">
        <v>-5535154.6721859397</v>
      </c>
      <c r="N19" s="28">
        <v>313245.4259766044</v>
      </c>
      <c r="O19" s="28">
        <v>43552.809812426742</v>
      </c>
      <c r="P19" s="28">
        <v>125094.93987516515</v>
      </c>
      <c r="Q19" s="28">
        <v>6423846.6825106591</v>
      </c>
      <c r="R19" s="28">
        <v>-1948193.7407483244</v>
      </c>
      <c r="S19" s="28">
        <v>-368383.2312754349</v>
      </c>
      <c r="T19" s="11">
        <v>0</v>
      </c>
      <c r="U19" s="13"/>
      <c r="V19" s="13"/>
      <c r="W19" s="13"/>
      <c r="X19" s="13"/>
      <c r="Y19" s="13"/>
      <c r="Z19" s="13"/>
    </row>
    <row r="20" spans="1:26">
      <c r="A20" s="26">
        <v>20</v>
      </c>
      <c r="C20" s="6"/>
      <c r="D20" s="6"/>
      <c r="E20" s="6" t="s">
        <v>40</v>
      </c>
      <c r="F20" s="6"/>
      <c r="G20" s="17"/>
      <c r="H20" s="27">
        <v>9369071.399894271</v>
      </c>
      <c r="I20" s="28">
        <v>3214648.8823657176</v>
      </c>
      <c r="J20" s="28">
        <v>4267219.531437533</v>
      </c>
      <c r="K20" s="28">
        <v>938746.58779811091</v>
      </c>
      <c r="L20" s="28">
        <v>57286.94737583759</v>
      </c>
      <c r="M20" s="28">
        <v>-141138.53936555047</v>
      </c>
      <c r="N20" s="28">
        <v>74035.01095774438</v>
      </c>
      <c r="O20" s="28">
        <v>6791.0156764195162</v>
      </c>
      <c r="P20" s="28">
        <v>18469.852381232165</v>
      </c>
      <c r="Q20" s="28">
        <v>1095352.5030744041</v>
      </c>
      <c r="R20" s="28">
        <v>-193453.87997098998</v>
      </c>
      <c r="S20" s="28">
        <v>31113.488161706071</v>
      </c>
      <c r="T20" s="11">
        <v>0</v>
      </c>
      <c r="U20" s="13"/>
      <c r="V20" s="13"/>
      <c r="W20" s="13"/>
      <c r="X20" s="13"/>
      <c r="Y20" s="13"/>
      <c r="Z20" s="13"/>
    </row>
    <row r="21" spans="1:26">
      <c r="A21" s="26">
        <v>21</v>
      </c>
      <c r="C21" s="6"/>
      <c r="D21" s="6"/>
      <c r="E21" s="6" t="s">
        <v>41</v>
      </c>
      <c r="F21" s="6"/>
      <c r="G21" s="17"/>
      <c r="H21" s="27">
        <v>103547431.53883687</v>
      </c>
      <c r="I21" s="28">
        <v>36919031.624811783</v>
      </c>
      <c r="J21" s="28">
        <v>27804356.668842107</v>
      </c>
      <c r="K21" s="28">
        <v>8268445.0610040054</v>
      </c>
      <c r="L21" s="28">
        <v>190188.21266850436</v>
      </c>
      <c r="M21" s="28">
        <v>18460592.184170812</v>
      </c>
      <c r="N21" s="28">
        <v>922306.5152406916</v>
      </c>
      <c r="O21" s="28">
        <v>24929.747522958412</v>
      </c>
      <c r="P21" s="28">
        <v>43576.763671890221</v>
      </c>
      <c r="Q21" s="28">
        <v>6250904.5062758336</v>
      </c>
      <c r="R21" s="28">
        <v>2165787.7409748523</v>
      </c>
      <c r="S21" s="28">
        <v>2497312.5136533971</v>
      </c>
      <c r="T21" s="11">
        <v>0</v>
      </c>
      <c r="U21" s="13"/>
      <c r="V21" s="13"/>
      <c r="W21" s="13"/>
      <c r="X21" s="13"/>
      <c r="Y21" s="13"/>
      <c r="Z21" s="13"/>
    </row>
    <row r="22" spans="1:26">
      <c r="A22" s="26">
        <v>22</v>
      </c>
      <c r="C22" s="6"/>
      <c r="D22" s="6"/>
      <c r="E22" s="6" t="s">
        <v>42</v>
      </c>
      <c r="G22" s="17"/>
      <c r="H22" s="27">
        <v>-3978052.1862328155</v>
      </c>
      <c r="I22" s="28">
        <v>-1669733.0236348864</v>
      </c>
      <c r="J22" s="28">
        <v>-1024176.8809038011</v>
      </c>
      <c r="K22" s="28">
        <v>-296134.90891295997</v>
      </c>
      <c r="L22" s="28">
        <v>-15621.816302473386</v>
      </c>
      <c r="M22" s="28">
        <v>-519980.37367714755</v>
      </c>
      <c r="N22" s="28">
        <v>-40437.031722876643</v>
      </c>
      <c r="O22" s="28">
        <v>-1228.3954807209707</v>
      </c>
      <c r="P22" s="28">
        <v>-1551.1148647132411</v>
      </c>
      <c r="Q22" s="28">
        <v>-278295.63424888108</v>
      </c>
      <c r="R22" s="28">
        <v>-60597.31505160973</v>
      </c>
      <c r="S22" s="28">
        <v>-70295.69143274505</v>
      </c>
      <c r="T22" s="11">
        <v>0</v>
      </c>
      <c r="U22" s="13"/>
      <c r="V22" s="13"/>
      <c r="W22" s="13"/>
      <c r="X22" s="13"/>
      <c r="Y22" s="13"/>
      <c r="Z22" s="13"/>
    </row>
    <row r="23" spans="1:26">
      <c r="A23" s="26">
        <v>23</v>
      </c>
      <c r="C23" s="6"/>
      <c r="D23" s="6"/>
      <c r="E23" s="6" t="s">
        <v>43</v>
      </c>
      <c r="G23" s="17"/>
      <c r="H23" s="27">
        <v>525804.4256571884</v>
      </c>
      <c r="I23" s="28">
        <v>720979.0009616171</v>
      </c>
      <c r="J23" s="28">
        <v>-76015.515810287063</v>
      </c>
      <c r="K23" s="28">
        <v>-23217.123620031598</v>
      </c>
      <c r="L23" s="28">
        <v>-888.17759598815337</v>
      </c>
      <c r="M23" s="28">
        <v>-56146.478023499447</v>
      </c>
      <c r="N23" s="28">
        <v>-1426.5576953220561</v>
      </c>
      <c r="O23" s="28">
        <v>-114.10784681784101</v>
      </c>
      <c r="P23" s="28">
        <v>-195.6988175966919</v>
      </c>
      <c r="Q23" s="28">
        <v>-17143.833709823997</v>
      </c>
      <c r="R23" s="28">
        <v>-9303.2422443263258</v>
      </c>
      <c r="S23" s="28">
        <v>-10723.839940735512</v>
      </c>
      <c r="T23" s="11">
        <v>0</v>
      </c>
      <c r="U23" s="13"/>
      <c r="V23" s="13"/>
      <c r="W23" s="13"/>
      <c r="X23" s="13"/>
      <c r="Y23" s="13"/>
      <c r="Z23" s="13"/>
    </row>
    <row r="24" spans="1:26">
      <c r="A24" s="26">
        <v>24</v>
      </c>
      <c r="C24" s="6"/>
      <c r="D24" s="6"/>
      <c r="F24" s="6"/>
      <c r="G24" s="17"/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1">
        <v>0</v>
      </c>
    </row>
    <row r="25" spans="1:26">
      <c r="A25" s="26">
        <v>25</v>
      </c>
      <c r="C25" s="6"/>
      <c r="D25" s="6"/>
      <c r="E25" s="6" t="s">
        <v>44</v>
      </c>
      <c r="F25" s="6"/>
      <c r="G25" s="17"/>
      <c r="H25" s="29">
        <v>1705502098.4214931</v>
      </c>
      <c r="I25" s="29">
        <v>639499161.99852133</v>
      </c>
      <c r="J25" s="29">
        <v>455165070.00278109</v>
      </c>
      <c r="K25" s="29">
        <v>135249034.7869496</v>
      </c>
      <c r="L25" s="29">
        <v>8967348.9002267905</v>
      </c>
      <c r="M25" s="29">
        <v>263648726.83034143</v>
      </c>
      <c r="N25" s="29">
        <v>16189165.824132476</v>
      </c>
      <c r="O25" s="29">
        <v>632814.07647695474</v>
      </c>
      <c r="P25" s="29">
        <v>1002185.4121624066</v>
      </c>
      <c r="Q25" s="29">
        <v>115573620.31404759</v>
      </c>
      <c r="R25" s="29">
        <v>28928204.35943041</v>
      </c>
      <c r="S25" s="29">
        <v>40646765.916433871</v>
      </c>
      <c r="T25" s="11">
        <v>0</v>
      </c>
      <c r="U25" s="13"/>
      <c r="V25" s="13"/>
      <c r="W25" s="13"/>
      <c r="X25" s="13"/>
      <c r="Y25" s="13"/>
      <c r="Z25" s="13"/>
    </row>
    <row r="26" spans="1:26">
      <c r="A26" s="26">
        <v>26</v>
      </c>
      <c r="C26" s="6"/>
      <c r="D26" s="6"/>
      <c r="E26" s="6"/>
      <c r="F26" s="6"/>
      <c r="G26" s="17"/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1">
        <v>0</v>
      </c>
    </row>
    <row r="27" spans="1:26" ht="13.5" thickBot="1">
      <c r="A27" s="26">
        <v>27</v>
      </c>
      <c r="C27" s="6"/>
      <c r="D27" s="6"/>
      <c r="E27" s="6" t="s">
        <v>45</v>
      </c>
      <c r="F27" s="6"/>
      <c r="G27" s="17"/>
      <c r="H27" s="30">
        <v>467101799.30119562</v>
      </c>
      <c r="I27" s="30">
        <v>176151950.72969055</v>
      </c>
      <c r="J27" s="30">
        <v>144169325.65926987</v>
      </c>
      <c r="K27" s="30">
        <v>38536482.517978221</v>
      </c>
      <c r="L27" s="30">
        <v>3200066.341156872</v>
      </c>
      <c r="M27" s="30">
        <v>51128222.056630045</v>
      </c>
      <c r="N27" s="30">
        <v>4182252.0433356576</v>
      </c>
      <c r="O27" s="30">
        <v>202763.42419156479</v>
      </c>
      <c r="P27" s="30">
        <v>409046.15593606886</v>
      </c>
      <c r="Q27" s="30">
        <v>37804429.771233514</v>
      </c>
      <c r="R27" s="30">
        <v>3448354.5069861561</v>
      </c>
      <c r="S27" s="30">
        <v>7868906.0947774202</v>
      </c>
      <c r="T27" s="11">
        <v>0</v>
      </c>
      <c r="U27" s="13"/>
      <c r="V27" s="13"/>
      <c r="W27" s="13"/>
      <c r="X27" s="13"/>
      <c r="Y27" s="13"/>
      <c r="Z27" s="13"/>
    </row>
    <row r="28" spans="1:26" ht="13.5" thickTop="1">
      <c r="A28" s="26">
        <v>28</v>
      </c>
      <c r="C28" s="6"/>
      <c r="D28" s="6"/>
      <c r="E28" s="6"/>
      <c r="F28" s="6"/>
      <c r="G28" s="17"/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1">
        <v>0</v>
      </c>
    </row>
    <row r="29" spans="1:26">
      <c r="A29" s="26">
        <v>29</v>
      </c>
      <c r="C29" s="6"/>
      <c r="D29" s="6"/>
      <c r="E29" s="6"/>
      <c r="F29" s="6"/>
      <c r="G29" s="17"/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1">
        <v>0</v>
      </c>
    </row>
    <row r="30" spans="1:26">
      <c r="A30" s="26">
        <v>30</v>
      </c>
      <c r="C30" s="6"/>
      <c r="D30" s="6"/>
      <c r="E30" s="6" t="s">
        <v>46</v>
      </c>
      <c r="F30" s="6"/>
      <c r="G30" s="17"/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1">
        <v>0</v>
      </c>
    </row>
    <row r="31" spans="1:26">
      <c r="A31" s="26">
        <v>31</v>
      </c>
      <c r="C31" s="6"/>
      <c r="D31" s="6"/>
      <c r="E31" s="6" t="s">
        <v>47</v>
      </c>
      <c r="F31" s="6"/>
      <c r="G31" s="17"/>
      <c r="H31" s="27">
        <v>11335984231.01396</v>
      </c>
      <c r="I31" s="28">
        <v>4809375392.7882929</v>
      </c>
      <c r="J31" s="28">
        <v>2882713302.9922829</v>
      </c>
      <c r="K31" s="28">
        <v>831622389.97730887</v>
      </c>
      <c r="L31" s="28">
        <v>55624239.090890065</v>
      </c>
      <c r="M31" s="28">
        <v>1470824384.1398032</v>
      </c>
      <c r="N31" s="28">
        <v>113452418.00566821</v>
      </c>
      <c r="O31" s="28">
        <v>3777107.7276592967</v>
      </c>
      <c r="P31" s="28">
        <v>4425509.8771116901</v>
      </c>
      <c r="Q31" s="28">
        <v>798535568.19954789</v>
      </c>
      <c r="R31" s="28">
        <v>170427617.14200854</v>
      </c>
      <c r="S31" s="28">
        <v>195206301.0733861</v>
      </c>
      <c r="T31" s="11">
        <v>0</v>
      </c>
      <c r="U31" s="13"/>
      <c r="V31" s="13"/>
      <c r="W31" s="13"/>
      <c r="X31" s="13"/>
      <c r="Y31" s="13"/>
      <c r="Z31" s="13"/>
    </row>
    <row r="32" spans="1:26">
      <c r="A32" s="26">
        <v>32</v>
      </c>
      <c r="C32" s="6"/>
      <c r="D32" s="6"/>
      <c r="E32" s="6" t="s">
        <v>48</v>
      </c>
      <c r="F32" s="6"/>
      <c r="G32" s="17"/>
      <c r="H32" s="27">
        <v>12072458.465913558</v>
      </c>
      <c r="I32" s="28">
        <v>4559791.0908584632</v>
      </c>
      <c r="J32" s="28">
        <v>3494153.7377504664</v>
      </c>
      <c r="K32" s="28">
        <v>1038866.6486226299</v>
      </c>
      <c r="L32" s="28">
        <v>30047.045285245484</v>
      </c>
      <c r="M32" s="28">
        <v>1483209.9313039728</v>
      </c>
      <c r="N32" s="28">
        <v>156929.16397859377</v>
      </c>
      <c r="O32" s="28">
        <v>3298.117434388887</v>
      </c>
      <c r="P32" s="28">
        <v>6203.7851303714679</v>
      </c>
      <c r="Q32" s="28">
        <v>863313.48348626902</v>
      </c>
      <c r="R32" s="28">
        <v>168937.35964781226</v>
      </c>
      <c r="S32" s="28">
        <v>267708.10241534578</v>
      </c>
      <c r="T32" s="11">
        <v>0</v>
      </c>
      <c r="U32" s="13"/>
      <c r="V32" s="13"/>
      <c r="W32" s="13"/>
      <c r="X32" s="13"/>
      <c r="Y32" s="13"/>
      <c r="Z32" s="13"/>
    </row>
    <row r="33" spans="1:26">
      <c r="A33" s="26">
        <v>33</v>
      </c>
      <c r="C33" s="6"/>
      <c r="D33" s="6"/>
      <c r="E33" s="6" t="s">
        <v>49</v>
      </c>
      <c r="F33" s="6"/>
      <c r="G33" s="17"/>
      <c r="H33" s="27">
        <v>16602751.91837785</v>
      </c>
      <c r="I33" s="28">
        <v>6022033.901315663</v>
      </c>
      <c r="J33" s="28">
        <v>4421365.0894059781</v>
      </c>
      <c r="K33" s="28">
        <v>1320142.7935756636</v>
      </c>
      <c r="L33" s="28">
        <v>31314.934857807093</v>
      </c>
      <c r="M33" s="28">
        <v>2880761.352726277</v>
      </c>
      <c r="N33" s="28">
        <v>148382.78608502849</v>
      </c>
      <c r="O33" s="28">
        <v>4115.5362602845435</v>
      </c>
      <c r="P33" s="28">
        <v>6933.0996195409389</v>
      </c>
      <c r="Q33" s="28">
        <v>1049113.1668929239</v>
      </c>
      <c r="R33" s="28">
        <v>336053.00853752065</v>
      </c>
      <c r="S33" s="28">
        <v>382536.24910116498</v>
      </c>
      <c r="T33" s="11">
        <v>0</v>
      </c>
      <c r="U33" s="13"/>
      <c r="V33" s="13"/>
      <c r="W33" s="13"/>
      <c r="X33" s="13"/>
      <c r="Y33" s="13"/>
      <c r="Z33" s="13"/>
    </row>
    <row r="34" spans="1:26">
      <c r="A34" s="26">
        <v>34</v>
      </c>
      <c r="C34" s="6"/>
      <c r="D34" s="6"/>
      <c r="E34" s="6" t="s">
        <v>50</v>
      </c>
      <c r="F34" s="6"/>
      <c r="G34" s="17"/>
      <c r="H34" s="27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11">
        <v>0</v>
      </c>
      <c r="U34" s="13"/>
      <c r="V34" s="13"/>
      <c r="W34" s="13"/>
      <c r="X34" s="13"/>
      <c r="Y34" s="13"/>
      <c r="Z34" s="13"/>
    </row>
    <row r="35" spans="1:26">
      <c r="A35" s="26">
        <v>35</v>
      </c>
      <c r="C35" s="6"/>
      <c r="D35" s="6"/>
      <c r="E35" s="6" t="s">
        <v>51</v>
      </c>
      <c r="F35" s="6"/>
      <c r="G35" s="17"/>
      <c r="H35" s="27">
        <v>16118628.922531826</v>
      </c>
      <c r="I35" s="28">
        <v>6680391.7683645776</v>
      </c>
      <c r="J35" s="28">
        <v>4142403.1336506247</v>
      </c>
      <c r="K35" s="28">
        <v>1200591.5843078175</v>
      </c>
      <c r="L35" s="28">
        <v>72928.895962387527</v>
      </c>
      <c r="M35" s="28">
        <v>2187921.7852554391</v>
      </c>
      <c r="N35" s="28">
        <v>159835.92365972186</v>
      </c>
      <c r="O35" s="28">
        <v>4991.5794599522496</v>
      </c>
      <c r="P35" s="28">
        <v>6326.2546673213128</v>
      </c>
      <c r="Q35" s="28">
        <v>1119538.127130341</v>
      </c>
      <c r="R35" s="28">
        <v>253599.08900838604</v>
      </c>
      <c r="S35" s="28">
        <v>290100.78106525994</v>
      </c>
      <c r="T35" s="11">
        <v>0</v>
      </c>
      <c r="U35" s="13"/>
      <c r="V35" s="13"/>
      <c r="W35" s="13"/>
      <c r="X35" s="13"/>
      <c r="Y35" s="13"/>
      <c r="Z35" s="13"/>
    </row>
    <row r="36" spans="1:26">
      <c r="A36" s="26">
        <v>36</v>
      </c>
      <c r="C36" s="6"/>
      <c r="D36" s="6"/>
      <c r="E36" s="6" t="s">
        <v>52</v>
      </c>
      <c r="F36" s="6"/>
      <c r="G36" s="17"/>
      <c r="H36" s="27">
        <v>79964115.800647989</v>
      </c>
      <c r="I36" s="28">
        <v>23195946.040330157</v>
      </c>
      <c r="J36" s="28">
        <v>21907364.689751308</v>
      </c>
      <c r="K36" s="28">
        <v>7208553.1677950304</v>
      </c>
      <c r="L36" s="28">
        <v>321599.45755409723</v>
      </c>
      <c r="M36" s="28">
        <v>16655390.697075436</v>
      </c>
      <c r="N36" s="28">
        <v>829877.67811688851</v>
      </c>
      <c r="O36" s="28">
        <v>24376.028263155116</v>
      </c>
      <c r="P36" s="28">
        <v>64763.448826690968</v>
      </c>
      <c r="Q36" s="28">
        <v>4794135.0562802441</v>
      </c>
      <c r="R36" s="28">
        <v>1893437.280043721</v>
      </c>
      <c r="S36" s="28">
        <v>3068672.2566112773</v>
      </c>
      <c r="T36" s="11">
        <v>0</v>
      </c>
      <c r="U36" s="13"/>
      <c r="V36" s="13"/>
      <c r="W36" s="13"/>
      <c r="X36" s="13"/>
      <c r="Y36" s="13"/>
      <c r="Z36" s="13"/>
    </row>
    <row r="37" spans="1:26">
      <c r="A37" s="26">
        <v>37</v>
      </c>
      <c r="C37" s="6"/>
      <c r="D37" s="6"/>
      <c r="E37" s="6" t="s">
        <v>53</v>
      </c>
      <c r="F37" s="6"/>
      <c r="G37" s="17"/>
      <c r="H37" s="27">
        <v>101106895.7462184</v>
      </c>
      <c r="I37" s="28">
        <v>39743022.775875174</v>
      </c>
      <c r="J37" s="28">
        <v>26394875.614806022</v>
      </c>
      <c r="K37" s="28">
        <v>7745029.1951450221</v>
      </c>
      <c r="L37" s="28">
        <v>342483.00678751618</v>
      </c>
      <c r="M37" s="28">
        <v>15284120.534949804</v>
      </c>
      <c r="N37" s="28">
        <v>959970.59710130841</v>
      </c>
      <c r="O37" s="28">
        <v>28624.485776352387</v>
      </c>
      <c r="P37" s="28">
        <v>40528.938385901856</v>
      </c>
      <c r="Q37" s="28">
        <v>6758161.9049403546</v>
      </c>
      <c r="R37" s="28">
        <v>1781929.9196519919</v>
      </c>
      <c r="S37" s="28">
        <v>2028148.7727989745</v>
      </c>
      <c r="T37" s="11">
        <v>0</v>
      </c>
      <c r="U37" s="13"/>
      <c r="V37" s="13"/>
      <c r="W37" s="13"/>
      <c r="X37" s="13"/>
      <c r="Y37" s="13"/>
      <c r="Z37" s="13"/>
    </row>
    <row r="38" spans="1:26">
      <c r="A38" s="26">
        <v>38</v>
      </c>
      <c r="C38" s="6"/>
      <c r="D38" s="6"/>
      <c r="E38" s="6" t="s">
        <v>54</v>
      </c>
      <c r="F38" s="6"/>
      <c r="G38" s="17"/>
      <c r="H38" s="27">
        <v>336107182.41762298</v>
      </c>
      <c r="I38" s="28">
        <v>134781614.12056896</v>
      </c>
      <c r="J38" s="28">
        <v>86891979.102830634</v>
      </c>
      <c r="K38" s="28">
        <v>25746846.959314216</v>
      </c>
      <c r="L38" s="28">
        <v>1690011.7552663714</v>
      </c>
      <c r="M38" s="28">
        <v>47541484.757582739</v>
      </c>
      <c r="N38" s="28">
        <v>3442387.7611701717</v>
      </c>
      <c r="O38" s="28">
        <v>108574.92700949164</v>
      </c>
      <c r="P38" s="28">
        <v>158912.35688292602</v>
      </c>
      <c r="Q38" s="28">
        <v>23186042.086570475</v>
      </c>
      <c r="R38" s="28">
        <v>5486157.3576531289</v>
      </c>
      <c r="S38" s="28">
        <v>7073171.232773901</v>
      </c>
      <c r="T38" s="11">
        <v>0</v>
      </c>
      <c r="U38" s="13"/>
      <c r="V38" s="13"/>
      <c r="W38" s="13"/>
      <c r="X38" s="13"/>
      <c r="Y38" s="13"/>
      <c r="Z38" s="13"/>
    </row>
    <row r="39" spans="1:26">
      <c r="A39" s="26">
        <v>39</v>
      </c>
      <c r="C39" s="6"/>
      <c r="D39" s="6"/>
      <c r="E39" s="6" t="s">
        <v>55</v>
      </c>
      <c r="G39" s="17"/>
      <c r="H39" s="27">
        <v>25046321.186475329</v>
      </c>
      <c r="I39" s="28">
        <v>9642634.6271383762</v>
      </c>
      <c r="J39" s="28">
        <v>6676236.5779423676</v>
      </c>
      <c r="K39" s="28">
        <v>1969358.4238134092</v>
      </c>
      <c r="L39" s="28">
        <v>164937.98735465316</v>
      </c>
      <c r="M39" s="28">
        <v>3611798.7582136481</v>
      </c>
      <c r="N39" s="28">
        <v>244451.70591018215</v>
      </c>
      <c r="O39" s="28">
        <v>10040.042397444129</v>
      </c>
      <c r="P39" s="28">
        <v>14822.700539808353</v>
      </c>
      <c r="Q39" s="28">
        <v>1750221.7886885297</v>
      </c>
      <c r="R39" s="28">
        <v>391133.36677802424</v>
      </c>
      <c r="S39" s="28">
        <v>570685.20769864693</v>
      </c>
      <c r="T39" s="11">
        <v>0</v>
      </c>
      <c r="U39" s="13"/>
      <c r="V39" s="13"/>
      <c r="W39" s="13"/>
      <c r="X39" s="13"/>
      <c r="Y39" s="13"/>
      <c r="Z39" s="13"/>
    </row>
    <row r="40" spans="1:26">
      <c r="A40" s="26">
        <v>40</v>
      </c>
      <c r="C40" s="6"/>
      <c r="D40" s="6"/>
      <c r="E40" s="6" t="s">
        <v>56</v>
      </c>
      <c r="F40" s="6"/>
      <c r="G40" s="17"/>
      <c r="H40" s="27">
        <v>2158811.3035402284</v>
      </c>
      <c r="I40" s="28">
        <v>730761.5370820458</v>
      </c>
      <c r="J40" s="28">
        <v>580411.70394903002</v>
      </c>
      <c r="K40" s="28">
        <v>179306.79091384489</v>
      </c>
      <c r="L40" s="28">
        <v>5608.6317521967976</v>
      </c>
      <c r="M40" s="28">
        <v>399601.70261323306</v>
      </c>
      <c r="N40" s="28">
        <v>20330.682461553246</v>
      </c>
      <c r="O40" s="28">
        <v>576.1166790259133</v>
      </c>
      <c r="P40" s="28">
        <v>1183.8065934204549</v>
      </c>
      <c r="Q40" s="28">
        <v>134085.07003338754</v>
      </c>
      <c r="R40" s="28">
        <v>46169.914760094252</v>
      </c>
      <c r="S40" s="28">
        <v>60775.3467023962</v>
      </c>
      <c r="T40" s="11">
        <v>0</v>
      </c>
      <c r="U40" s="13"/>
      <c r="V40" s="13"/>
      <c r="W40" s="13"/>
      <c r="X40" s="13"/>
      <c r="Y40" s="13"/>
      <c r="Z40" s="13"/>
    </row>
    <row r="41" spans="1:26">
      <c r="A41" s="26">
        <v>41</v>
      </c>
      <c r="C41" s="6"/>
      <c r="D41" s="6"/>
      <c r="E41" s="6" t="s">
        <v>57</v>
      </c>
      <c r="F41" s="6"/>
      <c r="G41" s="17"/>
      <c r="H41" s="27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11">
        <v>0</v>
      </c>
      <c r="U41" s="13"/>
      <c r="V41" s="13"/>
      <c r="W41" s="13"/>
      <c r="X41" s="13"/>
      <c r="Y41" s="13"/>
      <c r="Z41" s="13"/>
    </row>
    <row r="42" spans="1:26">
      <c r="A42" s="26">
        <v>42</v>
      </c>
      <c r="C42" s="6"/>
      <c r="D42" s="6"/>
      <c r="E42" s="6"/>
      <c r="F42" s="6"/>
      <c r="G42" s="17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1">
        <v>0</v>
      </c>
    </row>
    <row r="43" spans="1:26">
      <c r="A43" s="26">
        <v>43</v>
      </c>
      <c r="C43" s="6"/>
      <c r="D43" s="6"/>
      <c r="E43" s="6" t="s">
        <v>58</v>
      </c>
      <c r="F43" s="6"/>
      <c r="G43" s="17"/>
      <c r="H43" s="29">
        <v>11925161396.775286</v>
      </c>
      <c r="I43" s="29">
        <v>5034731588.649826</v>
      </c>
      <c r="J43" s="29">
        <v>3037222092.6423697</v>
      </c>
      <c r="K43" s="29">
        <v>878031085.54079652</v>
      </c>
      <c r="L43" s="29">
        <v>58283170.805710331</v>
      </c>
      <c r="M43" s="29">
        <v>1560868673.659524</v>
      </c>
      <c r="N43" s="29">
        <v>119414584.30415165</v>
      </c>
      <c r="O43" s="29">
        <v>3961704.5609393916</v>
      </c>
      <c r="P43" s="29">
        <v>4725184.2677576719</v>
      </c>
      <c r="Q43" s="29">
        <v>838190178.88357043</v>
      </c>
      <c r="R43" s="29">
        <v>180785034.43808922</v>
      </c>
      <c r="S43" s="29">
        <v>208948099.02255309</v>
      </c>
      <c r="T43" s="11">
        <v>0</v>
      </c>
      <c r="U43" s="13"/>
      <c r="V43" s="13"/>
      <c r="W43" s="13"/>
      <c r="X43" s="13"/>
      <c r="Y43" s="13"/>
      <c r="Z43" s="13"/>
    </row>
    <row r="44" spans="1:26">
      <c r="A44" s="26">
        <v>44</v>
      </c>
      <c r="C44" s="6"/>
      <c r="D44" s="6"/>
      <c r="E44" s="6"/>
      <c r="F44" s="6"/>
      <c r="G44" s="17"/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1">
        <v>0</v>
      </c>
    </row>
    <row r="45" spans="1:26">
      <c r="A45" s="26">
        <v>45</v>
      </c>
      <c r="C45" s="6"/>
      <c r="D45" s="6"/>
      <c r="E45" s="6" t="s">
        <v>59</v>
      </c>
      <c r="F45" s="6"/>
      <c r="G45" s="17"/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1">
        <v>0</v>
      </c>
    </row>
    <row r="46" spans="1:26">
      <c r="A46" s="26">
        <v>46</v>
      </c>
      <c r="C46" s="6"/>
      <c r="D46" s="6"/>
      <c r="E46" s="6" t="s">
        <v>60</v>
      </c>
      <c r="F46" s="17"/>
      <c r="G46" s="17"/>
      <c r="H46" s="27">
        <v>-3439290305.3410096</v>
      </c>
      <c r="I46" s="27">
        <v>-1465818893.6970315</v>
      </c>
      <c r="J46" s="27">
        <v>-869556604.48172688</v>
      </c>
      <c r="K46" s="27">
        <v>-250278671.06519058</v>
      </c>
      <c r="L46" s="27">
        <v>-24914538.434592716</v>
      </c>
      <c r="M46" s="27">
        <v>-438901388.49435794</v>
      </c>
      <c r="N46" s="27">
        <v>-34177074.249621987</v>
      </c>
      <c r="O46" s="27">
        <v>-1149230.2435107902</v>
      </c>
      <c r="P46" s="27">
        <v>-1306196.1002835662</v>
      </c>
      <c r="Q46" s="27">
        <v>-244102018.69511709</v>
      </c>
      <c r="R46" s="27">
        <v>-50867647.023414128</v>
      </c>
      <c r="S46" s="27">
        <v>-58218042.856162049</v>
      </c>
      <c r="T46" s="11">
        <v>0</v>
      </c>
      <c r="U46" s="13"/>
      <c r="V46" s="13"/>
      <c r="W46" s="13"/>
      <c r="X46" s="13"/>
      <c r="Y46" s="13"/>
      <c r="Z46" s="13"/>
    </row>
    <row r="47" spans="1:26">
      <c r="A47" s="26">
        <v>47</v>
      </c>
      <c r="C47" s="6"/>
      <c r="D47" s="6"/>
      <c r="E47" s="6" t="s">
        <v>61</v>
      </c>
      <c r="F47" s="17"/>
      <c r="G47" s="17"/>
      <c r="H47" s="27">
        <v>-227813440.90074322</v>
      </c>
      <c r="I47" s="27">
        <v>-117412874.09155172</v>
      </c>
      <c r="J47" s="27">
        <v>-46086167.005344391</v>
      </c>
      <c r="K47" s="27">
        <v>-13134524.864490125</v>
      </c>
      <c r="L47" s="27">
        <v>-1229569.967287356</v>
      </c>
      <c r="M47" s="27">
        <v>-24736140.380791403</v>
      </c>
      <c r="N47" s="27">
        <v>-1899782.8788746588</v>
      </c>
      <c r="O47" s="27">
        <v>-197727.94947291358</v>
      </c>
      <c r="P47" s="27">
        <v>-99665.535409823686</v>
      </c>
      <c r="Q47" s="27">
        <v>-16879634.224037167</v>
      </c>
      <c r="R47" s="27">
        <v>-2866565.6776938159</v>
      </c>
      <c r="S47" s="27">
        <v>-3270788.3257898381</v>
      </c>
      <c r="T47" s="11">
        <v>0</v>
      </c>
      <c r="U47" s="13"/>
      <c r="V47" s="13"/>
      <c r="W47" s="13"/>
      <c r="X47" s="13"/>
      <c r="Y47" s="13"/>
      <c r="Z47" s="13"/>
    </row>
    <row r="48" spans="1:26">
      <c r="A48" s="26">
        <v>48</v>
      </c>
      <c r="C48" s="6"/>
      <c r="D48" s="6"/>
      <c r="E48" s="6" t="s">
        <v>62</v>
      </c>
      <c r="F48" s="17"/>
      <c r="G48" s="17"/>
      <c r="H48" s="27">
        <v>-1891499845.4378088</v>
      </c>
      <c r="I48" s="27">
        <v>-805388570.98403454</v>
      </c>
      <c r="J48" s="27">
        <v>-482047978.13914424</v>
      </c>
      <c r="K48" s="27">
        <v>-138950061.28214884</v>
      </c>
      <c r="L48" s="27">
        <v>-7672708.0342565253</v>
      </c>
      <c r="M48" s="27">
        <v>-243063685.29813436</v>
      </c>
      <c r="N48" s="27">
        <v>-19115434.586555742</v>
      </c>
      <c r="O48" s="27">
        <v>-628988.94054923241</v>
      </c>
      <c r="P48" s="27">
        <v>-742650.10853256669</v>
      </c>
      <c r="Q48" s="27">
        <v>-133444057.69851103</v>
      </c>
      <c r="R48" s="27">
        <v>-28164398.8169172</v>
      </c>
      <c r="S48" s="27">
        <v>-32281311.549024593</v>
      </c>
      <c r="T48" s="11">
        <v>0</v>
      </c>
      <c r="U48" s="13"/>
      <c r="V48" s="13"/>
      <c r="W48" s="13"/>
      <c r="X48" s="13"/>
      <c r="Y48" s="13"/>
      <c r="Z48" s="13"/>
    </row>
    <row r="49" spans="1:26">
      <c r="A49" s="26">
        <v>49</v>
      </c>
      <c r="C49" s="6"/>
      <c r="D49" s="6"/>
      <c r="E49" s="6" t="s">
        <v>63</v>
      </c>
      <c r="F49" s="17"/>
      <c r="G49" s="17"/>
      <c r="H49" s="27">
        <v>-189170.04482962211</v>
      </c>
      <c r="I49" s="27">
        <v>-79609.196849947271</v>
      </c>
      <c r="J49" s="27">
        <v>-48583.508981687701</v>
      </c>
      <c r="K49" s="27">
        <v>-14027.345239859123</v>
      </c>
      <c r="L49" s="27">
        <v>-731.65614004263534</v>
      </c>
      <c r="M49" s="27">
        <v>-24739.851559737916</v>
      </c>
      <c r="N49" s="27">
        <v>-1915.0974704030709</v>
      </c>
      <c r="O49" s="27">
        <v>-59.273087416588503</v>
      </c>
      <c r="P49" s="27">
        <v>-74.351518650750293</v>
      </c>
      <c r="Q49" s="27">
        <v>-13275.71698199914</v>
      </c>
      <c r="R49" s="27">
        <v>-2867.2114144250427</v>
      </c>
      <c r="S49" s="27">
        <v>-3286.8355854528895</v>
      </c>
      <c r="T49" s="11">
        <v>0</v>
      </c>
      <c r="U49" s="13"/>
      <c r="V49" s="13"/>
      <c r="W49" s="13"/>
      <c r="X49" s="13"/>
      <c r="Y49" s="13"/>
      <c r="Z49" s="13"/>
    </row>
    <row r="50" spans="1:26">
      <c r="A50" s="26">
        <v>50</v>
      </c>
      <c r="C50" s="6"/>
      <c r="D50" s="6"/>
      <c r="E50" s="6" t="s">
        <v>64</v>
      </c>
      <c r="F50" s="17"/>
      <c r="G50" s="17"/>
      <c r="H50" s="27">
        <v>-14365565.232457245</v>
      </c>
      <c r="I50" s="27">
        <v>-5380585.8338476792</v>
      </c>
      <c r="J50" s="27">
        <v>-896486.64558424114</v>
      </c>
      <c r="K50" s="27">
        <v>-437500.3675355608</v>
      </c>
      <c r="L50" s="27">
        <v>-48418.841981237514</v>
      </c>
      <c r="M50" s="27">
        <v>-5240438.8060536711</v>
      </c>
      <c r="N50" s="27">
        <v>-67596.612732987778</v>
      </c>
      <c r="O50" s="27">
        <v>-39430.490361469521</v>
      </c>
      <c r="P50" s="27">
        <v>-68324.525920285902</v>
      </c>
      <c r="Q50" s="27">
        <v>-2186783.1084401119</v>
      </c>
      <c r="R50" s="27">
        <v>0</v>
      </c>
      <c r="S50" s="27">
        <v>0</v>
      </c>
      <c r="T50" s="11">
        <v>0</v>
      </c>
      <c r="U50" s="13"/>
      <c r="V50" s="13"/>
      <c r="W50" s="13"/>
      <c r="X50" s="13"/>
      <c r="Y50" s="13"/>
      <c r="Z50" s="13"/>
    </row>
    <row r="51" spans="1:26">
      <c r="A51" s="26">
        <v>51</v>
      </c>
      <c r="C51" s="6"/>
      <c r="D51" s="6"/>
      <c r="E51" s="6" t="s">
        <v>65</v>
      </c>
      <c r="F51" s="17"/>
      <c r="G51" s="17"/>
      <c r="H51" s="27">
        <v>-16183238.296153847</v>
      </c>
      <c r="I51" s="27">
        <v>-3542941.9453513394</v>
      </c>
      <c r="J51" s="27">
        <v>-730267.72118354053</v>
      </c>
      <c r="K51" s="27">
        <v>-2141977.6343902317</v>
      </c>
      <c r="L51" s="27">
        <v>-8826.5834255896189</v>
      </c>
      <c r="M51" s="27">
        <v>-3844195.2028463483</v>
      </c>
      <c r="N51" s="27">
        <v>-103981.22248715843</v>
      </c>
      <c r="O51" s="27">
        <v>0</v>
      </c>
      <c r="P51" s="27">
        <v>-1659.9496068020267</v>
      </c>
      <c r="Q51" s="27">
        <v>-5809388.0368628344</v>
      </c>
      <c r="R51" s="27">
        <v>0</v>
      </c>
      <c r="S51" s="27">
        <v>0</v>
      </c>
      <c r="T51" s="11">
        <v>0</v>
      </c>
      <c r="U51" s="13"/>
      <c r="V51" s="13"/>
      <c r="W51" s="13"/>
      <c r="X51" s="13"/>
      <c r="Y51" s="13"/>
      <c r="Z51" s="13"/>
    </row>
    <row r="52" spans="1:26">
      <c r="A52" s="26">
        <v>52</v>
      </c>
      <c r="C52" s="6"/>
      <c r="D52" s="6"/>
      <c r="E52" s="6" t="s">
        <v>66</v>
      </c>
      <c r="F52" s="17"/>
      <c r="G52" s="17"/>
      <c r="H52" s="27">
        <v>-160211143.30622429</v>
      </c>
      <c r="I52" s="27">
        <v>-60192917.146062456</v>
      </c>
      <c r="J52" s="27">
        <v>-42044342.9797097</v>
      </c>
      <c r="K52" s="27">
        <v>-12703947.406888429</v>
      </c>
      <c r="L52" s="27">
        <v>-678850.6413769424</v>
      </c>
      <c r="M52" s="27">
        <v>-25424299.000278559</v>
      </c>
      <c r="N52" s="27">
        <v>-1601794.4033235633</v>
      </c>
      <c r="O52" s="27">
        <v>-48860.250020063686</v>
      </c>
      <c r="P52" s="27">
        <v>-82454.889749494832</v>
      </c>
      <c r="Q52" s="27">
        <v>-10633989.711407086</v>
      </c>
      <c r="R52" s="27">
        <v>-2927671.0673743184</v>
      </c>
      <c r="S52" s="27">
        <v>-3872015.8100336753</v>
      </c>
      <c r="T52" s="11">
        <v>0</v>
      </c>
      <c r="U52" s="13"/>
      <c r="V52" s="13"/>
      <c r="W52" s="13"/>
      <c r="X52" s="13"/>
      <c r="Y52" s="13"/>
      <c r="Z52" s="13"/>
    </row>
    <row r="53" spans="1:26">
      <c r="A53" s="26">
        <v>53</v>
      </c>
      <c r="C53" s="6"/>
      <c r="D53" s="6"/>
      <c r="E53" s="6"/>
      <c r="F53" s="6"/>
      <c r="G53" s="17"/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1">
        <v>0</v>
      </c>
    </row>
    <row r="54" spans="1:26">
      <c r="A54" s="26">
        <v>54</v>
      </c>
      <c r="C54" s="6"/>
      <c r="D54" s="6"/>
      <c r="E54" s="6" t="s">
        <v>67</v>
      </c>
      <c r="F54" s="6"/>
      <c r="G54" s="17"/>
      <c r="H54" s="29">
        <v>-5749552708.559227</v>
      </c>
      <c r="I54" s="29">
        <v>-2457816392.8947291</v>
      </c>
      <c r="J54" s="29">
        <v>-1441410430.4816747</v>
      </c>
      <c r="K54" s="29">
        <v>-417660709.96588373</v>
      </c>
      <c r="L54" s="29">
        <v>-34553644.159060411</v>
      </c>
      <c r="M54" s="29">
        <v>-741234887.03402221</v>
      </c>
      <c r="N54" s="29">
        <v>-56967579.051066495</v>
      </c>
      <c r="O54" s="29">
        <v>-2064297.147001886</v>
      </c>
      <c r="P54" s="29">
        <v>-2301025.46102119</v>
      </c>
      <c r="Q54" s="29">
        <v>-413069147.19135731</v>
      </c>
      <c r="R54" s="29">
        <v>-84829149.796813875</v>
      </c>
      <c r="S54" s="29">
        <v>-97645445.376595616</v>
      </c>
      <c r="T54" s="11">
        <v>0</v>
      </c>
      <c r="U54" s="13"/>
      <c r="V54" s="13"/>
      <c r="W54" s="13"/>
      <c r="X54" s="13"/>
      <c r="Y54" s="13"/>
      <c r="Z54" s="13"/>
    </row>
    <row r="55" spans="1:26">
      <c r="A55" s="26">
        <v>55</v>
      </c>
      <c r="C55" s="6"/>
      <c r="D55" s="6"/>
      <c r="E55" s="6"/>
      <c r="F55" s="6"/>
      <c r="G55" s="17"/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1">
        <v>0</v>
      </c>
    </row>
    <row r="56" spans="1:26" ht="13.5" thickBot="1">
      <c r="A56" s="26">
        <v>56</v>
      </c>
      <c r="C56" s="6"/>
      <c r="D56" s="6"/>
      <c r="E56" s="6" t="s">
        <v>68</v>
      </c>
      <c r="F56" s="6"/>
      <c r="G56" s="17"/>
      <c r="H56" s="30">
        <v>6175608688.2160625</v>
      </c>
      <c r="I56" s="30">
        <v>2576915195.7550974</v>
      </c>
      <c r="J56" s="30">
        <v>1595811662.1606951</v>
      </c>
      <c r="K56" s="30">
        <v>460370375.57491285</v>
      </c>
      <c r="L56" s="30">
        <v>23729526.646649923</v>
      </c>
      <c r="M56" s="30">
        <v>819633786.62550187</v>
      </c>
      <c r="N56" s="30">
        <v>62447005.253085174</v>
      </c>
      <c r="O56" s="30">
        <v>1897407.4139375056</v>
      </c>
      <c r="P56" s="30">
        <v>2424158.8067364818</v>
      </c>
      <c r="Q56" s="30">
        <v>425121031.69221318</v>
      </c>
      <c r="R56" s="30">
        <v>95955884.641275331</v>
      </c>
      <c r="S56" s="30">
        <v>111302653.64595747</v>
      </c>
      <c r="T56" s="11">
        <v>0</v>
      </c>
      <c r="U56" s="13"/>
      <c r="V56" s="13"/>
      <c r="W56" s="13"/>
      <c r="X56" s="13"/>
      <c r="Y56" s="13"/>
      <c r="Z56" s="13"/>
    </row>
    <row r="57" spans="1:26" ht="13.5" thickTop="1">
      <c r="A57" s="26">
        <v>57</v>
      </c>
      <c r="C57" s="6"/>
      <c r="D57" s="6"/>
      <c r="E57" s="6"/>
      <c r="F57" s="6"/>
      <c r="G57" s="17"/>
      <c r="H57" s="14">
        <v>0</v>
      </c>
      <c r="I57" s="31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32">
        <v>0</v>
      </c>
      <c r="S57" s="14">
        <v>0</v>
      </c>
      <c r="T57" s="11">
        <v>0</v>
      </c>
    </row>
    <row r="58" spans="1:26">
      <c r="A58" s="26">
        <v>58</v>
      </c>
      <c r="C58" s="6"/>
      <c r="D58" s="6"/>
      <c r="H58" s="33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11">
        <v>0</v>
      </c>
    </row>
    <row r="59" spans="1:26">
      <c r="A59" s="26">
        <v>59</v>
      </c>
      <c r="C59" s="6"/>
      <c r="D59" s="6"/>
      <c r="E59" s="6" t="s">
        <v>69</v>
      </c>
      <c r="F59" s="6"/>
      <c r="G59" s="17"/>
      <c r="H59" s="34">
        <v>7.5636560359222907E-2</v>
      </c>
      <c r="I59" s="34">
        <v>6.8357682480146134E-2</v>
      </c>
      <c r="J59" s="34">
        <v>9.0342318631803753E-2</v>
      </c>
      <c r="K59" s="34">
        <v>8.3707563654272205E-2</v>
      </c>
      <c r="L59" s="34">
        <v>0.13485588603633816</v>
      </c>
      <c r="M59" s="34">
        <v>6.2379349034803751E-2</v>
      </c>
      <c r="N59" s="34">
        <v>6.697282001572101E-2</v>
      </c>
      <c r="O59" s="34">
        <v>0.10686340882941399</v>
      </c>
      <c r="P59" s="34">
        <v>0.16873735944995547</v>
      </c>
      <c r="Q59" s="34">
        <v>8.892627499691394E-2</v>
      </c>
      <c r="R59" s="34">
        <v>3.5936873698550115E-2</v>
      </c>
      <c r="S59" s="34">
        <v>7.0698279304351699E-2</v>
      </c>
      <c r="T59" s="11">
        <v>0</v>
      </c>
      <c r="V59" s="13"/>
      <c r="W59" s="13"/>
      <c r="X59" s="13"/>
      <c r="Y59" s="13"/>
      <c r="Z59" s="13"/>
    </row>
    <row r="60" spans="1:26">
      <c r="A60" s="26">
        <v>60</v>
      </c>
      <c r="C60" s="6"/>
      <c r="D60" s="6"/>
      <c r="E60" s="6"/>
      <c r="F60" s="6"/>
      <c r="G60" s="17"/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11">
        <v>0</v>
      </c>
    </row>
    <row r="61" spans="1:26">
      <c r="A61" s="26">
        <v>61</v>
      </c>
      <c r="C61" s="6"/>
      <c r="D61" s="6"/>
      <c r="E61" s="6" t="s">
        <v>70</v>
      </c>
      <c r="F61" s="6"/>
      <c r="G61" s="17"/>
      <c r="H61" s="34">
        <v>9.8645973778053481E-2</v>
      </c>
      <c r="I61" s="34">
        <v>8.4423859907250876E-2</v>
      </c>
      <c r="J61" s="34">
        <v>0.12737938189173234</v>
      </c>
      <c r="K61" s="34">
        <v>0.11441581218182312</v>
      </c>
      <c r="L61" s="34">
        <v>0.21435391765674683</v>
      </c>
      <c r="M61" s="34">
        <v>7.2742864507988683E-2</v>
      </c>
      <c r="N61" s="34">
        <v>8.1717993427326843E-2</v>
      </c>
      <c r="O61" s="34">
        <v>0.15965974570105285</v>
      </c>
      <c r="P61" s="34">
        <v>0.28055453003192715</v>
      </c>
      <c r="Q61" s="34">
        <v>0.12461259088960298</v>
      </c>
      <c r="R61" s="34">
        <v>2.1077222975644742E-2</v>
      </c>
      <c r="S61" s="34">
        <v>8.8997124511013215E-2</v>
      </c>
      <c r="T61" s="11">
        <v>0</v>
      </c>
      <c r="V61" s="13"/>
      <c r="W61" s="13"/>
      <c r="X61" s="13"/>
      <c r="Y61" s="13"/>
      <c r="Z61" s="13"/>
    </row>
    <row r="62" spans="1:26">
      <c r="A62" s="26"/>
      <c r="H62" s="14">
        <v>0</v>
      </c>
      <c r="I62" s="2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1">
        <v>0</v>
      </c>
    </row>
    <row r="63" spans="1:26">
      <c r="A63" s="26"/>
      <c r="E63" s="6"/>
      <c r="H63" s="34">
        <v>0</v>
      </c>
      <c r="I63" s="33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1">
        <v>0</v>
      </c>
    </row>
    <row r="64" spans="1:26">
      <c r="A64" s="26"/>
      <c r="H64" s="14">
        <v>0</v>
      </c>
      <c r="I64" s="2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1">
        <v>0</v>
      </c>
    </row>
    <row r="65" spans="1:26">
      <c r="A65" s="26"/>
      <c r="H65" s="14">
        <v>0</v>
      </c>
      <c r="I65" s="2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1">
        <v>0</v>
      </c>
    </row>
    <row r="66" spans="1:26">
      <c r="A66" s="26"/>
      <c r="H66" s="14">
        <v>0</v>
      </c>
      <c r="I66" s="2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1">
        <v>0</v>
      </c>
    </row>
    <row r="67" spans="1:26">
      <c r="A67" s="26"/>
      <c r="H67" s="14">
        <v>0</v>
      </c>
      <c r="I67" s="2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1">
        <v>0</v>
      </c>
    </row>
    <row r="68" spans="1:26">
      <c r="A68" s="26"/>
      <c r="H68" s="6">
        <v>0</v>
      </c>
      <c r="I68" s="2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11">
        <v>0</v>
      </c>
    </row>
    <row r="69" spans="1:26">
      <c r="A69" s="35"/>
      <c r="B69" s="7" t="s">
        <v>832</v>
      </c>
      <c r="C69" s="36"/>
      <c r="D69" s="36"/>
      <c r="E69" s="36"/>
      <c r="F69" s="36"/>
      <c r="G69" s="37"/>
      <c r="H69" s="8">
        <v>0</v>
      </c>
      <c r="I69" s="36">
        <v>0</v>
      </c>
      <c r="J69" s="8">
        <v>0</v>
      </c>
      <c r="K69" s="8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8">
        <v>0</v>
      </c>
      <c r="S69" s="8">
        <v>0</v>
      </c>
      <c r="T69" s="11">
        <v>0</v>
      </c>
    </row>
    <row r="70" spans="1:26">
      <c r="A70" s="35"/>
      <c r="B70" s="7" t="s">
        <v>3</v>
      </c>
      <c r="C70" s="36"/>
      <c r="D70" s="36"/>
      <c r="E70" s="36"/>
      <c r="F70" s="36"/>
      <c r="G70" s="37"/>
      <c r="H70" s="8">
        <v>0</v>
      </c>
      <c r="I70" s="36">
        <v>0</v>
      </c>
      <c r="J70" s="8">
        <v>0</v>
      </c>
      <c r="K70" s="8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8">
        <v>0</v>
      </c>
      <c r="S70" s="8">
        <v>0</v>
      </c>
      <c r="T70" s="11">
        <v>0</v>
      </c>
    </row>
    <row r="71" spans="1:26">
      <c r="A71" s="35"/>
      <c r="B71" s="7" t="s">
        <v>833</v>
      </c>
      <c r="C71" s="36"/>
      <c r="D71" s="36"/>
      <c r="E71" s="8"/>
      <c r="F71" s="36"/>
      <c r="G71" s="37"/>
      <c r="H71" s="8">
        <v>0</v>
      </c>
      <c r="I71" s="36">
        <v>0</v>
      </c>
      <c r="J71" s="8">
        <v>0</v>
      </c>
      <c r="K71" s="8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8">
        <v>0</v>
      </c>
      <c r="S71" s="8">
        <v>0</v>
      </c>
      <c r="T71" s="11">
        <v>0</v>
      </c>
    </row>
    <row r="72" spans="1:26">
      <c r="A72" s="35"/>
      <c r="B72" s="7" t="s">
        <v>835</v>
      </c>
      <c r="C72" s="36"/>
      <c r="D72" s="36"/>
      <c r="E72" s="36"/>
      <c r="F72" s="36"/>
      <c r="G72" s="37"/>
      <c r="H72" s="8">
        <v>0</v>
      </c>
      <c r="I72" s="36">
        <v>0</v>
      </c>
      <c r="J72" s="8">
        <v>0</v>
      </c>
      <c r="K72" s="8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1">
        <v>0</v>
      </c>
    </row>
    <row r="73" spans="1:26">
      <c r="A73" s="35"/>
      <c r="B73" s="7" t="s">
        <v>834</v>
      </c>
      <c r="C73" s="36"/>
      <c r="D73" s="36"/>
      <c r="E73" s="36"/>
      <c r="F73" s="36"/>
      <c r="G73" s="37"/>
      <c r="H73" s="8">
        <v>0</v>
      </c>
      <c r="I73" s="36">
        <v>0</v>
      </c>
      <c r="J73" s="8">
        <v>0</v>
      </c>
      <c r="K73" s="8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1">
        <v>0</v>
      </c>
    </row>
    <row r="74" spans="1:26">
      <c r="A74" s="35"/>
      <c r="B74" s="8"/>
      <c r="C74" s="36"/>
      <c r="D74" s="36"/>
      <c r="E74" s="36"/>
      <c r="F74" s="36"/>
      <c r="G74" s="37"/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11">
        <v>0</v>
      </c>
    </row>
    <row r="75" spans="1:26">
      <c r="A75" s="35"/>
      <c r="C75" s="6"/>
      <c r="D75" s="6"/>
      <c r="E75" s="6"/>
      <c r="F75" s="6"/>
      <c r="G75" s="17"/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11">
        <v>0</v>
      </c>
    </row>
    <row r="76" spans="1:26">
      <c r="A76" s="35"/>
      <c r="C76" s="16" t="s">
        <v>4</v>
      </c>
      <c r="D76" s="6"/>
      <c r="E76" s="16" t="s">
        <v>5</v>
      </c>
      <c r="F76" s="16" t="s">
        <v>6</v>
      </c>
      <c r="G76" s="17"/>
      <c r="H76" s="16" t="s">
        <v>7</v>
      </c>
      <c r="I76" s="16" t="s">
        <v>8</v>
      </c>
      <c r="J76" s="16" t="s">
        <v>9</v>
      </c>
      <c r="K76" s="16" t="s">
        <v>10</v>
      </c>
      <c r="L76" s="16" t="s">
        <v>11</v>
      </c>
      <c r="M76" s="16" t="s">
        <v>12</v>
      </c>
      <c r="N76" s="16" t="s">
        <v>13</v>
      </c>
      <c r="O76" s="16" t="s">
        <v>14</v>
      </c>
      <c r="P76" s="16" t="s">
        <v>15</v>
      </c>
      <c r="Q76" s="16" t="s">
        <v>16</v>
      </c>
      <c r="R76" s="16" t="s">
        <v>17</v>
      </c>
      <c r="S76" s="16" t="s">
        <v>18</v>
      </c>
      <c r="T76" s="11">
        <v>0</v>
      </c>
    </row>
    <row r="77" spans="1:26" ht="38.25">
      <c r="A77" s="35"/>
      <c r="D77" s="20"/>
      <c r="E77" s="21" t="s">
        <v>20</v>
      </c>
      <c r="F77" s="38" t="s">
        <v>829</v>
      </c>
      <c r="G77" s="22"/>
      <c r="H77" s="23" t="s">
        <v>21</v>
      </c>
      <c r="I77" s="23" t="s">
        <v>22</v>
      </c>
      <c r="J77" s="23" t="s">
        <v>23</v>
      </c>
      <c r="K77" s="23" t="s">
        <v>24</v>
      </c>
      <c r="L77" s="23" t="s">
        <v>25</v>
      </c>
      <c r="M77" s="23" t="s">
        <v>26</v>
      </c>
      <c r="N77" s="23" t="s">
        <v>27</v>
      </c>
      <c r="O77" s="23" t="s">
        <v>28</v>
      </c>
      <c r="P77" s="23" t="s">
        <v>29</v>
      </c>
      <c r="Q77" s="23" t="s">
        <v>30</v>
      </c>
      <c r="R77" s="23" t="s">
        <v>31</v>
      </c>
      <c r="S77" s="23" t="s">
        <v>32</v>
      </c>
      <c r="T77" s="11">
        <v>0</v>
      </c>
    </row>
    <row r="78" spans="1:26">
      <c r="A78" s="35"/>
      <c r="C78" s="6"/>
      <c r="D78" s="6"/>
      <c r="E78" s="6"/>
      <c r="F78" s="6"/>
      <c r="G78" s="17"/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1">
        <v>0</v>
      </c>
    </row>
    <row r="79" spans="1:26">
      <c r="A79" s="26">
        <v>79</v>
      </c>
      <c r="C79" s="6"/>
      <c r="D79" s="6"/>
      <c r="E79" s="6" t="s">
        <v>68</v>
      </c>
      <c r="F79" s="6"/>
      <c r="G79" s="17"/>
      <c r="H79" s="27">
        <v>6175608688.2160616</v>
      </c>
      <c r="I79" s="27">
        <v>2576915195.7550974</v>
      </c>
      <c r="J79" s="27">
        <v>1595811662.1606951</v>
      </c>
      <c r="K79" s="27">
        <v>460370375.57491285</v>
      </c>
      <c r="L79" s="27">
        <v>23729526.646649923</v>
      </c>
      <c r="M79" s="27">
        <v>819633786.62550187</v>
      </c>
      <c r="N79" s="27">
        <v>62447005.253085174</v>
      </c>
      <c r="O79" s="27">
        <v>1897407.4139375056</v>
      </c>
      <c r="P79" s="27">
        <v>2424158.8067364818</v>
      </c>
      <c r="Q79" s="27">
        <v>425121031.69221318</v>
      </c>
      <c r="R79" s="27">
        <v>95955884.641275331</v>
      </c>
      <c r="S79" s="27">
        <v>111302653.64595747</v>
      </c>
      <c r="T79" s="11">
        <v>0</v>
      </c>
      <c r="V79" s="13"/>
      <c r="W79" s="13"/>
      <c r="X79" s="13"/>
      <c r="Y79" s="13"/>
      <c r="Z79" s="13"/>
    </row>
    <row r="80" spans="1:26">
      <c r="A80" s="26">
        <v>80</v>
      </c>
      <c r="C80" s="6"/>
      <c r="D80" s="6"/>
      <c r="E80" s="6"/>
      <c r="F80" s="6"/>
      <c r="G80" s="17"/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11">
        <v>0</v>
      </c>
    </row>
    <row r="81" spans="1:26">
      <c r="A81" s="26">
        <v>81</v>
      </c>
      <c r="C81" s="6"/>
      <c r="D81" s="6"/>
      <c r="F81" s="6"/>
      <c r="G81" s="17"/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1">
        <v>0</v>
      </c>
    </row>
    <row r="82" spans="1:26">
      <c r="A82" s="26">
        <v>82</v>
      </c>
      <c r="C82" s="6"/>
      <c r="D82" s="6"/>
      <c r="E82" s="6" t="s">
        <v>71</v>
      </c>
      <c r="F82" s="39">
        <v>7.5636560359222907E-2</v>
      </c>
      <c r="G82" s="17"/>
      <c r="H82" s="27">
        <v>467101799.30118239</v>
      </c>
      <c r="I82" s="27">
        <v>194909001.74432361</v>
      </c>
      <c r="J82" s="27">
        <v>120701705.10696584</v>
      </c>
      <c r="K82" s="27">
        <v>34820831.699769042</v>
      </c>
      <c r="L82" s="27">
        <v>1794819.7745050746</v>
      </c>
      <c r="M82" s="27">
        <v>61994280.374556474</v>
      </c>
      <c r="N82" s="27">
        <v>4723276.6820775541</v>
      </c>
      <c r="O82" s="27">
        <v>143513.37039031714</v>
      </c>
      <c r="P82" s="27">
        <v>183355.03390606053</v>
      </c>
      <c r="Q82" s="27">
        <v>32154692.573562294</v>
      </c>
      <c r="R82" s="27">
        <v>7257773.0604922473</v>
      </c>
      <c r="S82" s="27">
        <v>8418549.8806339074</v>
      </c>
      <c r="T82" s="11">
        <v>0</v>
      </c>
      <c r="V82" s="13"/>
      <c r="W82" s="13"/>
      <c r="X82" s="13"/>
      <c r="Y82" s="13"/>
      <c r="Z82" s="13"/>
    </row>
    <row r="83" spans="1:26">
      <c r="A83" s="26">
        <v>83</v>
      </c>
      <c r="C83" s="6"/>
      <c r="D83" s="6"/>
      <c r="E83" s="6" t="s">
        <v>72</v>
      </c>
      <c r="F83" s="6"/>
      <c r="G83" s="17"/>
      <c r="H83" s="27">
        <v>1191792702.0656669</v>
      </c>
      <c r="I83" s="27">
        <v>436946399.62056082</v>
      </c>
      <c r="J83" s="27">
        <v>308508172.40470481</v>
      </c>
      <c r="K83" s="27">
        <v>94999116.863364071</v>
      </c>
      <c r="L83" s="27">
        <v>5989672.3390736328</v>
      </c>
      <c r="M83" s="27">
        <v>200446060.95994821</v>
      </c>
      <c r="N83" s="27">
        <v>11489933.944016181</v>
      </c>
      <c r="O83" s="27">
        <v>440077.07033044938</v>
      </c>
      <c r="P83" s="27">
        <v>671125.31035110273</v>
      </c>
      <c r="Q83" s="27">
        <v>77470440.503401771</v>
      </c>
      <c r="R83" s="27">
        <v>23036169.284705061</v>
      </c>
      <c r="S83" s="27">
        <v>31795533.765210759</v>
      </c>
      <c r="T83" s="11">
        <v>0</v>
      </c>
      <c r="V83" s="13"/>
      <c r="W83" s="13"/>
      <c r="X83" s="13"/>
      <c r="Y83" s="13"/>
      <c r="Z83" s="13"/>
    </row>
    <row r="84" spans="1:26">
      <c r="A84" s="26">
        <v>84</v>
      </c>
      <c r="C84" s="6"/>
      <c r="D84" s="6"/>
      <c r="E84" s="6" t="s">
        <v>73</v>
      </c>
      <c r="F84" s="16" t="s">
        <v>911</v>
      </c>
      <c r="G84" s="17"/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11">
        <v>0</v>
      </c>
      <c r="V84" s="13"/>
      <c r="W84" s="13"/>
      <c r="X84" s="13"/>
      <c r="Y84" s="13"/>
      <c r="Z84" s="13"/>
    </row>
    <row r="85" spans="1:26">
      <c r="A85" s="26">
        <v>85</v>
      </c>
      <c r="C85" s="6"/>
      <c r="D85" s="6"/>
      <c r="E85" s="6" t="s">
        <v>36</v>
      </c>
      <c r="F85" s="6"/>
      <c r="G85" s="17"/>
      <c r="H85" s="27">
        <v>281010473.78048629</v>
      </c>
      <c r="I85" s="27">
        <v>115716633.58494064</v>
      </c>
      <c r="J85" s="27">
        <v>70620109.910391465</v>
      </c>
      <c r="K85" s="27">
        <v>20583452.849408709</v>
      </c>
      <c r="L85" s="27">
        <v>2108040.5727928202</v>
      </c>
      <c r="M85" s="27">
        <v>39979591.578608625</v>
      </c>
      <c r="N85" s="27">
        <v>2645321.7168984581</v>
      </c>
      <c r="O85" s="27">
        <v>91278.55358973988</v>
      </c>
      <c r="P85" s="27">
        <v>113481.64344652653</v>
      </c>
      <c r="Q85" s="27">
        <v>19236639.589027803</v>
      </c>
      <c r="R85" s="27">
        <v>4641291.4486287506</v>
      </c>
      <c r="S85" s="27">
        <v>5274632.3327527381</v>
      </c>
      <c r="T85" s="11">
        <v>0</v>
      </c>
      <c r="V85" s="13"/>
      <c r="W85" s="13"/>
      <c r="X85" s="13"/>
      <c r="Y85" s="13"/>
      <c r="Z85" s="13"/>
    </row>
    <row r="86" spans="1:26">
      <c r="A86" s="26">
        <v>86</v>
      </c>
      <c r="C86" s="6"/>
      <c r="D86" s="6"/>
      <c r="E86" s="6" t="s">
        <v>37</v>
      </c>
      <c r="F86" s="6"/>
      <c r="G86" s="17"/>
      <c r="H86" s="27">
        <v>14381182.344741</v>
      </c>
      <c r="I86" s="27">
        <v>5566836.8317576954</v>
      </c>
      <c r="J86" s="27">
        <v>3551158.3011915903</v>
      </c>
      <c r="K86" s="27">
        <v>1069644.9546777548</v>
      </c>
      <c r="L86" s="27">
        <v>2207.5377686187367</v>
      </c>
      <c r="M86" s="27">
        <v>2527942.7841311689</v>
      </c>
      <c r="N86" s="27">
        <v>114327.5632462794</v>
      </c>
      <c r="O86" s="27">
        <v>6819.9727034061207</v>
      </c>
      <c r="P86" s="27">
        <v>6437.812951404193</v>
      </c>
      <c r="Q86" s="27">
        <v>904274.96312476415</v>
      </c>
      <c r="R86" s="27">
        <v>295164.08881861804</v>
      </c>
      <c r="S86" s="27">
        <v>336367.53436969919</v>
      </c>
      <c r="T86" s="11">
        <v>0</v>
      </c>
      <c r="V86" s="13"/>
      <c r="W86" s="13"/>
      <c r="X86" s="13"/>
      <c r="Y86" s="13"/>
      <c r="Z86" s="13"/>
    </row>
    <row r="87" spans="1:26">
      <c r="A87" s="26">
        <v>87</v>
      </c>
      <c r="C87" s="6"/>
      <c r="D87" s="6"/>
      <c r="E87" s="6" t="s">
        <v>38</v>
      </c>
      <c r="F87" s="6"/>
      <c r="G87" s="17"/>
      <c r="H87" s="27">
        <v>65813792.691764079</v>
      </c>
      <c r="I87" s="27">
        <v>27822912.727094579</v>
      </c>
      <c r="J87" s="27">
        <v>17010719.971504357</v>
      </c>
      <c r="K87" s="27">
        <v>4860941.4619259322</v>
      </c>
      <c r="L87" s="27">
        <v>263796.54010927427</v>
      </c>
      <c r="M87" s="27">
        <v>8486959.3867347874</v>
      </c>
      <c r="N87" s="27">
        <v>671859.2372147186</v>
      </c>
      <c r="O87" s="27">
        <v>20707.410169093539</v>
      </c>
      <c r="P87" s="27">
        <v>25745.903167395536</v>
      </c>
      <c r="Q87" s="27">
        <v>4487601.0345910592</v>
      </c>
      <c r="R87" s="27">
        <v>1001339.9743183758</v>
      </c>
      <c r="S87" s="27">
        <v>1161209.0449345009</v>
      </c>
      <c r="T87" s="11">
        <v>0</v>
      </c>
      <c r="V87" s="13"/>
      <c r="W87" s="13"/>
      <c r="X87" s="13"/>
      <c r="Y87" s="13"/>
      <c r="Z87" s="13"/>
    </row>
    <row r="88" spans="1:26">
      <c r="A88" s="26">
        <v>88</v>
      </c>
      <c r="C88" s="6"/>
      <c r="D88" s="6"/>
      <c r="E88" s="6" t="s">
        <v>74</v>
      </c>
      <c r="F88" s="6"/>
      <c r="G88" s="17"/>
      <c r="H88" s="27">
        <v>43039692.360678382</v>
      </c>
      <c r="I88" s="27">
        <v>14261452.749663368</v>
      </c>
      <c r="J88" s="27">
        <v>24503525.611423317</v>
      </c>
      <c r="K88" s="27">
        <v>4848039.0413039718</v>
      </c>
      <c r="L88" s="27">
        <v>372666.74433656619</v>
      </c>
      <c r="M88" s="27">
        <v>-5535154.6721859397</v>
      </c>
      <c r="N88" s="27">
        <v>313245.4259766044</v>
      </c>
      <c r="O88" s="27">
        <v>43552.809812426742</v>
      </c>
      <c r="P88" s="27">
        <v>125094.93987516515</v>
      </c>
      <c r="Q88" s="27">
        <v>6423846.6825106591</v>
      </c>
      <c r="R88" s="27">
        <v>-1948193.7407483244</v>
      </c>
      <c r="S88" s="27">
        <v>-368383.2312754349</v>
      </c>
      <c r="T88" s="11">
        <v>0</v>
      </c>
      <c r="V88" s="13"/>
      <c r="W88" s="13"/>
      <c r="X88" s="13"/>
      <c r="Y88" s="13"/>
      <c r="Z88" s="13"/>
    </row>
    <row r="89" spans="1:26">
      <c r="A89" s="26">
        <v>89</v>
      </c>
      <c r="C89" s="6"/>
      <c r="D89" s="6"/>
      <c r="E89" s="6" t="s">
        <v>75</v>
      </c>
      <c r="F89" s="40" t="s">
        <v>912</v>
      </c>
      <c r="G89" s="17"/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11">
        <v>0</v>
      </c>
      <c r="V89" s="13"/>
      <c r="W89" s="13"/>
      <c r="X89" s="13"/>
      <c r="Y89" s="13"/>
      <c r="Z89" s="13"/>
    </row>
    <row r="90" spans="1:26">
      <c r="A90" s="26">
        <v>90</v>
      </c>
      <c r="C90" s="6"/>
      <c r="D90" s="6"/>
      <c r="E90" s="6" t="s">
        <v>76</v>
      </c>
      <c r="F90" s="6"/>
      <c r="G90" s="17"/>
      <c r="H90" s="27">
        <v>9369071.3998942729</v>
      </c>
      <c r="I90" s="27">
        <v>3214648.8823657176</v>
      </c>
      <c r="J90" s="27">
        <v>4267219.531437533</v>
      </c>
      <c r="K90" s="27">
        <v>938746.58779811091</v>
      </c>
      <c r="L90" s="27">
        <v>57286.94737583759</v>
      </c>
      <c r="M90" s="27">
        <v>-141138.53936555047</v>
      </c>
      <c r="N90" s="27">
        <v>74035.01095774438</v>
      </c>
      <c r="O90" s="27">
        <v>6791.0156764195162</v>
      </c>
      <c r="P90" s="27">
        <v>18469.852381232165</v>
      </c>
      <c r="Q90" s="27">
        <v>1095352.5030744041</v>
      </c>
      <c r="R90" s="27">
        <v>-193453.87997098998</v>
      </c>
      <c r="S90" s="27">
        <v>31113.488161706071</v>
      </c>
      <c r="T90" s="11">
        <v>0</v>
      </c>
      <c r="V90" s="13"/>
      <c r="W90" s="13"/>
      <c r="X90" s="13"/>
      <c r="Y90" s="13"/>
      <c r="Z90" s="13"/>
    </row>
    <row r="91" spans="1:26">
      <c r="A91" s="26">
        <v>91</v>
      </c>
      <c r="C91" s="6"/>
      <c r="D91" s="6"/>
      <c r="E91" s="6" t="s">
        <v>77</v>
      </c>
      <c r="F91" s="40" t="s">
        <v>912</v>
      </c>
      <c r="G91" s="17"/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11">
        <v>0</v>
      </c>
      <c r="V91" s="13"/>
      <c r="W91" s="13"/>
      <c r="X91" s="13"/>
      <c r="Y91" s="13"/>
      <c r="Z91" s="13"/>
    </row>
    <row r="92" spans="1:26">
      <c r="A92" s="26">
        <v>92</v>
      </c>
      <c r="C92" s="6"/>
      <c r="D92" s="6"/>
      <c r="E92" s="6" t="s">
        <v>78</v>
      </c>
      <c r="F92" s="6"/>
      <c r="G92" s="17"/>
      <c r="H92" s="27">
        <v>103547431.53883685</v>
      </c>
      <c r="I92" s="27">
        <v>36919031.624811783</v>
      </c>
      <c r="J92" s="27">
        <v>27804356.668842107</v>
      </c>
      <c r="K92" s="27">
        <v>8268445.0610040054</v>
      </c>
      <c r="L92" s="27">
        <v>190188.21266850436</v>
      </c>
      <c r="M92" s="27">
        <v>18460592.184170812</v>
      </c>
      <c r="N92" s="27">
        <v>922306.5152406916</v>
      </c>
      <c r="O92" s="27">
        <v>24929.747522958412</v>
      </c>
      <c r="P92" s="27">
        <v>43576.763671890221</v>
      </c>
      <c r="Q92" s="27">
        <v>6250904.5062758336</v>
      </c>
      <c r="R92" s="27">
        <v>2165787.7409748523</v>
      </c>
      <c r="S92" s="27">
        <v>2497312.5136533971</v>
      </c>
      <c r="T92" s="11">
        <v>0</v>
      </c>
      <c r="V92" s="13"/>
      <c r="W92" s="13"/>
      <c r="X92" s="13"/>
      <c r="Y92" s="13"/>
      <c r="Z92" s="13"/>
    </row>
    <row r="93" spans="1:26">
      <c r="A93" s="26">
        <v>93</v>
      </c>
      <c r="C93" s="6"/>
      <c r="D93" s="6"/>
      <c r="E93" s="6" t="s">
        <v>79</v>
      </c>
      <c r="F93" s="6"/>
      <c r="G93" s="17"/>
      <c r="H93" s="27">
        <v>-3978052.1862328155</v>
      </c>
      <c r="I93" s="27">
        <v>-1669733.0236348864</v>
      </c>
      <c r="J93" s="27">
        <v>-1024176.8809038011</v>
      </c>
      <c r="K93" s="27">
        <v>-296134.90891295997</v>
      </c>
      <c r="L93" s="27">
        <v>-15621.816302473386</v>
      </c>
      <c r="M93" s="27">
        <v>-519980.37367714755</v>
      </c>
      <c r="N93" s="27">
        <v>-40437.031722876643</v>
      </c>
      <c r="O93" s="27">
        <v>-1228.3954807209707</v>
      </c>
      <c r="P93" s="27">
        <v>-1551.1148647132411</v>
      </c>
      <c r="Q93" s="27">
        <v>-278295.63424888108</v>
      </c>
      <c r="R93" s="27">
        <v>-60597.31505160973</v>
      </c>
      <c r="S93" s="27">
        <v>-70295.69143274505</v>
      </c>
      <c r="T93" s="11">
        <v>0</v>
      </c>
      <c r="V93" s="13"/>
      <c r="W93" s="13"/>
      <c r="X93" s="13"/>
      <c r="Y93" s="13"/>
      <c r="Z93" s="13"/>
    </row>
    <row r="94" spans="1:26">
      <c r="A94" s="26">
        <v>94</v>
      </c>
      <c r="C94" s="6"/>
      <c r="D94" s="6"/>
      <c r="E94" s="6" t="s">
        <v>80</v>
      </c>
      <c r="F94" s="6"/>
      <c r="G94" s="17"/>
      <c r="H94" s="27">
        <v>525804.42565718829</v>
      </c>
      <c r="I94" s="27">
        <v>720979.0009616171</v>
      </c>
      <c r="J94" s="27">
        <v>-76015.515810287063</v>
      </c>
      <c r="K94" s="27">
        <v>-23217.123620031598</v>
      </c>
      <c r="L94" s="27">
        <v>-888.17759598815337</v>
      </c>
      <c r="M94" s="27">
        <v>-56146.478023499447</v>
      </c>
      <c r="N94" s="27">
        <v>-1426.5576953220561</v>
      </c>
      <c r="O94" s="27">
        <v>-114.10784681784101</v>
      </c>
      <c r="P94" s="27">
        <v>-195.6988175966919</v>
      </c>
      <c r="Q94" s="27">
        <v>-17143.833709823997</v>
      </c>
      <c r="R94" s="27">
        <v>-9303.2422443263258</v>
      </c>
      <c r="S94" s="27">
        <v>-10723.839940735512</v>
      </c>
      <c r="T94" s="11">
        <v>0</v>
      </c>
      <c r="V94" s="13"/>
      <c r="W94" s="13"/>
      <c r="X94" s="13"/>
      <c r="Y94" s="13"/>
      <c r="Z94" s="13"/>
    </row>
    <row r="95" spans="1:26">
      <c r="A95" s="26"/>
      <c r="C95" s="6"/>
      <c r="D95" s="6"/>
      <c r="E95" s="6" t="s">
        <v>44</v>
      </c>
      <c r="F95" s="6"/>
      <c r="G95" s="17"/>
      <c r="H95" s="27">
        <v>1705502098.4214923</v>
      </c>
      <c r="I95" s="27">
        <v>639499161.99852133</v>
      </c>
      <c r="J95" s="27">
        <v>455165070.00278109</v>
      </c>
      <c r="K95" s="27">
        <v>135249034.7869496</v>
      </c>
      <c r="L95" s="27">
        <v>8967348.9002267905</v>
      </c>
      <c r="M95" s="27">
        <v>263648726.83034143</v>
      </c>
      <c r="N95" s="27">
        <v>16189165.824132476</v>
      </c>
      <c r="O95" s="27">
        <v>632814.07647695474</v>
      </c>
      <c r="P95" s="27">
        <v>1002185.4121624066</v>
      </c>
      <c r="Q95" s="27">
        <v>115573620.31404759</v>
      </c>
      <c r="R95" s="27">
        <v>28928204.35943041</v>
      </c>
      <c r="S95" s="27">
        <v>40646765.916433871</v>
      </c>
      <c r="T95" s="11">
        <v>0</v>
      </c>
      <c r="V95" s="13"/>
      <c r="W95" s="13"/>
      <c r="X95" s="13"/>
      <c r="Y95" s="13"/>
      <c r="Z95" s="13"/>
    </row>
    <row r="96" spans="1:26">
      <c r="A96" s="26"/>
      <c r="C96" s="6"/>
      <c r="D96" s="6"/>
      <c r="E96" s="6" t="s">
        <v>903</v>
      </c>
      <c r="F96" s="6"/>
      <c r="G96" s="17"/>
      <c r="H96" s="27">
        <v>467101799.30120796</v>
      </c>
      <c r="I96" s="27">
        <v>206517222.6283595</v>
      </c>
      <c r="J96" s="27">
        <v>106178242.8216812</v>
      </c>
      <c r="K96" s="27">
        <v>32521318.018642019</v>
      </c>
      <c r="L96" s="27">
        <v>925151.48125769827</v>
      </c>
      <c r="M96" s="27">
        <v>68718983.793826506</v>
      </c>
      <c r="N96" s="27">
        <v>5058101.8902263725</v>
      </c>
      <c r="O96" s="27">
        <v>106845.14832377328</v>
      </c>
      <c r="P96" s="27">
        <v>43681.031097729217</v>
      </c>
      <c r="Q96" s="27">
        <v>28658226.243314594</v>
      </c>
      <c r="R96" s="27">
        <v>9615317.0035357401</v>
      </c>
      <c r="S96" s="27">
        <v>8758709.240908416</v>
      </c>
      <c r="T96" s="11">
        <v>0</v>
      </c>
      <c r="V96" s="13"/>
      <c r="W96" s="13"/>
      <c r="X96" s="13"/>
      <c r="Y96" s="13"/>
      <c r="Z96" s="13"/>
    </row>
    <row r="97" spans="1:26">
      <c r="A97" s="26">
        <v>97</v>
      </c>
      <c r="C97" s="6"/>
      <c r="D97" s="6"/>
      <c r="E97" s="6" t="s">
        <v>81</v>
      </c>
      <c r="F97" s="6"/>
      <c r="G97" s="17"/>
      <c r="H97" s="27">
        <v>-248439732.22875768</v>
      </c>
      <c r="I97" s="27">
        <v>-92882144.928212017</v>
      </c>
      <c r="J97" s="27">
        <v>-65736277.778820969</v>
      </c>
      <c r="K97" s="27">
        <v>-19368873.199415829</v>
      </c>
      <c r="L97" s="27">
        <v>-702837.81077415962</v>
      </c>
      <c r="M97" s="27">
        <v>-39920728.112575427</v>
      </c>
      <c r="N97" s="27">
        <v>-2581374.1376631334</v>
      </c>
      <c r="O97" s="27">
        <v>-85710.633568519625</v>
      </c>
      <c r="P97" s="27">
        <v>-111874.19951747557</v>
      </c>
      <c r="Q97" s="27">
        <v>-17076833.448462784</v>
      </c>
      <c r="R97" s="27">
        <v>-4541383.8824165603</v>
      </c>
      <c r="S97" s="27">
        <v>-5431694.0973312836</v>
      </c>
      <c r="T97" s="11">
        <v>0</v>
      </c>
      <c r="V97" s="13"/>
      <c r="W97" s="13"/>
      <c r="X97" s="13"/>
      <c r="Y97" s="13"/>
      <c r="Z97" s="13"/>
    </row>
    <row r="98" spans="1:26">
      <c r="A98" s="26">
        <v>98</v>
      </c>
      <c r="C98" s="6"/>
      <c r="D98" s="6"/>
      <c r="E98" s="6"/>
      <c r="F98" s="6"/>
      <c r="G98" s="17"/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11">
        <v>0</v>
      </c>
    </row>
    <row r="99" spans="1:26">
      <c r="A99" s="26">
        <v>99</v>
      </c>
      <c r="C99" s="6"/>
      <c r="D99" s="6"/>
      <c r="E99" s="6" t="s">
        <v>82</v>
      </c>
      <c r="F99" s="6"/>
      <c r="G99" s="17"/>
      <c r="H99" s="27">
        <v>1924164165.4939425</v>
      </c>
      <c r="I99" s="27">
        <v>753134239.69866884</v>
      </c>
      <c r="J99" s="27">
        <v>495607035.0456413</v>
      </c>
      <c r="K99" s="27">
        <v>148401479.60617578</v>
      </c>
      <c r="L99" s="27">
        <v>9189662.5707103275</v>
      </c>
      <c r="M99" s="27">
        <v>292446982.51159251</v>
      </c>
      <c r="N99" s="27">
        <v>18665893.576695714</v>
      </c>
      <c r="O99" s="27">
        <v>653948.59123220842</v>
      </c>
      <c r="P99" s="27">
        <v>933992.24374266027</v>
      </c>
      <c r="Q99" s="27">
        <v>127155013.10889941</v>
      </c>
      <c r="R99" s="27">
        <v>34002137.480549589</v>
      </c>
      <c r="S99" s="27">
        <v>43973781.060010999</v>
      </c>
      <c r="T99" s="11">
        <v>0</v>
      </c>
      <c r="V99" s="13"/>
      <c r="W99" s="13"/>
      <c r="X99" s="13"/>
      <c r="Y99" s="13"/>
      <c r="Z99" s="13"/>
    </row>
    <row r="100" spans="1:26">
      <c r="A100" s="26">
        <v>100</v>
      </c>
      <c r="C100" s="6"/>
      <c r="D100" s="6"/>
      <c r="E100" s="6" t="s">
        <v>33</v>
      </c>
      <c r="F100" s="6"/>
      <c r="G100" s="17"/>
      <c r="H100" s="41">
        <v>1924164165.4939315</v>
      </c>
      <c r="I100" s="41">
        <v>722768967.79999995</v>
      </c>
      <c r="J100" s="41">
        <v>533598117.88322991</v>
      </c>
      <c r="K100" s="41">
        <v>154416644.10551202</v>
      </c>
      <c r="L100" s="41">
        <v>11464577.430609504</v>
      </c>
      <c r="M100" s="41">
        <v>274856220.774396</v>
      </c>
      <c r="N100" s="41">
        <v>17790043.729805</v>
      </c>
      <c r="O100" s="41">
        <v>749866.86710000003</v>
      </c>
      <c r="P100" s="41">
        <v>1299357.368581</v>
      </c>
      <c r="Q100" s="41">
        <v>136301216.63681829</v>
      </c>
      <c r="R100" s="41">
        <v>27835174.984000001</v>
      </c>
      <c r="S100" s="41">
        <v>43083977.913879998</v>
      </c>
      <c r="T100" s="11">
        <v>0</v>
      </c>
      <c r="V100" s="13"/>
      <c r="W100" s="13"/>
      <c r="X100" s="13"/>
      <c r="Y100" s="13"/>
      <c r="Z100" s="13"/>
    </row>
    <row r="101" spans="1:26">
      <c r="A101" s="26">
        <v>101</v>
      </c>
      <c r="C101" s="6"/>
      <c r="D101" s="6"/>
      <c r="E101" s="6"/>
      <c r="F101" s="6"/>
      <c r="G101" s="17"/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1">
        <v>0</v>
      </c>
    </row>
    <row r="102" spans="1:26">
      <c r="A102" s="26">
        <v>102</v>
      </c>
      <c r="C102" s="6"/>
      <c r="D102" s="6"/>
      <c r="E102" s="6" t="s">
        <v>83</v>
      </c>
      <c r="F102" s="6"/>
      <c r="G102" s="17"/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1">
        <v>0</v>
      </c>
      <c r="V102" s="13"/>
      <c r="W102" s="13"/>
      <c r="X102" s="13"/>
      <c r="Y102" s="13"/>
      <c r="Z102" s="13"/>
    </row>
    <row r="103" spans="1:26">
      <c r="A103" s="26">
        <v>103</v>
      </c>
      <c r="C103" s="6"/>
      <c r="D103" s="6"/>
      <c r="E103" s="6" t="s">
        <v>84</v>
      </c>
      <c r="F103" s="6"/>
      <c r="G103" s="17"/>
      <c r="H103" s="27">
        <v>1.0967254638671875E-5</v>
      </c>
      <c r="I103" s="27">
        <v>30365271.898668885</v>
      </c>
      <c r="J103" s="27">
        <v>-37991082.837588608</v>
      </c>
      <c r="K103" s="27">
        <v>-6015164.4993362427</v>
      </c>
      <c r="L103" s="27">
        <v>-2274914.8598991763</v>
      </c>
      <c r="M103" s="27">
        <v>17590761.737196505</v>
      </c>
      <c r="N103" s="27">
        <v>875849.84689071402</v>
      </c>
      <c r="O103" s="27">
        <v>-95918.275867791614</v>
      </c>
      <c r="P103" s="27">
        <v>-365365.12483833975</v>
      </c>
      <c r="Q103" s="27">
        <v>-9146203.5279188752</v>
      </c>
      <c r="R103" s="27">
        <v>6166962.4965495877</v>
      </c>
      <c r="S103" s="27">
        <v>889803.14613100141</v>
      </c>
      <c r="T103" s="11">
        <v>0</v>
      </c>
      <c r="V103" s="13"/>
      <c r="W103" s="13"/>
      <c r="X103" s="13"/>
      <c r="Y103" s="13"/>
      <c r="Z103" s="13"/>
    </row>
    <row r="104" spans="1:26">
      <c r="A104" s="26">
        <v>104</v>
      </c>
      <c r="C104" s="6"/>
      <c r="D104" s="6"/>
      <c r="E104" s="6"/>
      <c r="F104" s="6"/>
      <c r="G104" s="17"/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1">
        <v>0</v>
      </c>
    </row>
    <row r="105" spans="1:26">
      <c r="A105" s="26">
        <v>105</v>
      </c>
      <c r="C105" s="6"/>
      <c r="D105" s="6"/>
      <c r="E105" s="6" t="s">
        <v>85</v>
      </c>
      <c r="F105" s="6"/>
      <c r="G105" s="17"/>
      <c r="H105" s="27">
        <v>1924164165.4939311</v>
      </c>
      <c r="I105" s="27">
        <v>722768967.79999983</v>
      </c>
      <c r="J105" s="27">
        <v>533598117.88322997</v>
      </c>
      <c r="K105" s="27">
        <v>154416644.10551199</v>
      </c>
      <c r="L105" s="27">
        <v>11464577.430609502</v>
      </c>
      <c r="M105" s="27">
        <v>274856220.77439606</v>
      </c>
      <c r="N105" s="27">
        <v>17790043.729805</v>
      </c>
      <c r="O105" s="27">
        <v>749866.86709999992</v>
      </c>
      <c r="P105" s="27">
        <v>1299357.3685809998</v>
      </c>
      <c r="Q105" s="27">
        <v>136301216.63681832</v>
      </c>
      <c r="R105" s="27">
        <v>27835174.984000005</v>
      </c>
      <c r="S105" s="27">
        <v>43083977.913880005</v>
      </c>
      <c r="T105" s="11">
        <v>0</v>
      </c>
      <c r="V105" s="13"/>
      <c r="W105" s="13"/>
      <c r="X105" s="13"/>
      <c r="Y105" s="13"/>
      <c r="Z105" s="13"/>
    </row>
    <row r="106" spans="1:26">
      <c r="A106" s="26">
        <v>106</v>
      </c>
      <c r="C106" s="6"/>
      <c r="D106" s="6"/>
      <c r="E106" s="42"/>
      <c r="F106" s="43"/>
      <c r="G106" s="44"/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11">
        <v>0</v>
      </c>
    </row>
    <row r="107" spans="1:26">
      <c r="A107" s="26">
        <v>107</v>
      </c>
      <c r="C107" s="6"/>
      <c r="D107" s="6"/>
      <c r="E107" s="6" t="s">
        <v>86</v>
      </c>
      <c r="F107" s="6"/>
      <c r="G107" s="17"/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1">
        <v>0</v>
      </c>
    </row>
    <row r="108" spans="1:26">
      <c r="A108" s="26">
        <v>108</v>
      </c>
      <c r="C108" s="6"/>
      <c r="D108" s="6"/>
      <c r="E108" s="6" t="s">
        <v>87</v>
      </c>
      <c r="F108" s="6"/>
      <c r="G108" s="17"/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11">
        <v>0</v>
      </c>
    </row>
    <row r="109" spans="1:26">
      <c r="A109" s="26">
        <v>109</v>
      </c>
      <c r="C109" s="6"/>
      <c r="D109" s="6"/>
      <c r="E109" s="6" t="s">
        <v>88</v>
      </c>
      <c r="F109" s="6"/>
      <c r="G109" s="17"/>
      <c r="H109" s="34">
        <v>5.6997499669455657E-15</v>
      </c>
      <c r="I109" s="34">
        <v>4.2012417869981625E-2</v>
      </c>
      <c r="J109" s="34">
        <v>-7.1197932609466955E-2</v>
      </c>
      <c r="K109" s="34">
        <v>-3.8954120096186755E-2</v>
      </c>
      <c r="L109" s="34">
        <v>-0.1984298918707057</v>
      </c>
      <c r="M109" s="34">
        <v>6.3999867594902018E-2</v>
      </c>
      <c r="N109" s="34">
        <v>4.9232585382763101E-2</v>
      </c>
      <c r="O109" s="34">
        <v>-0.12791374052669038</v>
      </c>
      <c r="P109" s="34">
        <v>-0.28118909675892101</v>
      </c>
      <c r="Q109" s="34">
        <v>-6.7102875187749864E-2</v>
      </c>
      <c r="R109" s="34">
        <v>0.22155285533841379</v>
      </c>
      <c r="S109" s="34">
        <v>2.065276209893193E-2</v>
      </c>
      <c r="T109" s="11">
        <v>0</v>
      </c>
      <c r="V109" s="13"/>
      <c r="W109" s="13"/>
      <c r="X109" s="13"/>
      <c r="Y109" s="13"/>
      <c r="Z109" s="13"/>
    </row>
    <row r="110" spans="1:26">
      <c r="A110" s="26"/>
      <c r="C110" s="6"/>
      <c r="D110" s="6"/>
      <c r="F110" s="6"/>
      <c r="G110" s="17"/>
      <c r="H110" s="2">
        <v>0</v>
      </c>
      <c r="I110" s="14">
        <v>0</v>
      </c>
      <c r="J110" s="2">
        <v>0</v>
      </c>
      <c r="K110" s="2">
        <v>0</v>
      </c>
      <c r="L110" s="2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1">
        <v>0</v>
      </c>
    </row>
    <row r="111" spans="1:26">
      <c r="A111" s="26"/>
      <c r="C111" s="6"/>
      <c r="D111" s="6"/>
      <c r="F111" s="6"/>
      <c r="G111" s="17"/>
      <c r="H111" s="2">
        <v>0</v>
      </c>
      <c r="I111" s="14">
        <v>0</v>
      </c>
      <c r="J111" s="2">
        <v>0</v>
      </c>
      <c r="K111" s="2">
        <v>0</v>
      </c>
      <c r="L111" s="2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1">
        <v>0</v>
      </c>
    </row>
    <row r="112" spans="1:26">
      <c r="A112" s="26"/>
      <c r="C112" s="6"/>
      <c r="D112" s="6"/>
      <c r="F112" s="6"/>
      <c r="G112" s="17"/>
      <c r="H112" s="33">
        <v>0</v>
      </c>
      <c r="I112" s="34">
        <v>0</v>
      </c>
      <c r="J112" s="33">
        <v>0</v>
      </c>
      <c r="K112" s="33">
        <v>0</v>
      </c>
      <c r="L112" s="33">
        <v>0</v>
      </c>
      <c r="M112" s="33">
        <v>0</v>
      </c>
      <c r="N112" s="34">
        <v>0</v>
      </c>
      <c r="O112" s="34">
        <v>0</v>
      </c>
      <c r="P112" s="33">
        <v>0</v>
      </c>
      <c r="Q112" s="34">
        <v>0</v>
      </c>
      <c r="R112" s="34">
        <v>0</v>
      </c>
      <c r="S112" s="34">
        <v>0</v>
      </c>
      <c r="T112" s="11">
        <v>0</v>
      </c>
      <c r="V112" s="13"/>
      <c r="W112" s="13"/>
      <c r="X112" s="13"/>
      <c r="Y112" s="13"/>
      <c r="Z112" s="13"/>
    </row>
    <row r="113" spans="1:26">
      <c r="A113" s="26"/>
      <c r="C113" s="6"/>
      <c r="D113" s="6"/>
      <c r="F113" s="6"/>
      <c r="G113" s="17"/>
      <c r="H113" s="2">
        <v>0</v>
      </c>
      <c r="I113" s="14">
        <v>0</v>
      </c>
      <c r="J113" s="2">
        <v>0</v>
      </c>
      <c r="K113" s="2">
        <v>0</v>
      </c>
      <c r="L113" s="2">
        <v>0</v>
      </c>
      <c r="M113" s="2">
        <v>0</v>
      </c>
      <c r="N113" s="14">
        <v>0</v>
      </c>
      <c r="O113" s="14">
        <v>0</v>
      </c>
      <c r="P113" s="2">
        <v>0</v>
      </c>
      <c r="Q113" s="14">
        <v>0</v>
      </c>
      <c r="R113" s="14">
        <v>0</v>
      </c>
      <c r="S113" s="14">
        <v>0</v>
      </c>
      <c r="T113" s="11">
        <v>0</v>
      </c>
    </row>
    <row r="114" spans="1:26">
      <c r="A114" s="26"/>
      <c r="C114" s="6"/>
      <c r="D114" s="6"/>
      <c r="E114" s="6"/>
      <c r="F114" s="6"/>
      <c r="G114" s="17"/>
      <c r="H114" s="2">
        <v>0</v>
      </c>
      <c r="I114" s="14">
        <v>0</v>
      </c>
      <c r="J114" s="2">
        <v>0</v>
      </c>
      <c r="K114" s="2">
        <v>0</v>
      </c>
      <c r="L114" s="2">
        <v>0</v>
      </c>
      <c r="M114" s="2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1">
        <v>0</v>
      </c>
    </row>
    <row r="115" spans="1:26">
      <c r="A115" s="26"/>
      <c r="C115" s="6"/>
      <c r="D115" s="6"/>
      <c r="E115" s="6"/>
      <c r="F115" s="6"/>
      <c r="G115" s="17"/>
      <c r="H115" s="2">
        <v>0</v>
      </c>
      <c r="I115" s="14">
        <v>0</v>
      </c>
      <c r="J115" s="2">
        <v>0</v>
      </c>
      <c r="K115" s="2">
        <v>0</v>
      </c>
      <c r="L115" s="2">
        <v>0</v>
      </c>
      <c r="M115" s="2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1">
        <v>0</v>
      </c>
    </row>
    <row r="116" spans="1:26">
      <c r="A116" s="26"/>
      <c r="C116" s="6"/>
      <c r="D116" s="6"/>
      <c r="E116" s="6"/>
      <c r="F116" s="6"/>
      <c r="G116" s="17"/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1">
        <v>0</v>
      </c>
    </row>
    <row r="117" spans="1:26">
      <c r="A117" s="26"/>
      <c r="C117" s="6"/>
      <c r="D117" s="6"/>
      <c r="E117" s="6"/>
      <c r="F117" s="6"/>
      <c r="G117" s="17"/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1">
        <v>0</v>
      </c>
    </row>
    <row r="118" spans="1:26">
      <c r="A118" s="26"/>
      <c r="C118" s="3"/>
      <c r="D118" s="6"/>
      <c r="E118" s="6"/>
      <c r="F118" s="46" t="s">
        <v>913</v>
      </c>
      <c r="H118" s="7">
        <v>0</v>
      </c>
      <c r="I118" s="7" t="s">
        <v>914</v>
      </c>
      <c r="J118" s="7">
        <v>0</v>
      </c>
      <c r="K118" s="7">
        <v>0</v>
      </c>
      <c r="L118" s="8">
        <v>0</v>
      </c>
      <c r="M118" s="8">
        <v>0</v>
      </c>
      <c r="N118" s="7">
        <v>0</v>
      </c>
      <c r="O118" s="7">
        <v>0</v>
      </c>
      <c r="P118" s="7">
        <v>0</v>
      </c>
      <c r="Q118" s="7">
        <v>0</v>
      </c>
      <c r="R118" s="2">
        <v>0</v>
      </c>
      <c r="S118" s="2">
        <v>0</v>
      </c>
      <c r="T118" s="11">
        <v>0</v>
      </c>
    </row>
    <row r="119" spans="1:26">
      <c r="A119" s="26"/>
      <c r="B119" s="6"/>
      <c r="C119" s="20" t="s">
        <v>2</v>
      </c>
      <c r="D119" s="6"/>
      <c r="E119" s="6"/>
      <c r="F119" s="47" t="s">
        <v>915</v>
      </c>
      <c r="G119" s="17"/>
      <c r="H119" s="14">
        <v>0</v>
      </c>
      <c r="I119" s="48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2">
        <v>0</v>
      </c>
      <c r="S119" s="2">
        <v>0</v>
      </c>
      <c r="T119" s="11">
        <v>0</v>
      </c>
    </row>
    <row r="120" spans="1:26">
      <c r="A120" s="26"/>
      <c r="B120" s="6"/>
      <c r="C120" s="16" t="s">
        <v>4</v>
      </c>
      <c r="D120" s="6"/>
      <c r="E120" s="16" t="s">
        <v>5</v>
      </c>
      <c r="F120" s="47" t="s">
        <v>6</v>
      </c>
      <c r="G120" s="17"/>
      <c r="H120" s="16" t="s">
        <v>7</v>
      </c>
      <c r="I120" s="16" t="s">
        <v>8</v>
      </c>
      <c r="J120" s="16" t="s">
        <v>9</v>
      </c>
      <c r="K120" s="16" t="s">
        <v>10</v>
      </c>
      <c r="L120" s="16" t="s">
        <v>11</v>
      </c>
      <c r="M120" s="16" t="s">
        <v>12</v>
      </c>
      <c r="N120" s="16" t="s">
        <v>13</v>
      </c>
      <c r="O120" s="16" t="s">
        <v>14</v>
      </c>
      <c r="P120" s="16" t="s">
        <v>15</v>
      </c>
      <c r="Q120" s="16" t="s">
        <v>16</v>
      </c>
      <c r="R120" s="16" t="s">
        <v>17</v>
      </c>
      <c r="S120" s="16" t="s">
        <v>18</v>
      </c>
      <c r="T120" s="11">
        <v>0</v>
      </c>
    </row>
    <row r="121" spans="1:26" ht="38.25">
      <c r="A121" s="26"/>
      <c r="B121" s="6"/>
      <c r="C121" s="49" t="s">
        <v>904</v>
      </c>
      <c r="D121" s="20"/>
      <c r="E121" s="21" t="s">
        <v>20</v>
      </c>
      <c r="F121" s="50" t="s">
        <v>829</v>
      </c>
      <c r="G121" s="22"/>
      <c r="H121" s="23" t="s">
        <v>21</v>
      </c>
      <c r="I121" s="23" t="s">
        <v>22</v>
      </c>
      <c r="J121" s="23" t="s">
        <v>23</v>
      </c>
      <c r="K121" s="23" t="s">
        <v>24</v>
      </c>
      <c r="L121" s="23" t="s">
        <v>25</v>
      </c>
      <c r="M121" s="23" t="s">
        <v>26</v>
      </c>
      <c r="N121" s="23" t="s">
        <v>27</v>
      </c>
      <c r="O121" s="23" t="s">
        <v>28</v>
      </c>
      <c r="P121" s="23" t="s">
        <v>29</v>
      </c>
      <c r="Q121" s="23" t="s">
        <v>30</v>
      </c>
      <c r="R121" s="23" t="s">
        <v>31</v>
      </c>
      <c r="S121" s="23" t="s">
        <v>32</v>
      </c>
      <c r="T121" s="11">
        <v>0</v>
      </c>
      <c r="V121" s="20" t="s">
        <v>89</v>
      </c>
    </row>
    <row r="122" spans="1:26">
      <c r="A122" s="26">
        <v>122</v>
      </c>
      <c r="B122" s="6"/>
      <c r="C122" s="6" t="s">
        <v>90</v>
      </c>
      <c r="D122" s="14" t="s">
        <v>91</v>
      </c>
      <c r="E122" s="6"/>
      <c r="F122" s="47" t="s">
        <v>4</v>
      </c>
      <c r="G122" s="17"/>
      <c r="H122" s="28">
        <v>722768967.79999995</v>
      </c>
      <c r="I122" s="28">
        <v>722768967.79999995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11">
        <v>0</v>
      </c>
      <c r="U122" s="13"/>
      <c r="V122" s="13"/>
      <c r="W122" s="13"/>
      <c r="X122" s="13"/>
      <c r="Y122" s="13"/>
      <c r="Z122" s="13"/>
    </row>
    <row r="123" spans="1:26">
      <c r="A123" s="26">
        <v>123</v>
      </c>
      <c r="B123" s="6"/>
      <c r="C123" s="6"/>
      <c r="D123" s="6"/>
      <c r="E123" s="6"/>
      <c r="F123" s="47">
        <v>0</v>
      </c>
      <c r="G123" s="17"/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11">
        <v>0</v>
      </c>
    </row>
    <row r="124" spans="1:26">
      <c r="A124" s="26">
        <v>124</v>
      </c>
      <c r="B124" s="6"/>
      <c r="C124" s="6" t="s">
        <v>92</v>
      </c>
      <c r="D124" s="14" t="s">
        <v>93</v>
      </c>
      <c r="E124" s="6"/>
      <c r="F124" s="47" t="s">
        <v>4</v>
      </c>
      <c r="G124" s="17"/>
      <c r="H124" s="28">
        <v>1173971647.413341</v>
      </c>
      <c r="I124" s="28">
        <v>0</v>
      </c>
      <c r="J124" s="28">
        <v>533598117.88322991</v>
      </c>
      <c r="K124" s="28">
        <v>154416644.10551202</v>
      </c>
      <c r="L124" s="28">
        <v>0</v>
      </c>
      <c r="M124" s="28">
        <v>260946472.16009599</v>
      </c>
      <c r="N124" s="28">
        <v>17790043.729805</v>
      </c>
      <c r="O124" s="28">
        <v>0</v>
      </c>
      <c r="P124" s="28">
        <v>0</v>
      </c>
      <c r="Q124" s="28">
        <v>136301216.63681829</v>
      </c>
      <c r="R124" s="28">
        <v>27835174.984000001</v>
      </c>
      <c r="S124" s="51">
        <v>43083977.913879998</v>
      </c>
      <c r="T124" s="11">
        <v>0</v>
      </c>
      <c r="U124" s="13"/>
      <c r="V124" s="13"/>
      <c r="W124" s="13"/>
      <c r="X124" s="13"/>
      <c r="Y124" s="13"/>
      <c r="Z124" s="13"/>
    </row>
    <row r="125" spans="1:26">
      <c r="A125" s="26">
        <v>125</v>
      </c>
      <c r="B125" s="6"/>
      <c r="C125" s="6"/>
      <c r="D125" s="6"/>
      <c r="E125" s="6" t="s">
        <v>94</v>
      </c>
      <c r="F125" s="47" t="s">
        <v>916</v>
      </c>
      <c r="G125" s="17"/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11">
        <v>0</v>
      </c>
      <c r="U125" s="13"/>
      <c r="V125" s="13">
        <v>100</v>
      </c>
      <c r="W125" s="13"/>
      <c r="X125" s="13"/>
      <c r="Y125" s="13"/>
      <c r="Z125" s="13"/>
    </row>
    <row r="126" spans="1:26">
      <c r="A126" s="26">
        <v>126</v>
      </c>
      <c r="B126" s="6"/>
      <c r="C126" s="6"/>
      <c r="D126" s="6"/>
      <c r="E126" s="6" t="s">
        <v>95</v>
      </c>
      <c r="F126" s="47" t="s">
        <v>917</v>
      </c>
      <c r="G126" s="17"/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11">
        <v>0</v>
      </c>
      <c r="U126" s="13"/>
      <c r="V126" s="13">
        <v>101</v>
      </c>
      <c r="W126" s="13"/>
      <c r="X126" s="13"/>
      <c r="Y126" s="13"/>
      <c r="Z126" s="13"/>
    </row>
    <row r="127" spans="1:26">
      <c r="A127" s="26">
        <v>127</v>
      </c>
      <c r="B127" s="6"/>
      <c r="C127" s="6"/>
      <c r="D127" s="6"/>
      <c r="E127" s="6"/>
      <c r="F127" s="47">
        <v>0</v>
      </c>
      <c r="G127" s="17"/>
      <c r="H127" s="28">
        <v>1173971647.413341</v>
      </c>
      <c r="I127" s="28">
        <v>0</v>
      </c>
      <c r="J127" s="28">
        <v>533598117.88322991</v>
      </c>
      <c r="K127" s="28">
        <v>154416644.10551202</v>
      </c>
      <c r="L127" s="28">
        <v>0</v>
      </c>
      <c r="M127" s="28">
        <v>260946472.16009599</v>
      </c>
      <c r="N127" s="28">
        <v>17790043.729805</v>
      </c>
      <c r="O127" s="28">
        <v>0</v>
      </c>
      <c r="P127" s="28">
        <v>0</v>
      </c>
      <c r="Q127" s="28">
        <v>136301216.63681829</v>
      </c>
      <c r="R127" s="28">
        <v>27835174.984000001</v>
      </c>
      <c r="S127" s="28">
        <v>43083977.913879998</v>
      </c>
      <c r="T127" s="11">
        <v>0</v>
      </c>
      <c r="U127" s="13"/>
      <c r="V127" s="13"/>
      <c r="W127" s="13"/>
      <c r="X127" s="13"/>
      <c r="Y127" s="13"/>
      <c r="Z127" s="13"/>
    </row>
    <row r="128" spans="1:26">
      <c r="A128" s="26">
        <v>128</v>
      </c>
      <c r="B128" s="6"/>
      <c r="C128" s="6"/>
      <c r="D128" s="6"/>
      <c r="E128" s="6"/>
      <c r="F128" s="47">
        <v>0</v>
      </c>
      <c r="G128" s="17"/>
      <c r="H128" s="28">
        <v>0</v>
      </c>
      <c r="I128" s="53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11">
        <v>0</v>
      </c>
    </row>
    <row r="129" spans="1:26">
      <c r="A129" s="26">
        <v>129</v>
      </c>
      <c r="B129" s="6"/>
      <c r="C129" s="6" t="s">
        <v>96</v>
      </c>
      <c r="D129" s="14" t="s">
        <v>97</v>
      </c>
      <c r="E129" s="6"/>
      <c r="F129" s="47" t="s">
        <v>4</v>
      </c>
      <c r="G129" s="17"/>
      <c r="H129" s="28">
        <v>13513801.666290505</v>
      </c>
      <c r="I129" s="28">
        <v>0</v>
      </c>
      <c r="J129" s="28">
        <v>0</v>
      </c>
      <c r="K129" s="28">
        <v>0</v>
      </c>
      <c r="L129" s="28">
        <v>11464577.430609504</v>
      </c>
      <c r="M129" s="28">
        <v>0</v>
      </c>
      <c r="N129" s="28">
        <v>0</v>
      </c>
      <c r="O129" s="28">
        <v>749866.86710000003</v>
      </c>
      <c r="P129" s="28">
        <v>1299357.368581</v>
      </c>
      <c r="Q129" s="28">
        <v>0</v>
      </c>
      <c r="R129" s="28">
        <v>0</v>
      </c>
      <c r="S129" s="28">
        <v>0</v>
      </c>
      <c r="T129" s="11">
        <v>0</v>
      </c>
      <c r="U129" s="13"/>
      <c r="V129" s="13"/>
      <c r="W129" s="13"/>
      <c r="X129" s="13"/>
      <c r="Y129" s="13"/>
      <c r="Z129" s="13"/>
    </row>
    <row r="130" spans="1:26">
      <c r="A130" s="26">
        <v>130</v>
      </c>
      <c r="B130" s="6"/>
      <c r="C130" s="6"/>
      <c r="D130" s="6"/>
      <c r="E130" s="6"/>
      <c r="F130" s="47">
        <v>0</v>
      </c>
      <c r="G130" s="17"/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11">
        <v>0</v>
      </c>
    </row>
    <row r="131" spans="1:26">
      <c r="A131" s="26">
        <v>131</v>
      </c>
      <c r="B131" s="6"/>
      <c r="C131" s="6" t="s">
        <v>98</v>
      </c>
      <c r="D131" s="14" t="s">
        <v>99</v>
      </c>
      <c r="E131" s="6"/>
      <c r="F131" s="47" t="s">
        <v>4</v>
      </c>
      <c r="G131" s="17"/>
      <c r="H131" s="28">
        <v>13909748.6143</v>
      </c>
      <c r="I131" s="28">
        <v>0</v>
      </c>
      <c r="J131" s="28">
        <v>0</v>
      </c>
      <c r="K131" s="28">
        <v>0</v>
      </c>
      <c r="L131" s="28">
        <v>0</v>
      </c>
      <c r="M131" s="28">
        <v>13909748.6143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11">
        <v>0</v>
      </c>
      <c r="U131" s="13"/>
      <c r="V131" s="13"/>
      <c r="W131" s="13"/>
      <c r="X131" s="13"/>
      <c r="Y131" s="13"/>
      <c r="Z131" s="13"/>
    </row>
    <row r="132" spans="1:26">
      <c r="A132" s="26">
        <v>132</v>
      </c>
      <c r="B132" s="6"/>
      <c r="C132" s="6"/>
      <c r="D132" s="6"/>
      <c r="E132" s="6"/>
      <c r="F132" s="47">
        <v>0</v>
      </c>
      <c r="G132" s="17"/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11">
        <v>0</v>
      </c>
    </row>
    <row r="133" spans="1:26">
      <c r="A133" s="26">
        <v>133</v>
      </c>
      <c r="B133" s="6"/>
      <c r="C133" s="6" t="s">
        <v>100</v>
      </c>
      <c r="D133" s="14" t="s">
        <v>101</v>
      </c>
      <c r="E133" s="6"/>
      <c r="F133" s="47" t="s">
        <v>4</v>
      </c>
      <c r="G133" s="17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11">
        <v>0</v>
      </c>
      <c r="U133" s="13"/>
      <c r="V133" s="13">
        <v>114</v>
      </c>
      <c r="W133" s="13"/>
      <c r="X133" s="13"/>
      <c r="Y133" s="13"/>
      <c r="Z133" s="13"/>
    </row>
    <row r="134" spans="1:26">
      <c r="A134" s="26">
        <v>134</v>
      </c>
      <c r="B134" s="6"/>
      <c r="C134" s="6"/>
      <c r="D134" s="6"/>
      <c r="E134" s="6" t="s">
        <v>102</v>
      </c>
      <c r="F134" s="47" t="s">
        <v>916</v>
      </c>
      <c r="G134" s="17"/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11">
        <v>0</v>
      </c>
      <c r="U134" s="13"/>
      <c r="V134" s="13">
        <v>115</v>
      </c>
      <c r="W134" s="13"/>
      <c r="X134" s="13"/>
      <c r="Y134" s="13"/>
      <c r="Z134" s="13"/>
    </row>
    <row r="135" spans="1:26">
      <c r="A135" s="26">
        <v>135</v>
      </c>
      <c r="B135" s="6"/>
      <c r="C135" s="6"/>
      <c r="D135" s="6"/>
      <c r="E135" s="6"/>
      <c r="F135" s="47">
        <v>0</v>
      </c>
      <c r="G135" s="17"/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11">
        <v>0</v>
      </c>
      <c r="U135" s="13"/>
      <c r="V135" s="13"/>
      <c r="W135" s="13"/>
      <c r="X135" s="13"/>
      <c r="Y135" s="13"/>
      <c r="Z135" s="13"/>
    </row>
    <row r="136" spans="1:26">
      <c r="A136" s="26">
        <v>136</v>
      </c>
      <c r="B136" s="6"/>
      <c r="C136" s="6"/>
      <c r="D136" s="6"/>
      <c r="E136" s="6"/>
      <c r="F136" s="47">
        <v>0</v>
      </c>
      <c r="G136" s="17"/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11">
        <v>0</v>
      </c>
    </row>
    <row r="137" spans="1:26">
      <c r="A137" s="26">
        <v>137</v>
      </c>
      <c r="B137" s="6"/>
      <c r="C137" s="6" t="s">
        <v>103</v>
      </c>
      <c r="D137" s="6"/>
      <c r="E137" s="6"/>
      <c r="F137" s="47">
        <v>0</v>
      </c>
      <c r="G137" s="17"/>
      <c r="H137" s="28">
        <v>1924164165.4939318</v>
      </c>
      <c r="I137" s="28">
        <v>722768967.79999995</v>
      </c>
      <c r="J137" s="28">
        <v>533598117.88322991</v>
      </c>
      <c r="K137" s="28">
        <v>154416644.10551202</v>
      </c>
      <c r="L137" s="28">
        <v>11464577.430609504</v>
      </c>
      <c r="M137" s="28">
        <v>274856220.774396</v>
      </c>
      <c r="N137" s="28">
        <v>17790043.729805</v>
      </c>
      <c r="O137" s="28">
        <v>749866.86710000003</v>
      </c>
      <c r="P137" s="28">
        <v>1299357.368581</v>
      </c>
      <c r="Q137" s="28">
        <v>136301216.63681829</v>
      </c>
      <c r="R137" s="28">
        <v>27835174.984000001</v>
      </c>
      <c r="S137" s="28">
        <v>43083977.913879998</v>
      </c>
      <c r="T137" s="11">
        <v>0</v>
      </c>
      <c r="U137" s="13"/>
      <c r="V137" s="13"/>
      <c r="W137" s="13"/>
      <c r="X137" s="13"/>
      <c r="Y137" s="13"/>
      <c r="Z137" s="13"/>
    </row>
    <row r="138" spans="1:26">
      <c r="A138" s="26">
        <v>138</v>
      </c>
      <c r="B138" s="6"/>
      <c r="F138" s="47">
        <v>0</v>
      </c>
      <c r="G138" s="17"/>
      <c r="H138" s="51">
        <v>0</v>
      </c>
      <c r="I138" s="28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11">
        <v>0</v>
      </c>
    </row>
    <row r="139" spans="1:26">
      <c r="A139" s="26">
        <v>139</v>
      </c>
      <c r="B139" s="6"/>
      <c r="C139" s="6" t="s">
        <v>104</v>
      </c>
      <c r="D139" s="6" t="s">
        <v>105</v>
      </c>
      <c r="E139" s="6"/>
      <c r="F139" s="47" t="s">
        <v>918</v>
      </c>
      <c r="G139" s="17"/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11">
        <v>0</v>
      </c>
      <c r="U139" s="13"/>
      <c r="V139" s="13">
        <v>121</v>
      </c>
      <c r="W139" s="13"/>
      <c r="X139" s="13"/>
      <c r="Y139" s="13"/>
      <c r="Z139" s="13"/>
    </row>
    <row r="140" spans="1:26">
      <c r="A140" s="26">
        <v>140</v>
      </c>
      <c r="B140" s="6"/>
      <c r="C140" s="6"/>
      <c r="D140" s="6"/>
      <c r="E140" s="6" t="s">
        <v>102</v>
      </c>
      <c r="F140" s="47" t="s">
        <v>916</v>
      </c>
      <c r="G140" s="17"/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11">
        <v>0</v>
      </c>
      <c r="U140" s="13"/>
      <c r="V140" s="13">
        <v>122</v>
      </c>
      <c r="W140" s="13"/>
      <c r="X140" s="13"/>
      <c r="Y140" s="13"/>
      <c r="Z140" s="13"/>
    </row>
    <row r="141" spans="1:26">
      <c r="A141" s="26">
        <v>141</v>
      </c>
      <c r="B141" s="6"/>
      <c r="C141" s="6"/>
      <c r="D141" s="6"/>
      <c r="E141" s="6" t="s">
        <v>102</v>
      </c>
      <c r="F141" s="47" t="s">
        <v>916</v>
      </c>
      <c r="G141" s="17"/>
      <c r="H141" s="28">
        <v>115082019.36786942</v>
      </c>
      <c r="I141" s="28">
        <v>41741744.107978381</v>
      </c>
      <c r="J141" s="28">
        <v>30646703.953229573</v>
      </c>
      <c r="K141" s="28">
        <v>9150573.3076972496</v>
      </c>
      <c r="L141" s="28">
        <v>217059.5547970958</v>
      </c>
      <c r="M141" s="28">
        <v>19968005.028231852</v>
      </c>
      <c r="N141" s="28">
        <v>1028515.6789696872</v>
      </c>
      <c r="O141" s="28">
        <v>28526.85060546935</v>
      </c>
      <c r="P141" s="28">
        <v>48056.798572783468</v>
      </c>
      <c r="Q141" s="28">
        <v>7271930.7247984456</v>
      </c>
      <c r="R141" s="28">
        <v>2329352.3282930725</v>
      </c>
      <c r="S141" s="28">
        <v>2651551.0346957934</v>
      </c>
      <c r="T141" s="11">
        <v>0</v>
      </c>
      <c r="U141" s="13"/>
      <c r="V141" s="13">
        <v>123</v>
      </c>
      <c r="W141" s="13"/>
      <c r="X141" s="13"/>
      <c r="Y141" s="13"/>
      <c r="Z141" s="13"/>
    </row>
    <row r="142" spans="1:26">
      <c r="A142" s="26">
        <v>142</v>
      </c>
      <c r="B142" s="6"/>
      <c r="C142" s="6"/>
      <c r="D142" s="6"/>
      <c r="E142" s="6" t="s">
        <v>106</v>
      </c>
      <c r="F142" s="47" t="s">
        <v>917</v>
      </c>
      <c r="G142" s="17"/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11">
        <v>0</v>
      </c>
      <c r="U142" s="13"/>
      <c r="V142" s="13">
        <v>124</v>
      </c>
      <c r="W142" s="13"/>
      <c r="X142" s="13"/>
      <c r="Y142" s="13"/>
      <c r="Z142" s="13"/>
    </row>
    <row r="143" spans="1:26">
      <c r="A143" s="26">
        <v>143</v>
      </c>
      <c r="B143" s="6"/>
      <c r="C143" s="6"/>
      <c r="D143" s="6"/>
      <c r="E143" s="6"/>
      <c r="F143" s="47">
        <v>0</v>
      </c>
      <c r="G143" s="17"/>
      <c r="H143" s="28">
        <v>115082019.36786939</v>
      </c>
      <c r="I143" s="28">
        <v>41741744.107978381</v>
      </c>
      <c r="J143" s="28">
        <v>30646703.953229573</v>
      </c>
      <c r="K143" s="28">
        <v>9150573.3076972496</v>
      </c>
      <c r="L143" s="28">
        <v>217059.5547970958</v>
      </c>
      <c r="M143" s="28">
        <v>19968005.028231852</v>
      </c>
      <c r="N143" s="28">
        <v>1028515.6789696872</v>
      </c>
      <c r="O143" s="28">
        <v>28526.85060546935</v>
      </c>
      <c r="P143" s="28">
        <v>48056.798572783468</v>
      </c>
      <c r="Q143" s="28">
        <v>7271930.7247984456</v>
      </c>
      <c r="R143" s="28">
        <v>2329352.3282930725</v>
      </c>
      <c r="S143" s="28">
        <v>2651551.0346957934</v>
      </c>
      <c r="T143" s="11">
        <v>0</v>
      </c>
      <c r="U143" s="13"/>
      <c r="V143" s="13"/>
      <c r="W143" s="13"/>
      <c r="X143" s="13"/>
      <c r="Y143" s="13"/>
      <c r="Z143" s="13"/>
    </row>
    <row r="144" spans="1:26">
      <c r="A144" s="26">
        <v>144</v>
      </c>
      <c r="B144" s="6"/>
      <c r="C144" s="6"/>
      <c r="D144" s="6"/>
      <c r="E144" s="6"/>
      <c r="F144" s="47">
        <v>0</v>
      </c>
      <c r="G144" s="17"/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11">
        <v>0</v>
      </c>
    </row>
    <row r="145" spans="1:26">
      <c r="A145" s="26">
        <v>145</v>
      </c>
      <c r="B145" s="6"/>
      <c r="C145" s="6" t="s">
        <v>107</v>
      </c>
      <c r="D145" s="6" t="s">
        <v>108</v>
      </c>
      <c r="E145" s="6"/>
      <c r="F145" s="47" t="s">
        <v>918</v>
      </c>
      <c r="G145" s="17"/>
      <c r="H145" s="28">
        <v>0.1</v>
      </c>
      <c r="I145" s="28">
        <v>3.3850181156809399E-2</v>
      </c>
      <c r="J145" s="28">
        <v>2.6885708028173402E-2</v>
      </c>
      <c r="K145" s="28">
        <v>8.3058111943271843E-3</v>
      </c>
      <c r="L145" s="28">
        <v>2.5980185220446172E-4</v>
      </c>
      <c r="M145" s="28">
        <v>1.8510265439037093E-2</v>
      </c>
      <c r="N145" s="28">
        <v>9.4175356726236429E-4</v>
      </c>
      <c r="O145" s="28">
        <v>2.6686754793304134E-5</v>
      </c>
      <c r="P145" s="28">
        <v>5.4836038308634668E-5</v>
      </c>
      <c r="Q145" s="28">
        <v>6.2110602169583714E-3</v>
      </c>
      <c r="R145" s="28">
        <v>2.1386730134486673E-3</v>
      </c>
      <c r="S145" s="28">
        <v>2.8152227386771082E-3</v>
      </c>
      <c r="T145" s="11">
        <v>0</v>
      </c>
      <c r="U145" s="13"/>
      <c r="V145" s="13">
        <v>128</v>
      </c>
      <c r="W145" s="13"/>
      <c r="X145" s="13"/>
      <c r="Y145" s="13"/>
      <c r="Z145" s="13"/>
    </row>
    <row r="146" spans="1:26">
      <c r="A146" s="26">
        <v>146</v>
      </c>
      <c r="B146" s="6"/>
      <c r="C146" s="6"/>
      <c r="D146" s="6"/>
      <c r="E146" s="6"/>
      <c r="F146" s="47" t="s">
        <v>916</v>
      </c>
      <c r="G146" s="17"/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11">
        <v>0</v>
      </c>
      <c r="U146" s="13"/>
      <c r="V146" s="13">
        <v>129</v>
      </c>
      <c r="W146" s="13"/>
      <c r="X146" s="13"/>
      <c r="Y146" s="13"/>
      <c r="Z146" s="13"/>
    </row>
    <row r="147" spans="1:26">
      <c r="A147" s="26">
        <v>147</v>
      </c>
      <c r="B147" s="6"/>
      <c r="C147" s="6"/>
      <c r="D147" s="6"/>
      <c r="E147" s="6"/>
      <c r="F147" s="47">
        <v>0</v>
      </c>
      <c r="G147" s="17"/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11">
        <v>0</v>
      </c>
    </row>
    <row r="148" spans="1:26">
      <c r="A148" s="26">
        <v>148</v>
      </c>
      <c r="B148" s="6"/>
      <c r="C148" s="6" t="s">
        <v>109</v>
      </c>
      <c r="D148" s="6"/>
      <c r="E148" s="6"/>
      <c r="F148" s="47" t="s">
        <v>919</v>
      </c>
      <c r="G148" s="17"/>
      <c r="H148" s="28">
        <v>61050379.930123992</v>
      </c>
      <c r="I148" s="28">
        <v>23439991.309101317</v>
      </c>
      <c r="J148" s="28">
        <v>16182951.973423446</v>
      </c>
      <c r="K148" s="28">
        <v>4779682.4409562023</v>
      </c>
      <c r="L148" s="28">
        <v>301951.61670207279</v>
      </c>
      <c r="M148" s="28">
        <v>9155971.3387180604</v>
      </c>
      <c r="N148" s="28">
        <v>587522.67649391864</v>
      </c>
      <c r="O148" s="28">
        <v>21806.769926511777</v>
      </c>
      <c r="P148" s="28">
        <v>33320.859342420234</v>
      </c>
      <c r="Q148" s="28">
        <v>4150223.7058520922</v>
      </c>
      <c r="R148" s="28">
        <v>1017422.4554077748</v>
      </c>
      <c r="S148" s="28">
        <v>1379534.7841997512</v>
      </c>
      <c r="T148" s="11">
        <v>0</v>
      </c>
      <c r="V148" s="13">
        <v>131</v>
      </c>
      <c r="W148" s="13"/>
      <c r="X148" s="13"/>
      <c r="Y148" s="13"/>
      <c r="Z148" s="13"/>
    </row>
    <row r="149" spans="1:26">
      <c r="A149" s="26">
        <v>149</v>
      </c>
      <c r="B149" s="6"/>
      <c r="C149" s="6"/>
      <c r="D149" s="6"/>
      <c r="E149" s="6"/>
      <c r="F149" s="47">
        <v>0</v>
      </c>
      <c r="G149" s="17"/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11">
        <v>0</v>
      </c>
    </row>
    <row r="150" spans="1:26">
      <c r="A150" s="26">
        <v>150</v>
      </c>
      <c r="B150" s="6"/>
      <c r="C150" s="6" t="s">
        <v>110</v>
      </c>
      <c r="D150" s="6"/>
      <c r="E150" s="6"/>
      <c r="F150" s="47" t="s">
        <v>4</v>
      </c>
      <c r="G150" s="55"/>
      <c r="H150" s="28">
        <v>3345965.1900000004</v>
      </c>
      <c r="I150" s="28">
        <v>30838.15</v>
      </c>
      <c r="J150" s="28">
        <v>1696049.54</v>
      </c>
      <c r="K150" s="28">
        <v>389388.64</v>
      </c>
      <c r="L150" s="28">
        <v>0</v>
      </c>
      <c r="M150" s="28">
        <v>520730.66</v>
      </c>
      <c r="N150" s="28">
        <v>251780.69999999998</v>
      </c>
      <c r="O150" s="28">
        <v>4661.6400000000003</v>
      </c>
      <c r="P150" s="28">
        <v>0</v>
      </c>
      <c r="Q150" s="28">
        <v>452515.86</v>
      </c>
      <c r="R150" s="28">
        <v>0</v>
      </c>
      <c r="S150" s="28">
        <v>0</v>
      </c>
      <c r="T150" s="11">
        <v>0</v>
      </c>
      <c r="V150" s="2">
        <v>133</v>
      </c>
    </row>
    <row r="151" spans="1:26">
      <c r="A151" s="26">
        <v>151</v>
      </c>
      <c r="B151" s="6"/>
      <c r="C151" s="6"/>
      <c r="D151" s="6"/>
      <c r="E151" s="6"/>
      <c r="F151" s="47">
        <v>0</v>
      </c>
      <c r="G151" s="17"/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11">
        <v>0</v>
      </c>
    </row>
    <row r="152" spans="1:26">
      <c r="A152" s="26">
        <v>152</v>
      </c>
      <c r="B152" s="6"/>
      <c r="C152" s="6" t="s">
        <v>111</v>
      </c>
      <c r="D152" s="6"/>
      <c r="E152" s="6"/>
      <c r="F152" s="47">
        <v>0</v>
      </c>
      <c r="G152" s="17"/>
      <c r="H152" s="28">
        <v>2103642530.0819254</v>
      </c>
      <c r="I152" s="28">
        <v>787981541.40092981</v>
      </c>
      <c r="J152" s="28">
        <v>582123823.37676871</v>
      </c>
      <c r="K152" s="28">
        <v>168736288.50247127</v>
      </c>
      <c r="L152" s="28">
        <v>11983588.602368474</v>
      </c>
      <c r="M152" s="28">
        <v>304500927.81985623</v>
      </c>
      <c r="N152" s="28">
        <v>19657862.786210362</v>
      </c>
      <c r="O152" s="28">
        <v>804862.12765866786</v>
      </c>
      <c r="P152" s="28">
        <v>1380735.0265510397</v>
      </c>
      <c r="Q152" s="28">
        <v>148175886.93367991</v>
      </c>
      <c r="R152" s="28">
        <v>31181949.769839525</v>
      </c>
      <c r="S152" s="28">
        <v>47115063.735590771</v>
      </c>
      <c r="T152" s="11">
        <v>0</v>
      </c>
      <c r="V152" s="13"/>
      <c r="W152" s="13"/>
      <c r="X152" s="13"/>
      <c r="Y152" s="13"/>
      <c r="Z152" s="13"/>
    </row>
    <row r="153" spans="1:26">
      <c r="A153" s="26">
        <v>153</v>
      </c>
      <c r="B153" s="6"/>
      <c r="F153" s="47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11">
        <v>0</v>
      </c>
    </row>
    <row r="154" spans="1:26">
      <c r="A154" s="26">
        <v>154</v>
      </c>
      <c r="B154" s="6"/>
      <c r="C154" s="6" t="s">
        <v>112</v>
      </c>
      <c r="D154" s="6"/>
      <c r="E154" s="6"/>
      <c r="F154" s="47">
        <v>0</v>
      </c>
      <c r="G154" s="17"/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11">
        <v>0</v>
      </c>
    </row>
    <row r="155" spans="1:26">
      <c r="A155" s="26">
        <v>155</v>
      </c>
      <c r="B155" s="6"/>
      <c r="C155" s="6" t="s">
        <v>113</v>
      </c>
      <c r="D155" s="6" t="s">
        <v>114</v>
      </c>
      <c r="E155" s="6"/>
      <c r="F155" s="47" t="s">
        <v>4</v>
      </c>
      <c r="G155" s="55"/>
      <c r="H155" s="28">
        <v>3479500.6800000011</v>
      </c>
      <c r="I155" s="28">
        <v>2450539.4385494352</v>
      </c>
      <c r="J155" s="28">
        <v>147687.9932104102</v>
      </c>
      <c r="K155" s="28">
        <v>4267.0458871852043</v>
      </c>
      <c r="L155" s="28">
        <v>46833.21011312076</v>
      </c>
      <c r="M155" s="28">
        <v>4165.2092473900675</v>
      </c>
      <c r="N155" s="28">
        <v>101508.2103033529</v>
      </c>
      <c r="O155" s="28">
        <v>13219.392301617039</v>
      </c>
      <c r="P155" s="28">
        <v>2791.8028884361574</v>
      </c>
      <c r="Q155" s="28">
        <v>708427.84785665374</v>
      </c>
      <c r="R155" s="28">
        <v>30.264821199568544</v>
      </c>
      <c r="S155" s="28">
        <v>30.264821199568544</v>
      </c>
      <c r="T155" s="11">
        <v>0</v>
      </c>
      <c r="U155" s="13"/>
      <c r="V155" s="13">
        <v>139</v>
      </c>
      <c r="W155" s="13"/>
      <c r="X155" s="13"/>
      <c r="Y155" s="13"/>
      <c r="Z155" s="13"/>
    </row>
    <row r="156" spans="1:26">
      <c r="A156" s="26">
        <v>156</v>
      </c>
      <c r="B156" s="6"/>
      <c r="C156" s="6"/>
      <c r="D156" s="6"/>
      <c r="E156" s="6" t="s">
        <v>115</v>
      </c>
      <c r="F156" s="47" t="s">
        <v>920</v>
      </c>
      <c r="G156" s="17"/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11">
        <v>0</v>
      </c>
      <c r="U156" s="13"/>
      <c r="V156" s="13">
        <v>140</v>
      </c>
      <c r="W156" s="13"/>
      <c r="X156" s="13"/>
      <c r="Y156" s="13"/>
      <c r="Z156" s="13"/>
    </row>
    <row r="157" spans="1:26">
      <c r="A157" s="26">
        <v>157</v>
      </c>
      <c r="B157" s="6"/>
      <c r="C157" s="6"/>
      <c r="D157" s="6"/>
      <c r="E157" s="6"/>
      <c r="F157" s="47">
        <v>0</v>
      </c>
      <c r="G157" s="17"/>
      <c r="H157" s="28">
        <v>3479500.6800000011</v>
      </c>
      <c r="I157" s="28">
        <v>2450539.4385494352</v>
      </c>
      <c r="J157" s="28">
        <v>147687.9932104102</v>
      </c>
      <c r="K157" s="28">
        <v>4267.0458871852043</v>
      </c>
      <c r="L157" s="28">
        <v>46833.21011312076</v>
      </c>
      <c r="M157" s="28">
        <v>4165.2092473900675</v>
      </c>
      <c r="N157" s="28">
        <v>101508.2103033529</v>
      </c>
      <c r="O157" s="28">
        <v>13219.392301617039</v>
      </c>
      <c r="P157" s="28">
        <v>2791.8028884361574</v>
      </c>
      <c r="Q157" s="28">
        <v>708427.84785665374</v>
      </c>
      <c r="R157" s="28">
        <v>30.264821199568544</v>
      </c>
      <c r="S157" s="28">
        <v>30.264821199568544</v>
      </c>
      <c r="T157" s="11">
        <v>0</v>
      </c>
      <c r="U157" s="13"/>
      <c r="V157" s="13"/>
      <c r="W157" s="13"/>
      <c r="X157" s="13"/>
      <c r="Y157" s="13"/>
      <c r="Z157" s="13"/>
    </row>
    <row r="158" spans="1:26">
      <c r="A158" s="26">
        <v>158</v>
      </c>
      <c r="B158" s="6"/>
      <c r="C158" s="6"/>
      <c r="D158" s="6"/>
      <c r="E158" s="6"/>
      <c r="F158" s="47">
        <v>0</v>
      </c>
      <c r="G158" s="17"/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11">
        <v>0</v>
      </c>
    </row>
    <row r="159" spans="1:26">
      <c r="A159" s="26">
        <v>159</v>
      </c>
      <c r="B159" s="6"/>
      <c r="C159" s="6" t="s">
        <v>116</v>
      </c>
      <c r="D159" s="6" t="s">
        <v>117</v>
      </c>
      <c r="E159" s="6"/>
      <c r="F159" s="47" t="s">
        <v>4</v>
      </c>
      <c r="G159" s="55"/>
      <c r="H159" s="28">
        <v>3596319.8000000007</v>
      </c>
      <c r="I159" s="28">
        <v>2507548.3803852447</v>
      </c>
      <c r="J159" s="28">
        <v>437483.11910911795</v>
      </c>
      <c r="K159" s="28">
        <v>92762.306348922371</v>
      </c>
      <c r="L159" s="28">
        <v>10872.1015872099</v>
      </c>
      <c r="M159" s="28">
        <v>10968.673089200922</v>
      </c>
      <c r="N159" s="28">
        <v>27490.591110800178</v>
      </c>
      <c r="O159" s="28">
        <v>1845.869252943791</v>
      </c>
      <c r="P159" s="28">
        <v>1397.6364984422237</v>
      </c>
      <c r="Q159" s="28">
        <v>505949.84149227012</v>
      </c>
      <c r="R159" s="28">
        <v>0.64056292420576511</v>
      </c>
      <c r="S159" s="28">
        <v>0.64056292420576511</v>
      </c>
      <c r="T159" s="11">
        <v>0</v>
      </c>
      <c r="U159" s="13"/>
      <c r="V159" s="13">
        <v>144</v>
      </c>
      <c r="W159" s="13"/>
      <c r="X159" s="13"/>
      <c r="Y159" s="13"/>
      <c r="Z159" s="13"/>
    </row>
    <row r="160" spans="1:26">
      <c r="A160" s="26">
        <v>160</v>
      </c>
      <c r="B160" s="6"/>
      <c r="C160" s="6"/>
      <c r="D160" s="6"/>
      <c r="E160" s="6" t="s">
        <v>102</v>
      </c>
      <c r="F160" s="47" t="s">
        <v>916</v>
      </c>
      <c r="G160" s="17"/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11">
        <v>0</v>
      </c>
      <c r="U160" s="13"/>
      <c r="V160" s="13">
        <v>145</v>
      </c>
      <c r="W160" s="13"/>
      <c r="X160" s="13"/>
      <c r="Y160" s="13"/>
      <c r="Z160" s="13"/>
    </row>
    <row r="161" spans="1:26">
      <c r="A161" s="26">
        <v>161</v>
      </c>
      <c r="B161" s="6"/>
      <c r="C161" s="6"/>
      <c r="D161" s="6"/>
      <c r="E161" s="6" t="s">
        <v>118</v>
      </c>
      <c r="F161" s="47" t="s">
        <v>920</v>
      </c>
      <c r="G161" s="17"/>
      <c r="H161" s="28">
        <v>4069.4124471935816</v>
      </c>
      <c r="I161" s="28">
        <v>3524.7186589340736</v>
      </c>
      <c r="J161" s="28">
        <v>72.907511830460734</v>
      </c>
      <c r="K161" s="28">
        <v>1.1681999231562481</v>
      </c>
      <c r="L161" s="28">
        <v>43.12315996230263</v>
      </c>
      <c r="M161" s="28">
        <v>0.75285658905390396</v>
      </c>
      <c r="N161" s="28">
        <v>15.677607939540923</v>
      </c>
      <c r="O161" s="28">
        <v>12.172173708574281</v>
      </c>
      <c r="P161" s="28">
        <v>2.5706408390639486</v>
      </c>
      <c r="Q161" s="28">
        <v>396.31228886393313</v>
      </c>
      <c r="R161" s="28">
        <v>4.6743017112525114E-3</v>
      </c>
      <c r="S161" s="28">
        <v>4.6743017112525114E-3</v>
      </c>
      <c r="T161" s="11">
        <v>0</v>
      </c>
      <c r="U161" s="13"/>
      <c r="V161" s="13">
        <v>146</v>
      </c>
      <c r="W161" s="13"/>
      <c r="X161" s="13"/>
      <c r="Y161" s="13"/>
      <c r="Z161" s="13"/>
    </row>
    <row r="162" spans="1:26">
      <c r="A162" s="26">
        <v>162</v>
      </c>
      <c r="B162" s="6"/>
      <c r="C162" s="6"/>
      <c r="D162" s="6"/>
      <c r="E162" s="6"/>
      <c r="F162" s="47">
        <v>0</v>
      </c>
      <c r="G162" s="17"/>
      <c r="H162" s="28">
        <v>3600389.2124471939</v>
      </c>
      <c r="I162" s="28">
        <v>2511073.0990441786</v>
      </c>
      <c r="J162" s="28">
        <v>437556.0266209484</v>
      </c>
      <c r="K162" s="28">
        <v>92763.474548845523</v>
      </c>
      <c r="L162" s="28">
        <v>10915.224747172202</v>
      </c>
      <c r="M162" s="28">
        <v>10969.425945789975</v>
      </c>
      <c r="N162" s="28">
        <v>27506.26871873972</v>
      </c>
      <c r="O162" s="28">
        <v>1858.0414266523653</v>
      </c>
      <c r="P162" s="28">
        <v>1400.2071392812877</v>
      </c>
      <c r="Q162" s="28">
        <v>506346.15378113405</v>
      </c>
      <c r="R162" s="28">
        <v>0.6452372259170176</v>
      </c>
      <c r="S162" s="28">
        <v>0.6452372259170176</v>
      </c>
      <c r="T162" s="11">
        <v>0</v>
      </c>
      <c r="U162" s="13"/>
      <c r="V162" s="13"/>
      <c r="W162" s="13"/>
      <c r="X162" s="13"/>
      <c r="Y162" s="13"/>
      <c r="Z162" s="13"/>
    </row>
    <row r="163" spans="1:26">
      <c r="A163" s="26">
        <v>163</v>
      </c>
      <c r="B163" s="6"/>
      <c r="C163" s="6"/>
      <c r="D163" s="6"/>
      <c r="E163" s="6"/>
      <c r="F163" s="47">
        <v>0</v>
      </c>
      <c r="G163" s="17"/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11">
        <v>0</v>
      </c>
    </row>
    <row r="164" spans="1:26">
      <c r="A164" s="26">
        <v>164</v>
      </c>
      <c r="B164" s="6"/>
      <c r="C164" s="6" t="s">
        <v>119</v>
      </c>
      <c r="D164" s="6" t="s">
        <v>120</v>
      </c>
      <c r="E164" s="6"/>
      <c r="F164" s="47" t="s">
        <v>916</v>
      </c>
      <c r="G164" s="17"/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11">
        <v>0</v>
      </c>
      <c r="U164" s="13"/>
      <c r="V164" s="13">
        <v>150</v>
      </c>
      <c r="W164" s="13"/>
      <c r="X164" s="13"/>
      <c r="Y164" s="13"/>
      <c r="Z164" s="13"/>
    </row>
    <row r="165" spans="1:26">
      <c r="A165" s="26">
        <v>165</v>
      </c>
      <c r="B165" s="6"/>
      <c r="F165" s="47">
        <v>0</v>
      </c>
      <c r="G165" s="17"/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11">
        <v>0</v>
      </c>
    </row>
    <row r="166" spans="1:26">
      <c r="A166" s="26">
        <v>166</v>
      </c>
      <c r="B166" s="6"/>
      <c r="C166" s="6" t="s">
        <v>121</v>
      </c>
      <c r="D166" s="6" t="s">
        <v>122</v>
      </c>
      <c r="F166" s="47" t="s">
        <v>4</v>
      </c>
      <c r="G166" s="55"/>
      <c r="H166" s="28">
        <v>2963721.2399999998</v>
      </c>
      <c r="I166" s="28">
        <v>1478792.0205110118</v>
      </c>
      <c r="J166" s="28">
        <v>929040.93316002039</v>
      </c>
      <c r="K166" s="28">
        <v>241000.66686830719</v>
      </c>
      <c r="L166" s="28">
        <v>1418.7864679441993</v>
      </c>
      <c r="M166" s="28">
        <v>0</v>
      </c>
      <c r="N166" s="28">
        <v>50651.947815677595</v>
      </c>
      <c r="O166" s="28">
        <v>691.59238381181331</v>
      </c>
      <c r="P166" s="28">
        <v>364.82717146441894</v>
      </c>
      <c r="Q166" s="28">
        <v>261760.46562176209</v>
      </c>
      <c r="R166" s="28">
        <v>0</v>
      </c>
      <c r="S166" s="28">
        <v>0</v>
      </c>
      <c r="T166" s="11">
        <v>0</v>
      </c>
      <c r="U166" s="13"/>
      <c r="V166" s="13">
        <v>154</v>
      </c>
      <c r="W166" s="13"/>
      <c r="X166" s="13"/>
      <c r="Y166" s="13"/>
      <c r="Z166" s="13"/>
    </row>
    <row r="167" spans="1:26">
      <c r="A167" s="26">
        <v>167</v>
      </c>
      <c r="B167" s="6"/>
      <c r="D167" s="6"/>
      <c r="E167" s="6" t="s">
        <v>102</v>
      </c>
      <c r="F167" s="47" t="s">
        <v>916</v>
      </c>
      <c r="G167" s="17"/>
      <c r="H167" s="28">
        <v>2702576.1955494457</v>
      </c>
      <c r="I167" s="28">
        <v>980259.51062199567</v>
      </c>
      <c r="J167" s="28">
        <v>719704.54664418113</v>
      </c>
      <c r="K167" s="28">
        <v>214891.27261454123</v>
      </c>
      <c r="L167" s="28">
        <v>5097.4078229893685</v>
      </c>
      <c r="M167" s="28">
        <v>468926.90411876742</v>
      </c>
      <c r="N167" s="28">
        <v>24153.573303640867</v>
      </c>
      <c r="O167" s="28">
        <v>669.9220938580587</v>
      </c>
      <c r="P167" s="28">
        <v>1128.5617038223481</v>
      </c>
      <c r="Q167" s="28">
        <v>170773.392581013</v>
      </c>
      <c r="R167" s="28">
        <v>54702.308736599662</v>
      </c>
      <c r="S167" s="28">
        <v>62268.795308036511</v>
      </c>
      <c r="T167" s="11">
        <v>0</v>
      </c>
      <c r="U167" s="13"/>
      <c r="V167" s="13">
        <v>155</v>
      </c>
      <c r="W167" s="13"/>
      <c r="X167" s="13"/>
      <c r="Y167" s="13"/>
      <c r="Z167" s="13"/>
    </row>
    <row r="168" spans="1:26">
      <c r="A168" s="26">
        <v>168</v>
      </c>
      <c r="B168" s="6"/>
      <c r="D168" s="6"/>
      <c r="E168" s="6" t="s">
        <v>102</v>
      </c>
      <c r="F168" s="47" t="s">
        <v>916</v>
      </c>
      <c r="G168" s="17"/>
      <c r="H168" s="28">
        <v>7873.8753037604338</v>
      </c>
      <c r="I168" s="28">
        <v>2855.9569068481442</v>
      </c>
      <c r="J168" s="28">
        <v>2096.8377746972715</v>
      </c>
      <c r="K168" s="28">
        <v>626.07932654024228</v>
      </c>
      <c r="L168" s="28">
        <v>14.851145968327206</v>
      </c>
      <c r="M168" s="28">
        <v>1366.204577576746</v>
      </c>
      <c r="N168" s="28">
        <v>70.370716890903523</v>
      </c>
      <c r="O168" s="28">
        <v>1.9517980802757871</v>
      </c>
      <c r="P168" s="28">
        <v>3.2880309325339812</v>
      </c>
      <c r="Q168" s="28">
        <v>497.54319622786829</v>
      </c>
      <c r="R168" s="28">
        <v>159.37354829406524</v>
      </c>
      <c r="S168" s="28">
        <v>181.41828170405489</v>
      </c>
      <c r="T168" s="11">
        <v>0</v>
      </c>
      <c r="U168" s="13"/>
      <c r="V168" s="13">
        <v>156</v>
      </c>
      <c r="W168" s="13"/>
      <c r="X168" s="13"/>
      <c r="Y168" s="13"/>
      <c r="Z168" s="13"/>
    </row>
    <row r="169" spans="1:26">
      <c r="A169" s="26">
        <v>169</v>
      </c>
      <c r="B169" s="6"/>
      <c r="D169" s="6"/>
      <c r="E169" s="6" t="s">
        <v>123</v>
      </c>
      <c r="F169" s="47" t="s">
        <v>921</v>
      </c>
      <c r="G169" s="17"/>
      <c r="H169" s="28">
        <v>1927367.319546805</v>
      </c>
      <c r="I169" s="28">
        <v>817747.32369379071</v>
      </c>
      <c r="J169" s="28">
        <v>492168.96482850797</v>
      </c>
      <c r="K169" s="28">
        <v>141666.3662363234</v>
      </c>
      <c r="L169" s="28">
        <v>9531.0973511848697</v>
      </c>
      <c r="M169" s="28">
        <v>248069.27228059687</v>
      </c>
      <c r="N169" s="28">
        <v>19399.279134946024</v>
      </c>
      <c r="O169" s="28">
        <v>615.74403719513873</v>
      </c>
      <c r="P169" s="28">
        <v>738.31627403533582</v>
      </c>
      <c r="Q169" s="28">
        <v>136026.70890850908</v>
      </c>
      <c r="R169" s="28">
        <v>28753.605790745311</v>
      </c>
      <c r="S169" s="28">
        <v>32650.641010969928</v>
      </c>
      <c r="T169" s="11">
        <v>0</v>
      </c>
      <c r="U169" s="13"/>
      <c r="V169" s="13">
        <v>157</v>
      </c>
      <c r="W169" s="13"/>
      <c r="X169" s="13"/>
      <c r="Y169" s="13"/>
      <c r="Z169" s="13"/>
    </row>
    <row r="170" spans="1:26">
      <c r="A170" s="26">
        <v>170</v>
      </c>
      <c r="B170" s="6"/>
      <c r="D170" s="6"/>
      <c r="F170" s="47">
        <v>0</v>
      </c>
      <c r="G170" s="17"/>
      <c r="H170" s="28">
        <v>7601538.6304000113</v>
      </c>
      <c r="I170" s="28">
        <v>3279654.8117336463</v>
      </c>
      <c r="J170" s="28">
        <v>2143011.2824074067</v>
      </c>
      <c r="K170" s="28">
        <v>598184.38504571212</v>
      </c>
      <c r="L170" s="28">
        <v>16062.142788086765</v>
      </c>
      <c r="M170" s="28">
        <v>718362.38097694097</v>
      </c>
      <c r="N170" s="28">
        <v>94275.170971155385</v>
      </c>
      <c r="O170" s="28">
        <v>1979.2103129452867</v>
      </c>
      <c r="P170" s="28">
        <v>2234.9931802546366</v>
      </c>
      <c r="Q170" s="28">
        <v>569058.11030751211</v>
      </c>
      <c r="R170" s="28">
        <v>83615.288075639051</v>
      </c>
      <c r="S170" s="28">
        <v>95100.854600710489</v>
      </c>
      <c r="T170" s="11">
        <v>0</v>
      </c>
      <c r="U170" s="13"/>
      <c r="V170" s="13"/>
      <c r="W170" s="13"/>
      <c r="X170" s="13"/>
      <c r="Y170" s="13"/>
      <c r="Z170" s="13"/>
    </row>
    <row r="171" spans="1:26">
      <c r="A171" s="26">
        <v>171</v>
      </c>
      <c r="B171" s="6"/>
      <c r="D171" s="6"/>
      <c r="E171" s="6"/>
      <c r="F171" s="47">
        <v>0</v>
      </c>
      <c r="G171" s="17"/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11">
        <v>0</v>
      </c>
    </row>
    <row r="172" spans="1:26">
      <c r="A172" s="26">
        <v>172</v>
      </c>
      <c r="B172" s="6"/>
      <c r="C172" s="6" t="s">
        <v>124</v>
      </c>
      <c r="D172" s="6" t="s">
        <v>125</v>
      </c>
      <c r="E172" s="6"/>
      <c r="F172" s="47" t="s">
        <v>4</v>
      </c>
      <c r="G172" s="55"/>
      <c r="H172" s="28">
        <v>-1838779.113416886</v>
      </c>
      <c r="I172" s="28">
        <v>-666949.04130743677</v>
      </c>
      <c r="J172" s="28">
        <v>-489672.63485601457</v>
      </c>
      <c r="K172" s="28">
        <v>-146207.74060601843</v>
      </c>
      <c r="L172" s="28">
        <v>-3468.174727056306</v>
      </c>
      <c r="M172" s="28">
        <v>-319048.52312713547</v>
      </c>
      <c r="N172" s="28">
        <v>-16433.610063921278</v>
      </c>
      <c r="O172" s="28">
        <v>-455.80164579662818</v>
      </c>
      <c r="P172" s="28">
        <v>-767.85089893491829</v>
      </c>
      <c r="Q172" s="28">
        <v>-116190.81399215905</v>
      </c>
      <c r="R172" s="28">
        <v>-37218.361029753141</v>
      </c>
      <c r="S172" s="28">
        <v>-42366.447745773177</v>
      </c>
      <c r="T172" s="11">
        <v>0</v>
      </c>
      <c r="U172" s="13"/>
      <c r="V172" s="13">
        <v>161</v>
      </c>
      <c r="W172" s="13"/>
      <c r="X172" s="13"/>
      <c r="Y172" s="13"/>
      <c r="Z172" s="13"/>
    </row>
    <row r="173" spans="1:26">
      <c r="A173" s="26">
        <v>173</v>
      </c>
      <c r="B173" s="6"/>
      <c r="C173" s="6"/>
      <c r="D173" s="6"/>
      <c r="E173" s="6" t="s">
        <v>118</v>
      </c>
      <c r="F173" s="47" t="s">
        <v>920</v>
      </c>
      <c r="G173" s="17"/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11">
        <v>0</v>
      </c>
      <c r="U173" s="13"/>
      <c r="V173" s="13">
        <v>162</v>
      </c>
      <c r="W173" s="13"/>
      <c r="X173" s="13"/>
      <c r="Y173" s="13"/>
      <c r="Z173" s="13"/>
    </row>
    <row r="174" spans="1:26">
      <c r="A174" s="26">
        <v>174</v>
      </c>
      <c r="B174" s="6"/>
      <c r="C174" s="6"/>
      <c r="D174" s="6"/>
      <c r="E174" s="6" t="s">
        <v>106</v>
      </c>
      <c r="F174" s="47" t="s">
        <v>917</v>
      </c>
      <c r="G174" s="17"/>
      <c r="H174" s="28">
        <v>3575969.77818966</v>
      </c>
      <c r="I174" s="28">
        <v>1037315.3155789231</v>
      </c>
      <c r="J174" s="28">
        <v>979690.36818506441</v>
      </c>
      <c r="K174" s="28">
        <v>322364.2006718652</v>
      </c>
      <c r="L174" s="28">
        <v>14381.825264756073</v>
      </c>
      <c r="M174" s="28">
        <v>744823.76476424839</v>
      </c>
      <c r="N174" s="28">
        <v>37111.865326423715</v>
      </c>
      <c r="O174" s="28">
        <v>1090.0882165526714</v>
      </c>
      <c r="P174" s="28">
        <v>2896.200794778284</v>
      </c>
      <c r="Q174" s="28">
        <v>214392.19207472069</v>
      </c>
      <c r="R174" s="28">
        <v>84673.911823321978</v>
      </c>
      <c r="S174" s="28">
        <v>137230.04548900502</v>
      </c>
      <c r="T174" s="11">
        <v>0</v>
      </c>
      <c r="U174" s="13"/>
      <c r="V174" s="13">
        <v>163</v>
      </c>
      <c r="W174" s="13"/>
      <c r="X174" s="13"/>
      <c r="Y174" s="13"/>
      <c r="Z174" s="13"/>
    </row>
    <row r="175" spans="1:26">
      <c r="A175" s="26">
        <v>175</v>
      </c>
      <c r="B175" s="6"/>
      <c r="C175" s="6"/>
      <c r="D175" s="6"/>
      <c r="E175" s="6" t="s">
        <v>102</v>
      </c>
      <c r="F175" s="47" t="s">
        <v>916</v>
      </c>
      <c r="G175" s="17"/>
      <c r="H175" s="28">
        <v>637583.09589216195</v>
      </c>
      <c r="I175" s="28">
        <v>231259.67533842017</v>
      </c>
      <c r="J175" s="28">
        <v>169790.38508987211</v>
      </c>
      <c r="K175" s="28">
        <v>50696.458845235553</v>
      </c>
      <c r="L175" s="28">
        <v>1202.5640816930763</v>
      </c>
      <c r="M175" s="28">
        <v>110627.7291154734</v>
      </c>
      <c r="N175" s="28">
        <v>5698.2334371012057</v>
      </c>
      <c r="O175" s="28">
        <v>158.04586872036109</v>
      </c>
      <c r="P175" s="28">
        <v>266.24665243974658</v>
      </c>
      <c r="Q175" s="28">
        <v>40288.310285983847</v>
      </c>
      <c r="R175" s="28">
        <v>12905.192983703968</v>
      </c>
      <c r="S175" s="28">
        <v>14690.2541935184</v>
      </c>
      <c r="T175" s="11">
        <v>0</v>
      </c>
      <c r="U175" s="13"/>
      <c r="V175" s="13">
        <v>164</v>
      </c>
      <c r="W175" s="13"/>
      <c r="X175" s="13"/>
      <c r="Y175" s="13"/>
      <c r="Z175" s="13"/>
    </row>
    <row r="176" spans="1:26">
      <c r="A176" s="26">
        <v>176</v>
      </c>
      <c r="B176" s="6"/>
      <c r="C176" s="6"/>
      <c r="D176" s="6"/>
      <c r="E176" s="6" t="s">
        <v>102</v>
      </c>
      <c r="F176" s="47" t="s">
        <v>916</v>
      </c>
      <c r="G176" s="17"/>
      <c r="H176" s="28">
        <v>51905165.243835241</v>
      </c>
      <c r="I176" s="28">
        <v>18826678.028343808</v>
      </c>
      <c r="J176" s="28">
        <v>13822508.864624642</v>
      </c>
      <c r="K176" s="28">
        <v>4127160.9780638055</v>
      </c>
      <c r="L176" s="28">
        <v>97899.846747407239</v>
      </c>
      <c r="M176" s="28">
        <v>9006121.080192646</v>
      </c>
      <c r="N176" s="28">
        <v>463888.94256492367</v>
      </c>
      <c r="O176" s="28">
        <v>12866.396529156602</v>
      </c>
      <c r="P176" s="28">
        <v>21674.941791180107</v>
      </c>
      <c r="Q176" s="28">
        <v>3279841.3512873161</v>
      </c>
      <c r="R176" s="28">
        <v>1050602.1546657071</v>
      </c>
      <c r="S176" s="28">
        <v>1195922.6590246395</v>
      </c>
      <c r="T176" s="11">
        <v>0</v>
      </c>
      <c r="U176" s="13"/>
      <c r="V176" s="13">
        <v>165</v>
      </c>
      <c r="W176" s="13"/>
      <c r="X176" s="13"/>
      <c r="Y176" s="13"/>
      <c r="Z176" s="13"/>
    </row>
    <row r="177" spans="1:26">
      <c r="A177" s="26">
        <v>177</v>
      </c>
      <c r="B177" s="6"/>
      <c r="C177" s="6"/>
      <c r="D177" s="6"/>
      <c r="E177" s="6"/>
      <c r="F177" s="47">
        <v>0</v>
      </c>
      <c r="G177" s="17"/>
      <c r="H177" s="28">
        <v>54279939.117917046</v>
      </c>
      <c r="I177" s="28">
        <v>19428303.977953713</v>
      </c>
      <c r="J177" s="28">
        <v>14482316.983043563</v>
      </c>
      <c r="K177" s="28">
        <v>4354013.8969748877</v>
      </c>
      <c r="L177" s="28">
        <v>110016.06136680009</v>
      </c>
      <c r="M177" s="28">
        <v>9542524.0509452317</v>
      </c>
      <c r="N177" s="28">
        <v>490265.43126452726</v>
      </c>
      <c r="O177" s="28">
        <v>13658.728968633006</v>
      </c>
      <c r="P177" s="28">
        <v>24069.538339463219</v>
      </c>
      <c r="Q177" s="28">
        <v>3418331.0396558614</v>
      </c>
      <c r="R177" s="28">
        <v>1110962.8984429801</v>
      </c>
      <c r="S177" s="28">
        <v>1305476.5109613899</v>
      </c>
      <c r="T177" s="11">
        <v>0</v>
      </c>
      <c r="U177" s="13"/>
      <c r="V177" s="13"/>
      <c r="W177" s="13"/>
      <c r="X177" s="13"/>
      <c r="Y177" s="13"/>
      <c r="Z177" s="13"/>
    </row>
    <row r="178" spans="1:26">
      <c r="A178" s="26">
        <v>178</v>
      </c>
      <c r="B178" s="6"/>
      <c r="C178" s="6"/>
      <c r="D178" s="6"/>
      <c r="E178" s="6"/>
      <c r="F178" s="47">
        <v>0</v>
      </c>
      <c r="G178" s="17"/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11">
        <v>0</v>
      </c>
    </row>
    <row r="179" spans="1:26">
      <c r="A179" s="26">
        <v>179</v>
      </c>
      <c r="B179" s="6"/>
      <c r="C179" s="6" t="s">
        <v>126</v>
      </c>
      <c r="D179" s="6"/>
      <c r="E179" s="6"/>
      <c r="F179" s="47">
        <v>0</v>
      </c>
      <c r="G179" s="17"/>
      <c r="H179" s="28">
        <v>68961367.640764266</v>
      </c>
      <c r="I179" s="28">
        <v>27669571.327280976</v>
      </c>
      <c r="J179" s="28">
        <v>17210572.285282329</v>
      </c>
      <c r="K179" s="28">
        <v>5049228.8024566313</v>
      </c>
      <c r="L179" s="28">
        <v>183826.6390151798</v>
      </c>
      <c r="M179" s="28">
        <v>10276021.067115353</v>
      </c>
      <c r="N179" s="28">
        <v>713555.08125777543</v>
      </c>
      <c r="O179" s="28">
        <v>30715.373009847692</v>
      </c>
      <c r="P179" s="28">
        <v>30496.541547435303</v>
      </c>
      <c r="Q179" s="28">
        <v>5202163.1516011618</v>
      </c>
      <c r="R179" s="28">
        <v>1194609.0965770448</v>
      </c>
      <c r="S179" s="28">
        <v>1400608.2756205259</v>
      </c>
      <c r="T179" s="11">
        <v>0</v>
      </c>
      <c r="U179" s="13"/>
      <c r="V179" s="13"/>
      <c r="W179" s="13"/>
      <c r="X179" s="13"/>
      <c r="Y179" s="13"/>
      <c r="Z179" s="13"/>
    </row>
    <row r="180" spans="1:26">
      <c r="A180" s="26">
        <v>180</v>
      </c>
      <c r="B180" s="6"/>
      <c r="F180" s="47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0</v>
      </c>
      <c r="T180" s="11">
        <v>0</v>
      </c>
    </row>
    <row r="181" spans="1:26" ht="13.5" thickBot="1">
      <c r="A181" s="26">
        <v>181</v>
      </c>
      <c r="B181" s="6"/>
      <c r="C181" s="6" t="s">
        <v>127</v>
      </c>
      <c r="D181" s="6"/>
      <c r="E181" s="6"/>
      <c r="F181" s="47">
        <v>0</v>
      </c>
      <c r="G181" s="17"/>
      <c r="H181" s="57">
        <v>2172603897.7226896</v>
      </c>
      <c r="I181" s="57">
        <v>815651112.72821081</v>
      </c>
      <c r="J181" s="57">
        <v>599334395.66205108</v>
      </c>
      <c r="K181" s="57">
        <v>173785517.30492789</v>
      </c>
      <c r="L181" s="57">
        <v>12167415.241383653</v>
      </c>
      <c r="M181" s="57">
        <v>314776948.88697159</v>
      </c>
      <c r="N181" s="57">
        <v>20371417.867468137</v>
      </c>
      <c r="O181" s="57">
        <v>835577.50066851557</v>
      </c>
      <c r="P181" s="57">
        <v>1411231.568098475</v>
      </c>
      <c r="Q181" s="57">
        <v>153378050.08528107</v>
      </c>
      <c r="R181" s="57">
        <v>32376558.86641657</v>
      </c>
      <c r="S181" s="57">
        <v>48515672.011211298</v>
      </c>
      <c r="T181" s="11">
        <v>0</v>
      </c>
      <c r="U181" s="13"/>
      <c r="V181" s="13"/>
      <c r="W181" s="13"/>
      <c r="X181" s="13"/>
      <c r="Y181" s="13"/>
      <c r="Z181" s="13"/>
    </row>
    <row r="182" spans="1:26" ht="13.5" thickTop="1">
      <c r="A182" s="26">
        <v>182</v>
      </c>
      <c r="B182" s="6"/>
      <c r="C182" s="6"/>
      <c r="D182" s="6"/>
      <c r="E182" s="6"/>
      <c r="F182" s="47">
        <v>0</v>
      </c>
      <c r="G182" s="17"/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11">
        <v>0</v>
      </c>
    </row>
    <row r="183" spans="1:26">
      <c r="A183" s="26">
        <v>183</v>
      </c>
      <c r="B183" s="6"/>
      <c r="C183" s="6" t="s">
        <v>128</v>
      </c>
      <c r="D183" s="6"/>
      <c r="E183" s="6"/>
      <c r="F183" s="47">
        <v>0</v>
      </c>
      <c r="G183" s="17"/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11">
        <v>0</v>
      </c>
    </row>
    <row r="184" spans="1:26">
      <c r="A184" s="26">
        <v>184</v>
      </c>
      <c r="B184" s="6"/>
      <c r="C184" s="6" t="s">
        <v>129</v>
      </c>
      <c r="D184" s="6" t="s">
        <v>130</v>
      </c>
      <c r="E184" s="6"/>
      <c r="F184" s="47" t="s">
        <v>916</v>
      </c>
      <c r="G184" s="17"/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11">
        <v>0</v>
      </c>
      <c r="U184" s="13"/>
      <c r="V184" s="13">
        <v>179</v>
      </c>
      <c r="W184" s="13"/>
      <c r="X184" s="13"/>
      <c r="Y184" s="13"/>
      <c r="Z184" s="13"/>
    </row>
    <row r="185" spans="1:26">
      <c r="A185" s="26">
        <v>185</v>
      </c>
      <c r="B185" s="6"/>
      <c r="C185" s="6" t="s">
        <v>131</v>
      </c>
      <c r="D185" s="6" t="s">
        <v>132</v>
      </c>
      <c r="E185" s="6"/>
      <c r="F185" s="47" t="s">
        <v>916</v>
      </c>
      <c r="G185" s="17"/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11">
        <v>0</v>
      </c>
      <c r="U185" s="13"/>
      <c r="V185" s="13">
        <v>184</v>
      </c>
      <c r="W185" s="13"/>
      <c r="X185" s="13"/>
      <c r="Y185" s="13"/>
      <c r="Z185" s="13"/>
    </row>
    <row r="186" spans="1:26">
      <c r="A186" s="26">
        <v>186</v>
      </c>
      <c r="B186" s="6"/>
      <c r="C186" s="6" t="s">
        <v>133</v>
      </c>
      <c r="D186" s="6" t="s">
        <v>134</v>
      </c>
      <c r="E186" s="6"/>
      <c r="F186" s="47" t="s">
        <v>917</v>
      </c>
      <c r="G186" s="17"/>
      <c r="H186" s="28">
        <v>-11711.175965208819</v>
      </c>
      <c r="I186" s="28">
        <v>-3397.1713816610945</v>
      </c>
      <c r="J186" s="28">
        <v>-3208.4516941985717</v>
      </c>
      <c r="K186" s="28">
        <v>-1055.7314835203481</v>
      </c>
      <c r="L186" s="28">
        <v>-47.09997478270391</v>
      </c>
      <c r="M186" s="28">
        <v>-2439.2717817205166</v>
      </c>
      <c r="N186" s="28">
        <v>-121.54006107258232</v>
      </c>
      <c r="O186" s="28">
        <v>-3.5700007867829093</v>
      </c>
      <c r="P186" s="28">
        <v>-9.4849563173313829</v>
      </c>
      <c r="Q186" s="28">
        <v>-702.12693134811389</v>
      </c>
      <c r="R186" s="28">
        <v>-277.30410001605605</v>
      </c>
      <c r="S186" s="28">
        <v>-449.42359978471569</v>
      </c>
      <c r="T186" s="11">
        <v>0</v>
      </c>
      <c r="U186" s="13"/>
      <c r="V186" s="13">
        <v>187</v>
      </c>
      <c r="W186" s="13"/>
      <c r="X186" s="13"/>
      <c r="Y186" s="13"/>
      <c r="Z186" s="13"/>
    </row>
    <row r="187" spans="1:26">
      <c r="A187" s="26">
        <v>187</v>
      </c>
      <c r="B187" s="6"/>
      <c r="C187" s="59">
        <v>41181</v>
      </c>
      <c r="D187" s="6" t="s">
        <v>135</v>
      </c>
      <c r="E187" s="6"/>
      <c r="F187" s="47" t="s">
        <v>916</v>
      </c>
      <c r="G187" s="17"/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11">
        <v>0</v>
      </c>
      <c r="U187" s="13"/>
      <c r="V187" s="13">
        <v>190</v>
      </c>
      <c r="W187" s="13"/>
      <c r="X187" s="13"/>
      <c r="Y187" s="13"/>
      <c r="Z187" s="13"/>
    </row>
    <row r="188" spans="1:26">
      <c r="A188" s="26">
        <v>188</v>
      </c>
      <c r="B188" s="6"/>
      <c r="C188" s="6" t="s">
        <v>136</v>
      </c>
      <c r="D188" s="6" t="s">
        <v>137</v>
      </c>
      <c r="E188" s="6"/>
      <c r="F188" s="47" t="s">
        <v>916</v>
      </c>
      <c r="G188" s="17"/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11">
        <v>0</v>
      </c>
      <c r="U188" s="13"/>
      <c r="V188" s="13">
        <v>194</v>
      </c>
      <c r="W188" s="13"/>
      <c r="X188" s="13"/>
      <c r="Y188" s="13"/>
      <c r="Z188" s="13"/>
    </row>
    <row r="189" spans="1:26">
      <c r="A189" s="26">
        <v>189</v>
      </c>
      <c r="B189" s="6"/>
      <c r="C189" s="6" t="s">
        <v>138</v>
      </c>
      <c r="D189" s="6" t="s">
        <v>139</v>
      </c>
      <c r="E189" s="6"/>
      <c r="F189" s="47" t="s">
        <v>916</v>
      </c>
      <c r="G189" s="17"/>
      <c r="H189" s="28">
        <v>-445927.89837760286</v>
      </c>
      <c r="I189" s="28">
        <v>-161743.84432016153</v>
      </c>
      <c r="J189" s="28">
        <v>-118752.00279879523</v>
      </c>
      <c r="K189" s="28">
        <v>-35457.284695430775</v>
      </c>
      <c r="L189" s="28">
        <v>-841.07762120544942</v>
      </c>
      <c r="M189" s="28">
        <v>-77373.429541321471</v>
      </c>
      <c r="N189" s="28">
        <v>-3985.3648527427385</v>
      </c>
      <c r="O189" s="28">
        <v>-110.53784603105809</v>
      </c>
      <c r="P189" s="28">
        <v>-186.21386127936051</v>
      </c>
      <c r="Q189" s="28">
        <v>-28177.788355374119</v>
      </c>
      <c r="R189" s="28">
        <v>-9025.9381443102702</v>
      </c>
      <c r="S189" s="28">
        <v>-10274.416340950796</v>
      </c>
      <c r="T189" s="11">
        <v>0</v>
      </c>
      <c r="U189" s="13"/>
      <c r="V189" s="13">
        <v>204</v>
      </c>
      <c r="W189" s="13"/>
      <c r="X189" s="13"/>
      <c r="Y189" s="13"/>
      <c r="Z189" s="13"/>
    </row>
    <row r="190" spans="1:26">
      <c r="A190" s="26">
        <v>190</v>
      </c>
      <c r="B190" s="6"/>
      <c r="F190" s="47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11">
        <v>0</v>
      </c>
    </row>
    <row r="191" spans="1:26">
      <c r="A191" s="26">
        <v>191</v>
      </c>
      <c r="B191" s="6"/>
      <c r="C191" s="6" t="s">
        <v>140</v>
      </c>
      <c r="F191" s="47">
        <v>0</v>
      </c>
      <c r="H191" s="28">
        <v>-457639.07434281165</v>
      </c>
      <c r="I191" s="28">
        <v>-165141.01570182262</v>
      </c>
      <c r="J191" s="28">
        <v>-121960.45449299383</v>
      </c>
      <c r="K191" s="28">
        <v>-36513.016178951126</v>
      </c>
      <c r="L191" s="28">
        <v>-888.17759598815337</v>
      </c>
      <c r="M191" s="28">
        <v>-79812.701323041983</v>
      </c>
      <c r="N191" s="28">
        <v>-4106.9049138153205</v>
      </c>
      <c r="O191" s="28">
        <v>-114.10784681784101</v>
      </c>
      <c r="P191" s="28">
        <v>-195.6988175966919</v>
      </c>
      <c r="Q191" s="28">
        <v>-28879.915286722233</v>
      </c>
      <c r="R191" s="28">
        <v>-9303.2422443263258</v>
      </c>
      <c r="S191" s="28">
        <v>-10723.839940735512</v>
      </c>
      <c r="T191" s="11">
        <v>0</v>
      </c>
      <c r="U191" s="13"/>
      <c r="V191" s="13"/>
      <c r="W191" s="13"/>
      <c r="X191" s="13"/>
      <c r="Y191" s="13"/>
      <c r="Z191" s="13"/>
    </row>
    <row r="192" spans="1:26">
      <c r="A192" s="26">
        <v>192</v>
      </c>
      <c r="B192" s="6"/>
      <c r="F192" s="47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11">
        <v>0</v>
      </c>
    </row>
    <row r="193" spans="1:26">
      <c r="A193" s="26">
        <v>193</v>
      </c>
      <c r="B193" s="6"/>
      <c r="C193" s="6" t="s">
        <v>141</v>
      </c>
      <c r="F193" s="47">
        <v>0</v>
      </c>
      <c r="G193" s="17"/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11">
        <v>0</v>
      </c>
    </row>
    <row r="194" spans="1:26">
      <c r="A194" s="26">
        <v>194</v>
      </c>
      <c r="B194" s="6"/>
      <c r="C194" s="6" t="s">
        <v>142</v>
      </c>
      <c r="D194" s="6" t="s">
        <v>143</v>
      </c>
      <c r="E194" s="6"/>
      <c r="F194" s="47" t="s">
        <v>911</v>
      </c>
      <c r="G194" s="17"/>
      <c r="H194" s="28">
        <v>983443.5</v>
      </c>
      <c r="I194" s="28">
        <v>886120.01666343969</v>
      </c>
      <c r="J194" s="28">
        <v>45944.938682706757</v>
      </c>
      <c r="K194" s="28">
        <v>13295.89255891953</v>
      </c>
      <c r="L194" s="28">
        <v>0</v>
      </c>
      <c r="M194" s="28">
        <v>23666.223299542537</v>
      </c>
      <c r="N194" s="28">
        <v>2680.3472184932643</v>
      </c>
      <c r="O194" s="28">
        <v>0</v>
      </c>
      <c r="P194" s="28">
        <v>0</v>
      </c>
      <c r="Q194" s="28">
        <v>11736.081576898236</v>
      </c>
      <c r="R194" s="28">
        <v>0</v>
      </c>
      <c r="S194" s="28">
        <v>0</v>
      </c>
      <c r="T194" s="11">
        <v>0</v>
      </c>
      <c r="U194" s="13"/>
      <c r="V194" s="13">
        <v>210</v>
      </c>
      <c r="W194" s="13"/>
      <c r="X194" s="13"/>
      <c r="Y194" s="13"/>
      <c r="Z194" s="13"/>
    </row>
    <row r="195" spans="1:26">
      <c r="A195" s="26">
        <v>195</v>
      </c>
      <c r="B195" s="6"/>
      <c r="F195" s="47">
        <v>0</v>
      </c>
      <c r="G195" s="17"/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11">
        <v>0</v>
      </c>
    </row>
    <row r="196" spans="1:26">
      <c r="A196" s="26">
        <v>196</v>
      </c>
      <c r="B196" s="6"/>
      <c r="C196" s="6" t="s">
        <v>144</v>
      </c>
      <c r="D196" s="6" t="s">
        <v>145</v>
      </c>
      <c r="E196" s="6"/>
      <c r="F196" s="47">
        <v>0</v>
      </c>
      <c r="G196" s="17"/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11">
        <v>0</v>
      </c>
    </row>
    <row r="197" spans="1:26">
      <c r="A197" s="26">
        <v>197</v>
      </c>
      <c r="B197" s="6"/>
      <c r="C197" s="6"/>
      <c r="E197" s="6" t="s">
        <v>146</v>
      </c>
      <c r="F197" s="47" t="s">
        <v>922</v>
      </c>
      <c r="G197" s="60"/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11">
        <v>0</v>
      </c>
      <c r="U197" s="13"/>
      <c r="V197" s="13">
        <v>214</v>
      </c>
      <c r="W197" s="13"/>
      <c r="X197" s="13"/>
      <c r="Y197" s="13"/>
      <c r="Z197" s="13"/>
    </row>
    <row r="198" spans="1:26">
      <c r="A198" s="26">
        <v>198</v>
      </c>
      <c r="B198" s="6"/>
      <c r="C198" s="6"/>
      <c r="E198" s="6" t="s">
        <v>147</v>
      </c>
      <c r="F198" s="47" t="s">
        <v>922</v>
      </c>
      <c r="G198" s="17"/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11">
        <v>0</v>
      </c>
      <c r="U198" s="13"/>
      <c r="V198" s="13">
        <v>215</v>
      </c>
      <c r="W198" s="13"/>
      <c r="X198" s="13"/>
      <c r="Y198" s="13"/>
      <c r="Z198" s="13"/>
    </row>
    <row r="199" spans="1:26">
      <c r="A199" s="26">
        <v>199</v>
      </c>
      <c r="B199" s="6"/>
      <c r="C199" s="6"/>
      <c r="E199" s="6" t="s">
        <v>148</v>
      </c>
      <c r="F199" s="47" t="s">
        <v>922</v>
      </c>
      <c r="G199" s="17"/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11">
        <v>0</v>
      </c>
      <c r="U199" s="13"/>
      <c r="V199" s="13">
        <v>216</v>
      </c>
      <c r="W199" s="13"/>
      <c r="X199" s="13"/>
      <c r="Y199" s="13"/>
      <c r="Z199" s="13"/>
    </row>
    <row r="200" spans="1:26">
      <c r="A200" s="26">
        <v>200</v>
      </c>
      <c r="B200" s="6"/>
      <c r="F200" s="47">
        <v>0</v>
      </c>
      <c r="G200" s="17"/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11">
        <v>0</v>
      </c>
      <c r="U200" s="13"/>
      <c r="V200" s="13"/>
      <c r="W200" s="13"/>
      <c r="X200" s="13"/>
      <c r="Y200" s="13"/>
      <c r="Z200" s="13"/>
    </row>
    <row r="201" spans="1:26">
      <c r="A201" s="26">
        <v>201</v>
      </c>
      <c r="B201" s="6"/>
      <c r="F201" s="47">
        <v>0</v>
      </c>
      <c r="G201" s="17"/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11">
        <v>0</v>
      </c>
    </row>
    <row r="202" spans="1:26">
      <c r="A202" s="26">
        <v>202</v>
      </c>
      <c r="B202" s="6"/>
      <c r="C202" s="6" t="s">
        <v>149</v>
      </c>
      <c r="F202" s="47">
        <v>0</v>
      </c>
      <c r="G202" s="17"/>
      <c r="H202" s="28">
        <v>525804.42565718829</v>
      </c>
      <c r="I202" s="28">
        <v>720979.0009616171</v>
      </c>
      <c r="J202" s="28">
        <v>-76015.515810287063</v>
      </c>
      <c r="K202" s="28">
        <v>-23217.123620031598</v>
      </c>
      <c r="L202" s="28">
        <v>-888.17759598815337</v>
      </c>
      <c r="M202" s="28">
        <v>-56146.478023499447</v>
      </c>
      <c r="N202" s="28">
        <v>-1426.5576953220561</v>
      </c>
      <c r="O202" s="28">
        <v>-114.10784681784101</v>
      </c>
      <c r="P202" s="28">
        <v>-195.6988175966919</v>
      </c>
      <c r="Q202" s="28">
        <v>-17143.833709823997</v>
      </c>
      <c r="R202" s="28">
        <v>-9303.2422443263258</v>
      </c>
      <c r="S202" s="28">
        <v>-10723.839940735512</v>
      </c>
      <c r="T202" s="11">
        <v>0</v>
      </c>
      <c r="U202" s="13"/>
      <c r="V202" s="13"/>
      <c r="W202" s="13"/>
      <c r="X202" s="13"/>
      <c r="Y202" s="13"/>
      <c r="Z202" s="13"/>
    </row>
    <row r="203" spans="1:26">
      <c r="A203" s="26">
        <v>203</v>
      </c>
      <c r="B203" s="6"/>
      <c r="C203" s="6"/>
      <c r="D203" s="6"/>
      <c r="E203" s="6"/>
      <c r="F203" s="47">
        <v>0</v>
      </c>
      <c r="H203" s="61">
        <v>0</v>
      </c>
      <c r="I203" s="62">
        <v>0</v>
      </c>
      <c r="J203" s="61">
        <v>0</v>
      </c>
      <c r="K203" s="61">
        <v>0</v>
      </c>
      <c r="L203" s="63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3">
        <v>0</v>
      </c>
      <c r="S203" s="63">
        <v>0</v>
      </c>
      <c r="T203" s="11">
        <v>0</v>
      </c>
    </row>
    <row r="204" spans="1:26">
      <c r="A204" s="26">
        <v>204</v>
      </c>
      <c r="B204" s="6"/>
      <c r="C204" s="20" t="s">
        <v>150</v>
      </c>
      <c r="D204" s="6"/>
      <c r="E204" s="6"/>
      <c r="F204" s="47">
        <v>0</v>
      </c>
      <c r="H204" s="61">
        <v>0</v>
      </c>
      <c r="I204" s="61">
        <v>0</v>
      </c>
      <c r="J204" s="61">
        <v>0</v>
      </c>
      <c r="K204" s="61">
        <v>0</v>
      </c>
      <c r="L204" s="63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3">
        <v>0</v>
      </c>
      <c r="S204" s="63">
        <v>0</v>
      </c>
      <c r="T204" s="11">
        <v>0</v>
      </c>
    </row>
    <row r="205" spans="1:26">
      <c r="A205" s="26">
        <v>205</v>
      </c>
      <c r="B205" s="6"/>
      <c r="C205" s="6"/>
      <c r="D205" s="6"/>
      <c r="E205" s="6"/>
      <c r="F205" s="47">
        <v>0</v>
      </c>
      <c r="G205" s="17"/>
      <c r="H205" s="62">
        <v>0</v>
      </c>
      <c r="I205" s="61" t="s">
        <v>923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3">
        <v>0</v>
      </c>
      <c r="S205" s="63">
        <v>0</v>
      </c>
      <c r="T205" s="11">
        <v>0</v>
      </c>
    </row>
    <row r="206" spans="1:26">
      <c r="A206" s="26">
        <v>206</v>
      </c>
      <c r="B206" s="6"/>
      <c r="C206" s="6"/>
      <c r="D206" s="6"/>
      <c r="E206" s="6"/>
      <c r="F206" s="47">
        <v>0</v>
      </c>
      <c r="G206" s="17"/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6">
        <v>0</v>
      </c>
      <c r="S206" s="56">
        <v>0</v>
      </c>
      <c r="T206" s="11">
        <v>0</v>
      </c>
    </row>
    <row r="207" spans="1:26">
      <c r="A207" s="26">
        <v>207</v>
      </c>
      <c r="B207" s="6"/>
      <c r="C207" s="16" t="s">
        <v>4</v>
      </c>
      <c r="D207" s="6"/>
      <c r="E207" s="16" t="s">
        <v>5</v>
      </c>
      <c r="F207" s="47" t="s">
        <v>6</v>
      </c>
      <c r="G207" s="17"/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12</v>
      </c>
      <c r="N207" s="16" t="s">
        <v>13</v>
      </c>
      <c r="O207" s="16" t="s">
        <v>14</v>
      </c>
      <c r="P207" s="16" t="s">
        <v>15</v>
      </c>
      <c r="Q207" s="16" t="s">
        <v>16</v>
      </c>
      <c r="R207" s="16" t="s">
        <v>17</v>
      </c>
      <c r="S207" s="16" t="s">
        <v>18</v>
      </c>
      <c r="T207" s="11">
        <v>0</v>
      </c>
    </row>
    <row r="208" spans="1:26" ht="38.25">
      <c r="A208" s="26">
        <v>208</v>
      </c>
      <c r="B208" s="6"/>
      <c r="C208" s="49" t="s">
        <v>904</v>
      </c>
      <c r="D208" s="20"/>
      <c r="E208" s="21" t="s">
        <v>20</v>
      </c>
      <c r="F208" s="47" t="s">
        <v>829</v>
      </c>
      <c r="G208" s="22"/>
      <c r="H208" s="23" t="s">
        <v>21</v>
      </c>
      <c r="I208" s="23" t="s">
        <v>22</v>
      </c>
      <c r="J208" s="23" t="s">
        <v>23</v>
      </c>
      <c r="K208" s="23" t="s">
        <v>24</v>
      </c>
      <c r="L208" s="23" t="s">
        <v>25</v>
      </c>
      <c r="M208" s="23" t="s">
        <v>26</v>
      </c>
      <c r="N208" s="23" t="s">
        <v>27</v>
      </c>
      <c r="O208" s="23" t="s">
        <v>28</v>
      </c>
      <c r="P208" s="23" t="s">
        <v>29</v>
      </c>
      <c r="Q208" s="23" t="s">
        <v>30</v>
      </c>
      <c r="R208" s="23" t="s">
        <v>31</v>
      </c>
      <c r="S208" s="23" t="s">
        <v>32</v>
      </c>
      <c r="T208" s="11">
        <v>0</v>
      </c>
    </row>
    <row r="209" spans="1:26">
      <c r="A209" s="26">
        <v>209</v>
      </c>
      <c r="B209" s="6"/>
      <c r="C209" s="6" t="s">
        <v>151</v>
      </c>
      <c r="D209" s="6" t="s">
        <v>152</v>
      </c>
      <c r="E209" s="6"/>
      <c r="F209" s="47" t="s">
        <v>916</v>
      </c>
      <c r="G209" s="17"/>
      <c r="H209" s="28">
        <v>6157919.4978705887</v>
      </c>
      <c r="I209" s="28">
        <v>2233557.4343372211</v>
      </c>
      <c r="J209" s="28">
        <v>1639873.3429920166</v>
      </c>
      <c r="K209" s="28">
        <v>489637.68708333425</v>
      </c>
      <c r="L209" s="28">
        <v>11614.631651635153</v>
      </c>
      <c r="M209" s="28">
        <v>1068467.2390381894</v>
      </c>
      <c r="N209" s="28">
        <v>55034.807246016608</v>
      </c>
      <c r="O209" s="28">
        <v>1526.4421889811449</v>
      </c>
      <c r="P209" s="28">
        <v>2571.4694490250281</v>
      </c>
      <c r="Q209" s="28">
        <v>389113.47092596284</v>
      </c>
      <c r="R209" s="28">
        <v>124641.22717515468</v>
      </c>
      <c r="S209" s="28">
        <v>141881.74578305066</v>
      </c>
      <c r="T209" s="11">
        <v>0</v>
      </c>
      <c r="U209" s="13"/>
      <c r="V209" s="13">
        <v>225</v>
      </c>
      <c r="W209" s="13"/>
      <c r="X209" s="13"/>
      <c r="Y209" s="13"/>
      <c r="Z209" s="13"/>
    </row>
    <row r="210" spans="1:26">
      <c r="A210" s="26">
        <v>210</v>
      </c>
      <c r="B210" s="6"/>
      <c r="C210" s="6"/>
      <c r="D210" s="6"/>
      <c r="E210" s="64" t="s">
        <v>153</v>
      </c>
      <c r="F210" s="47" t="s">
        <v>916</v>
      </c>
      <c r="G210" s="17"/>
      <c r="H210" s="28">
        <v>629803.33766484389</v>
      </c>
      <c r="I210" s="28">
        <v>228437.85591840645</v>
      </c>
      <c r="J210" s="28">
        <v>167718.61098884442</v>
      </c>
      <c r="K210" s="28">
        <v>50077.863096166606</v>
      </c>
      <c r="L210" s="28">
        <v>1187.8904526889421</v>
      </c>
      <c r="M210" s="28">
        <v>109277.85489311605</v>
      </c>
      <c r="N210" s="28">
        <v>5628.7038671532518</v>
      </c>
      <c r="O210" s="28">
        <v>156.11740064240749</v>
      </c>
      <c r="P210" s="28">
        <v>262.99792361026653</v>
      </c>
      <c r="Q210" s="28">
        <v>39796.714264333459</v>
      </c>
      <c r="R210" s="28">
        <v>12747.724440486694</v>
      </c>
      <c r="S210" s="28">
        <v>14511.004419395234</v>
      </c>
      <c r="T210" s="11">
        <v>0</v>
      </c>
      <c r="U210" s="13"/>
      <c r="V210" s="13">
        <v>226</v>
      </c>
      <c r="W210" s="13"/>
      <c r="X210" s="13"/>
      <c r="Y210" s="13"/>
      <c r="Z210" s="13"/>
    </row>
    <row r="211" spans="1:26">
      <c r="A211" s="26">
        <v>211</v>
      </c>
      <c r="B211" s="6"/>
      <c r="C211" s="6"/>
      <c r="D211" s="6"/>
      <c r="E211" s="64" t="s">
        <v>154</v>
      </c>
      <c r="F211" s="47">
        <v>0</v>
      </c>
      <c r="G211" s="17"/>
      <c r="H211" s="28">
        <v>6787722.8355354322</v>
      </c>
      <c r="I211" s="28">
        <v>2461995.2902556276</v>
      </c>
      <c r="J211" s="28">
        <v>1807591.953980861</v>
      </c>
      <c r="K211" s="28">
        <v>539715.55017950083</v>
      </c>
      <c r="L211" s="28">
        <v>12802.522104324094</v>
      </c>
      <c r="M211" s="28">
        <v>1177745.0939313055</v>
      </c>
      <c r="N211" s="28">
        <v>60663.511113169858</v>
      </c>
      <c r="O211" s="28">
        <v>1682.5595896235525</v>
      </c>
      <c r="P211" s="28">
        <v>2834.4673726352949</v>
      </c>
      <c r="Q211" s="28">
        <v>428910.18519029632</v>
      </c>
      <c r="R211" s="28">
        <v>137388.95161564136</v>
      </c>
      <c r="S211" s="28">
        <v>156392.7502024459</v>
      </c>
      <c r="T211" s="11">
        <v>0</v>
      </c>
      <c r="U211" s="13"/>
      <c r="V211" s="13"/>
      <c r="W211" s="13"/>
      <c r="X211" s="13"/>
      <c r="Y211" s="13"/>
      <c r="Z211" s="13"/>
    </row>
    <row r="212" spans="1:26">
      <c r="A212" s="26">
        <v>212</v>
      </c>
      <c r="B212" s="6"/>
      <c r="C212" s="6"/>
      <c r="D212" s="6"/>
      <c r="E212" s="6"/>
      <c r="F212" s="47">
        <v>0</v>
      </c>
      <c r="G212" s="17"/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11">
        <v>0</v>
      </c>
    </row>
    <row r="213" spans="1:26">
      <c r="A213" s="26">
        <v>213</v>
      </c>
      <c r="B213" s="6"/>
      <c r="C213" s="6" t="s">
        <v>155</v>
      </c>
      <c r="D213" s="6" t="s">
        <v>156</v>
      </c>
      <c r="E213" s="6"/>
      <c r="F213" s="47" t="s">
        <v>917</v>
      </c>
      <c r="G213" s="17"/>
      <c r="H213" s="28">
        <v>319381918.76118594</v>
      </c>
      <c r="I213" s="28">
        <v>92646128.574856848</v>
      </c>
      <c r="J213" s="28">
        <v>87499450.216607347</v>
      </c>
      <c r="K213" s="28">
        <v>28791433.747132666</v>
      </c>
      <c r="L213" s="28">
        <v>1284489.3087075411</v>
      </c>
      <c r="M213" s="28">
        <v>66522721.91454722</v>
      </c>
      <c r="N213" s="28">
        <v>3314585.8304094672</v>
      </c>
      <c r="O213" s="28">
        <v>97359.454306631495</v>
      </c>
      <c r="P213" s="28">
        <v>258669.45872854657</v>
      </c>
      <c r="Q213" s="28">
        <v>19148089.586737383</v>
      </c>
      <c r="R213" s="28">
        <v>7562512.5782910734</v>
      </c>
      <c r="S213" s="28">
        <v>12256478.090861171</v>
      </c>
      <c r="T213" s="11">
        <v>0</v>
      </c>
      <c r="U213" s="13"/>
      <c r="V213" s="13">
        <v>237</v>
      </c>
      <c r="W213" s="13"/>
      <c r="X213" s="13"/>
      <c r="Y213" s="13"/>
      <c r="Z213" s="13"/>
    </row>
    <row r="214" spans="1:26">
      <c r="A214" s="26">
        <v>214</v>
      </c>
      <c r="B214" s="6"/>
      <c r="C214" s="6"/>
      <c r="D214" s="6"/>
      <c r="E214" s="64" t="s">
        <v>157</v>
      </c>
      <c r="F214" s="47" t="s">
        <v>917</v>
      </c>
      <c r="G214" s="17"/>
      <c r="H214" s="28">
        <v>14901642.49394688</v>
      </c>
      <c r="I214" s="28">
        <v>4322660.1299964795</v>
      </c>
      <c r="J214" s="28">
        <v>4082527.6853563855</v>
      </c>
      <c r="K214" s="28">
        <v>1343343.5876773528</v>
      </c>
      <c r="L214" s="28">
        <v>59931.38415568605</v>
      </c>
      <c r="M214" s="28">
        <v>3103800.6895940136</v>
      </c>
      <c r="N214" s="28">
        <v>154651.12506007825</v>
      </c>
      <c r="O214" s="28">
        <v>4542.5733150786473</v>
      </c>
      <c r="P214" s="28">
        <v>12068.935564751804</v>
      </c>
      <c r="Q214" s="28">
        <v>893406.82331170305</v>
      </c>
      <c r="R214" s="28">
        <v>352849.83957384119</v>
      </c>
      <c r="S214" s="28">
        <v>571859.72034150723</v>
      </c>
      <c r="T214" s="11">
        <v>0</v>
      </c>
      <c r="U214" s="13"/>
      <c r="V214" s="13">
        <v>230</v>
      </c>
      <c r="W214" s="13"/>
      <c r="X214" s="13"/>
      <c r="Y214" s="13"/>
      <c r="Z214" s="13"/>
    </row>
    <row r="215" spans="1:26">
      <c r="A215" s="26">
        <v>215</v>
      </c>
      <c r="B215" s="6"/>
      <c r="C215" s="6"/>
      <c r="D215" s="6"/>
      <c r="E215" s="64" t="s">
        <v>157</v>
      </c>
      <c r="F215" s="47" t="s">
        <v>917</v>
      </c>
      <c r="G215" s="17"/>
      <c r="H215" s="28">
        <v>1559197.0070634068</v>
      </c>
      <c r="I215" s="28">
        <v>452290.99677975761</v>
      </c>
      <c r="J215" s="28">
        <v>427165.32428199489</v>
      </c>
      <c r="K215" s="28">
        <v>140557.47896348735</v>
      </c>
      <c r="L215" s="28">
        <v>6270.7741675235275</v>
      </c>
      <c r="M215" s="28">
        <v>324758.61286446289</v>
      </c>
      <c r="N215" s="28">
        <v>16181.54317086935</v>
      </c>
      <c r="O215" s="28">
        <v>475.30107638226986</v>
      </c>
      <c r="P215" s="28">
        <v>1262.8036284353232</v>
      </c>
      <c r="Q215" s="28">
        <v>93479.443327369809</v>
      </c>
      <c r="R215" s="28">
        <v>36919.582121891268</v>
      </c>
      <c r="S215" s="28">
        <v>59835.146681232232</v>
      </c>
      <c r="T215" s="11">
        <v>0</v>
      </c>
      <c r="U215" s="13"/>
      <c r="V215" s="13">
        <v>233</v>
      </c>
      <c r="W215" s="13"/>
      <c r="X215" s="13"/>
      <c r="Y215" s="13"/>
      <c r="Z215" s="13"/>
    </row>
    <row r="216" spans="1:26">
      <c r="A216" s="26">
        <v>216</v>
      </c>
      <c r="B216" s="6"/>
      <c r="C216" s="6"/>
      <c r="D216" s="6"/>
      <c r="E216" s="64" t="s">
        <v>158</v>
      </c>
      <c r="F216" s="47" t="s">
        <v>917</v>
      </c>
      <c r="G216" s="17"/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11">
        <v>0</v>
      </c>
      <c r="V216" s="2">
        <v>234</v>
      </c>
    </row>
    <row r="217" spans="1:26">
      <c r="A217" s="26">
        <v>217</v>
      </c>
      <c r="B217" s="6"/>
      <c r="C217" s="6"/>
      <c r="D217" s="6"/>
      <c r="E217" s="64" t="s">
        <v>153</v>
      </c>
      <c r="F217" s="47" t="s">
        <v>917</v>
      </c>
      <c r="G217" s="17"/>
      <c r="H217" s="28">
        <v>24994175.583884533</v>
      </c>
      <c r="I217" s="28">
        <v>7250296.4906369261</v>
      </c>
      <c r="J217" s="28">
        <v>6847527.9711827822</v>
      </c>
      <c r="K217" s="28">
        <v>2253158.7047220995</v>
      </c>
      <c r="L217" s="28">
        <v>100521.50554416544</v>
      </c>
      <c r="M217" s="28">
        <v>5205932.1275897482</v>
      </c>
      <c r="N217" s="28">
        <v>259392.70624476575</v>
      </c>
      <c r="O217" s="28">
        <v>7619.1517200780909</v>
      </c>
      <c r="P217" s="28">
        <v>20242.942664778609</v>
      </c>
      <c r="Q217" s="28">
        <v>1498490.3186855915</v>
      </c>
      <c r="R217" s="28">
        <v>591826.76330052037</v>
      </c>
      <c r="S217" s="28">
        <v>959166.90159307537</v>
      </c>
      <c r="T217" s="11">
        <v>0</v>
      </c>
      <c r="V217" s="2">
        <v>240</v>
      </c>
    </row>
    <row r="218" spans="1:26">
      <c r="A218" s="26">
        <v>218</v>
      </c>
      <c r="B218" s="6"/>
      <c r="C218" s="6"/>
      <c r="D218" s="6"/>
      <c r="E218" s="64" t="s">
        <v>159</v>
      </c>
      <c r="F218" s="47">
        <v>0</v>
      </c>
      <c r="G218" s="17"/>
      <c r="H218" s="28">
        <v>360836933.84608066</v>
      </c>
      <c r="I218" s="28">
        <v>104671376.19227001</v>
      </c>
      <c r="J218" s="28">
        <v>98856671.197428495</v>
      </c>
      <c r="K218" s="28">
        <v>32528493.518495604</v>
      </c>
      <c r="L218" s="28">
        <v>1451212.972574916</v>
      </c>
      <c r="M218" s="28">
        <v>75157213.344595447</v>
      </c>
      <c r="N218" s="28">
        <v>3744811.2048851806</v>
      </c>
      <c r="O218" s="28">
        <v>109996.48041817051</v>
      </c>
      <c r="P218" s="28">
        <v>292244.14058651228</v>
      </c>
      <c r="Q218" s="28">
        <v>21633466.172062047</v>
      </c>
      <c r="R218" s="28">
        <v>8544108.7632873263</v>
      </c>
      <c r="S218" s="28">
        <v>13847339.859476987</v>
      </c>
      <c r="T218" s="11">
        <v>0</v>
      </c>
    </row>
    <row r="219" spans="1:26">
      <c r="A219" s="26">
        <v>219</v>
      </c>
      <c r="B219" s="6"/>
      <c r="C219" s="6"/>
      <c r="D219" s="6"/>
      <c r="E219" s="64"/>
      <c r="F219" s="47">
        <v>0</v>
      </c>
      <c r="G219" s="17"/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11">
        <v>0</v>
      </c>
    </row>
    <row r="220" spans="1:26">
      <c r="A220" s="26">
        <v>220</v>
      </c>
      <c r="B220" s="6"/>
      <c r="C220" s="6" t="s">
        <v>160</v>
      </c>
      <c r="D220" s="6" t="s">
        <v>161</v>
      </c>
      <c r="E220" s="6"/>
      <c r="F220" s="47" t="s">
        <v>916</v>
      </c>
      <c r="G220" s="17"/>
      <c r="H220" s="28">
        <v>33527015.858707167</v>
      </c>
      <c r="I220" s="28">
        <v>12160684.391579397</v>
      </c>
      <c r="J220" s="28">
        <v>8928349.842146622</v>
      </c>
      <c r="K220" s="28">
        <v>2665850.1309639299</v>
      </c>
      <c r="L220" s="28">
        <v>63236.282921865088</v>
      </c>
      <c r="M220" s="28">
        <v>5817308.6023826525</v>
      </c>
      <c r="N220" s="28">
        <v>299639.00241894129</v>
      </c>
      <c r="O220" s="28">
        <v>8310.7698135819373</v>
      </c>
      <c r="P220" s="28">
        <v>14000.458600905034</v>
      </c>
      <c r="Q220" s="28">
        <v>2118542.3932681475</v>
      </c>
      <c r="R220" s="28">
        <v>678613.67814164853</v>
      </c>
      <c r="S220" s="28">
        <v>772480.30646947015</v>
      </c>
      <c r="T220" s="11">
        <v>0</v>
      </c>
      <c r="U220" s="13"/>
      <c r="V220" s="13">
        <v>244</v>
      </c>
      <c r="W220" s="13"/>
      <c r="X220" s="13"/>
      <c r="Y220" s="13"/>
      <c r="Z220" s="13"/>
    </row>
    <row r="221" spans="1:26">
      <c r="A221" s="26">
        <v>221</v>
      </c>
      <c r="B221" s="6"/>
      <c r="C221" s="6"/>
      <c r="D221" s="6"/>
      <c r="E221" s="64" t="s">
        <v>153</v>
      </c>
      <c r="F221" s="47" t="s">
        <v>916</v>
      </c>
      <c r="G221" s="17"/>
      <c r="H221" s="28">
        <v>3486341.817650137</v>
      </c>
      <c r="I221" s="28">
        <v>1264541.4881025862</v>
      </c>
      <c r="J221" s="28">
        <v>928423.79854101536</v>
      </c>
      <c r="K221" s="28">
        <v>277211.21469132835</v>
      </c>
      <c r="L221" s="28">
        <v>6575.6910329374814</v>
      </c>
      <c r="M221" s="28">
        <v>604918.92067379993</v>
      </c>
      <c r="N221" s="28">
        <v>31158.275127573728</v>
      </c>
      <c r="O221" s="28">
        <v>864.2040932023591</v>
      </c>
      <c r="P221" s="28">
        <v>1455.8523339004059</v>
      </c>
      <c r="Q221" s="28">
        <v>220298.8470325541</v>
      </c>
      <c r="R221" s="28">
        <v>70566.353238985539</v>
      </c>
      <c r="S221" s="28">
        <v>80327.172782253008</v>
      </c>
      <c r="T221" s="11">
        <v>0</v>
      </c>
      <c r="U221" s="13"/>
      <c r="V221" s="13">
        <v>245</v>
      </c>
      <c r="W221" s="13"/>
      <c r="X221" s="13"/>
      <c r="Y221" s="13"/>
      <c r="Z221" s="13"/>
    </row>
    <row r="222" spans="1:26">
      <c r="A222" s="26">
        <v>222</v>
      </c>
      <c r="B222" s="6"/>
      <c r="C222" s="6"/>
      <c r="D222" s="6"/>
      <c r="E222" s="6" t="s">
        <v>162</v>
      </c>
      <c r="F222" s="47">
        <v>0</v>
      </c>
      <c r="G222" s="17"/>
      <c r="H222" s="28">
        <v>37013357.676357292</v>
      </c>
      <c r="I222" s="28">
        <v>13425225.879681984</v>
      </c>
      <c r="J222" s="28">
        <v>9856773.640687637</v>
      </c>
      <c r="K222" s="28">
        <v>2943061.3456552583</v>
      </c>
      <c r="L222" s="28">
        <v>69811.973954802568</v>
      </c>
      <c r="M222" s="28">
        <v>6422227.5230564522</v>
      </c>
      <c r="N222" s="28">
        <v>330797.27754651505</v>
      </c>
      <c r="O222" s="28">
        <v>9174.9739067842966</v>
      </c>
      <c r="P222" s="28">
        <v>15456.31093480544</v>
      </c>
      <c r="Q222" s="28">
        <v>2338841.2403007015</v>
      </c>
      <c r="R222" s="28">
        <v>749180.03138063406</v>
      </c>
      <c r="S222" s="28">
        <v>852807.47925172315</v>
      </c>
      <c r="T222" s="11">
        <v>0</v>
      </c>
      <c r="U222" s="13"/>
      <c r="V222" s="13"/>
      <c r="W222" s="13"/>
      <c r="X222" s="13"/>
      <c r="Y222" s="13"/>
      <c r="Z222" s="13"/>
    </row>
    <row r="223" spans="1:26">
      <c r="A223" s="26">
        <v>223</v>
      </c>
      <c r="B223" s="6"/>
      <c r="C223" s="6"/>
      <c r="D223" s="6"/>
      <c r="E223" s="6"/>
      <c r="F223" s="47">
        <v>0</v>
      </c>
      <c r="G223" s="17"/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11">
        <v>0</v>
      </c>
    </row>
    <row r="224" spans="1:26">
      <c r="A224" s="26">
        <v>224</v>
      </c>
      <c r="B224" s="6"/>
      <c r="C224" s="6" t="s">
        <v>163</v>
      </c>
      <c r="D224" s="6" t="s">
        <v>164</v>
      </c>
      <c r="E224" s="6"/>
      <c r="F224" s="47" t="s">
        <v>917</v>
      </c>
      <c r="G224" s="17"/>
      <c r="H224" s="28">
        <v>1710047.2553217798</v>
      </c>
      <c r="I224" s="28">
        <v>496049.5525236238</v>
      </c>
      <c r="J224" s="28">
        <v>468493.00444261159</v>
      </c>
      <c r="K224" s="28">
        <v>154156.22915359135</v>
      </c>
      <c r="L224" s="28">
        <v>6877.4632745817271</v>
      </c>
      <c r="M224" s="28">
        <v>356178.57913730532</v>
      </c>
      <c r="N224" s="28">
        <v>17747.086071138627</v>
      </c>
      <c r="O224" s="28">
        <v>521.28582689482744</v>
      </c>
      <c r="P224" s="28">
        <v>1384.9782093177093</v>
      </c>
      <c r="Q224" s="28">
        <v>102523.45583451721</v>
      </c>
      <c r="R224" s="28">
        <v>40491.502862793641</v>
      </c>
      <c r="S224" s="28">
        <v>65624.11798540366</v>
      </c>
      <c r="T224" s="11">
        <v>0</v>
      </c>
      <c r="U224" s="13"/>
      <c r="V224" s="13">
        <v>252</v>
      </c>
      <c r="W224" s="13"/>
      <c r="X224" s="13"/>
      <c r="Y224" s="13"/>
      <c r="Z224" s="13"/>
    </row>
    <row r="225" spans="1:26">
      <c r="A225" s="26">
        <v>225</v>
      </c>
      <c r="B225" s="6"/>
      <c r="C225" s="6"/>
      <c r="D225" s="6"/>
      <c r="E225" s="64" t="s">
        <v>157</v>
      </c>
      <c r="F225" s="47" t="s">
        <v>917</v>
      </c>
      <c r="G225" s="17"/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11">
        <v>0</v>
      </c>
      <c r="U225" s="13"/>
      <c r="V225" s="13">
        <v>249</v>
      </c>
      <c r="W225" s="13"/>
      <c r="X225" s="13"/>
      <c r="Y225" s="13"/>
      <c r="Z225" s="13"/>
    </row>
    <row r="226" spans="1:26">
      <c r="A226" s="26">
        <v>226</v>
      </c>
      <c r="B226" s="6"/>
      <c r="C226" s="6"/>
      <c r="D226" s="6"/>
      <c r="E226" s="6" t="s">
        <v>165</v>
      </c>
      <c r="F226" s="47">
        <v>0</v>
      </c>
      <c r="G226" s="17"/>
      <c r="H226" s="28">
        <v>1710047.2553217798</v>
      </c>
      <c r="I226" s="28">
        <v>496049.5525236238</v>
      </c>
      <c r="J226" s="28">
        <v>468493.00444261159</v>
      </c>
      <c r="K226" s="28">
        <v>154156.22915359135</v>
      </c>
      <c r="L226" s="28">
        <v>6877.4632745817271</v>
      </c>
      <c r="M226" s="28">
        <v>356178.57913730532</v>
      </c>
      <c r="N226" s="28">
        <v>17747.086071138627</v>
      </c>
      <c r="O226" s="28">
        <v>521.28582689482744</v>
      </c>
      <c r="P226" s="28">
        <v>1384.9782093177093</v>
      </c>
      <c r="Q226" s="28">
        <v>102523.45583451721</v>
      </c>
      <c r="R226" s="28">
        <v>40491.502862793641</v>
      </c>
      <c r="S226" s="28">
        <v>65624.11798540366</v>
      </c>
      <c r="T226" s="11">
        <v>0</v>
      </c>
      <c r="U226" s="13"/>
      <c r="V226" s="13"/>
      <c r="W226" s="13"/>
      <c r="X226" s="13"/>
      <c r="Y226" s="13"/>
      <c r="Z226" s="13"/>
    </row>
    <row r="227" spans="1:26">
      <c r="A227" s="26">
        <v>227</v>
      </c>
      <c r="B227" s="6"/>
      <c r="C227" s="6"/>
      <c r="D227" s="6"/>
      <c r="E227" s="6"/>
      <c r="F227" s="47">
        <v>0</v>
      </c>
      <c r="G227" s="17"/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11">
        <v>0</v>
      </c>
    </row>
    <row r="228" spans="1:26">
      <c r="A228" s="26">
        <v>228</v>
      </c>
      <c r="B228" s="6"/>
      <c r="C228" s="6" t="s">
        <v>166</v>
      </c>
      <c r="D228" s="6" t="s">
        <v>167</v>
      </c>
      <c r="E228" s="6"/>
      <c r="F228" s="47" t="s">
        <v>916</v>
      </c>
      <c r="G228" s="17"/>
      <c r="H228" s="28">
        <v>714965.23947649216</v>
      </c>
      <c r="I228" s="28">
        <v>259327.1845267911</v>
      </c>
      <c r="J228" s="28">
        <v>190397.49346980543</v>
      </c>
      <c r="K228" s="28">
        <v>56849.383354769016</v>
      </c>
      <c r="L228" s="28">
        <v>1348.5168007009704</v>
      </c>
      <c r="M228" s="28">
        <v>124054.38812506209</v>
      </c>
      <c r="N228" s="28">
        <v>6389.8162611247835</v>
      </c>
      <c r="O228" s="28">
        <v>177.22756940380847</v>
      </c>
      <c r="P228" s="28">
        <v>298.56045878229173</v>
      </c>
      <c r="Q228" s="28">
        <v>45178.01930023812</v>
      </c>
      <c r="R228" s="28">
        <v>14471.469603775113</v>
      </c>
      <c r="S228" s="28">
        <v>16473.18000603934</v>
      </c>
      <c r="T228" s="11">
        <v>0</v>
      </c>
      <c r="U228" s="13"/>
      <c r="V228" s="13">
        <v>256</v>
      </c>
      <c r="W228" s="13"/>
      <c r="X228" s="13"/>
      <c r="Y228" s="13"/>
      <c r="Z228" s="13"/>
    </row>
    <row r="229" spans="1:26">
      <c r="A229" s="26">
        <v>229</v>
      </c>
      <c r="B229" s="6"/>
      <c r="C229" s="6"/>
      <c r="D229" s="6"/>
      <c r="E229" s="64" t="s">
        <v>153</v>
      </c>
      <c r="F229" s="47" t="s">
        <v>916</v>
      </c>
      <c r="G229" s="17"/>
      <c r="H229" s="28">
        <v>313733.98843518732</v>
      </c>
      <c r="I229" s="28">
        <v>113795.39510316717</v>
      </c>
      <c r="J229" s="28">
        <v>83548.34852961915</v>
      </c>
      <c r="K229" s="28">
        <v>24946.085201333848</v>
      </c>
      <c r="L229" s="28">
        <v>591.74283027459637</v>
      </c>
      <c r="M229" s="28">
        <v>54436.321964212286</v>
      </c>
      <c r="N229" s="28">
        <v>2803.9160930936541</v>
      </c>
      <c r="O229" s="28">
        <v>77.769252461061768</v>
      </c>
      <c r="P229" s="28">
        <v>131.01135321123192</v>
      </c>
      <c r="Q229" s="28">
        <v>19824.57244361124</v>
      </c>
      <c r="R229" s="28">
        <v>6350.2274329243473</v>
      </c>
      <c r="S229" s="28">
        <v>7228.5982312786746</v>
      </c>
      <c r="T229" s="11">
        <v>0</v>
      </c>
      <c r="U229" s="13"/>
      <c r="V229" s="13">
        <v>257</v>
      </c>
      <c r="W229" s="13"/>
      <c r="X229" s="13"/>
      <c r="Y229" s="13"/>
      <c r="Z229" s="13"/>
    </row>
    <row r="230" spans="1:26">
      <c r="A230" s="26">
        <v>230</v>
      </c>
      <c r="B230" s="6"/>
      <c r="C230" s="6"/>
      <c r="D230" s="6"/>
      <c r="E230" s="6" t="s">
        <v>168</v>
      </c>
      <c r="F230" s="47">
        <v>0</v>
      </c>
      <c r="G230" s="17"/>
      <c r="H230" s="28">
        <v>1028699.2279116793</v>
      </c>
      <c r="I230" s="28">
        <v>373122.57962995826</v>
      </c>
      <c r="J230" s="28">
        <v>273945.84199942456</v>
      </c>
      <c r="K230" s="28">
        <v>81795.46855610286</v>
      </c>
      <c r="L230" s="28">
        <v>1940.2596309755668</v>
      </c>
      <c r="M230" s="28">
        <v>178490.71008927439</v>
      </c>
      <c r="N230" s="28">
        <v>9193.7323542184386</v>
      </c>
      <c r="O230" s="28">
        <v>254.99682186487024</v>
      </c>
      <c r="P230" s="28">
        <v>429.57181199352362</v>
      </c>
      <c r="Q230" s="28">
        <v>65002.591743849363</v>
      </c>
      <c r="R230" s="28">
        <v>20821.697036699461</v>
      </c>
      <c r="S230" s="28">
        <v>23701.778237318016</v>
      </c>
      <c r="T230" s="11">
        <v>0</v>
      </c>
      <c r="U230" s="13"/>
      <c r="V230" s="13"/>
      <c r="W230" s="13"/>
      <c r="X230" s="13"/>
      <c r="Y230" s="13"/>
      <c r="Z230" s="13"/>
    </row>
    <row r="231" spans="1:26">
      <c r="A231" s="26">
        <v>231</v>
      </c>
      <c r="B231" s="6"/>
      <c r="C231" s="6"/>
      <c r="D231" s="6"/>
      <c r="E231" s="6"/>
      <c r="F231" s="47">
        <v>0</v>
      </c>
      <c r="G231" s="17"/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11">
        <v>0</v>
      </c>
    </row>
    <row r="232" spans="1:26">
      <c r="A232" s="26">
        <v>232</v>
      </c>
      <c r="B232" s="6"/>
      <c r="C232" s="6" t="s">
        <v>169</v>
      </c>
      <c r="D232" s="6" t="s">
        <v>170</v>
      </c>
      <c r="E232" s="6"/>
      <c r="F232" s="47" t="s">
        <v>916</v>
      </c>
      <c r="G232" s="17"/>
      <c r="H232" s="28">
        <v>9315520.1144503318</v>
      </c>
      <c r="I232" s="28">
        <v>3378860.2162700314</v>
      </c>
      <c r="J232" s="28">
        <v>2480752.3250467274</v>
      </c>
      <c r="K232" s="28">
        <v>740709.54068090906</v>
      </c>
      <c r="L232" s="28">
        <v>17570.274312639696</v>
      </c>
      <c r="M232" s="28">
        <v>1616345.9201331439</v>
      </c>
      <c r="N232" s="28">
        <v>83255.043212638426</v>
      </c>
      <c r="O232" s="28">
        <v>2309.1570001713394</v>
      </c>
      <c r="P232" s="28">
        <v>3890.0436071583372</v>
      </c>
      <c r="Q232" s="28">
        <v>588639.45306005492</v>
      </c>
      <c r="R232" s="28">
        <v>188553.59496684471</v>
      </c>
      <c r="S232" s="28">
        <v>214634.54616001106</v>
      </c>
      <c r="T232" s="11">
        <v>0</v>
      </c>
      <c r="U232" s="13"/>
      <c r="V232" s="13">
        <v>261</v>
      </c>
      <c r="W232" s="13"/>
      <c r="X232" s="13"/>
      <c r="Y232" s="13"/>
      <c r="Z232" s="13"/>
    </row>
    <row r="233" spans="1:26">
      <c r="A233" s="26">
        <v>233</v>
      </c>
      <c r="B233" s="6"/>
      <c r="C233" s="6"/>
      <c r="D233" s="6"/>
      <c r="E233" s="64" t="s">
        <v>171</v>
      </c>
      <c r="F233" s="47" t="s">
        <v>917</v>
      </c>
      <c r="G233" s="17"/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11">
        <v>0</v>
      </c>
      <c r="U233" s="13"/>
      <c r="V233" s="13">
        <v>262</v>
      </c>
      <c r="W233" s="13"/>
      <c r="X233" s="13"/>
      <c r="Y233" s="13"/>
      <c r="Z233" s="13"/>
    </row>
    <row r="234" spans="1:26">
      <c r="A234" s="26">
        <v>234</v>
      </c>
      <c r="B234" s="6"/>
      <c r="C234" s="6"/>
      <c r="D234" s="6"/>
      <c r="E234" s="64" t="s">
        <v>153</v>
      </c>
      <c r="F234" s="47" t="s">
        <v>916</v>
      </c>
      <c r="G234" s="17"/>
      <c r="H234" s="28">
        <v>446926.75706728303</v>
      </c>
      <c r="I234" s="28">
        <v>162106.14334874725</v>
      </c>
      <c r="J234" s="28">
        <v>119018.00201154703</v>
      </c>
      <c r="K234" s="28">
        <v>35536.707438567835</v>
      </c>
      <c r="L234" s="28">
        <v>842.96159772652629</v>
      </c>
      <c r="M234" s="28">
        <v>77546.742587508721</v>
      </c>
      <c r="N234" s="28">
        <v>3994.2918930315186</v>
      </c>
      <c r="O234" s="28">
        <v>110.78544589742293</v>
      </c>
      <c r="P234" s="28">
        <v>186.63097205927471</v>
      </c>
      <c r="Q234" s="28">
        <v>28240.905349976012</v>
      </c>
      <c r="R234" s="28">
        <v>9046.1558449312924</v>
      </c>
      <c r="S234" s="28">
        <v>10297.430577290099</v>
      </c>
      <c r="T234" s="11">
        <v>0</v>
      </c>
      <c r="U234" s="13"/>
      <c r="V234" s="13">
        <v>263</v>
      </c>
      <c r="W234" s="13"/>
      <c r="X234" s="13"/>
      <c r="Y234" s="13"/>
      <c r="Z234" s="13"/>
    </row>
    <row r="235" spans="1:26">
      <c r="A235" s="26">
        <v>235</v>
      </c>
      <c r="B235" s="6"/>
      <c r="C235" s="6"/>
      <c r="D235" s="6"/>
      <c r="E235" s="6" t="s">
        <v>172</v>
      </c>
      <c r="F235" s="47">
        <v>0</v>
      </c>
      <c r="G235" s="17"/>
      <c r="H235" s="28">
        <v>9762446.8715176154</v>
      </c>
      <c r="I235" s="28">
        <v>3540966.3596187788</v>
      </c>
      <c r="J235" s="28">
        <v>2599770.3270582743</v>
      </c>
      <c r="K235" s="28">
        <v>776246.24811947695</v>
      </c>
      <c r="L235" s="28">
        <v>18413.235910366224</v>
      </c>
      <c r="M235" s="28">
        <v>1693892.6627206525</v>
      </c>
      <c r="N235" s="28">
        <v>87249.335105669947</v>
      </c>
      <c r="O235" s="28">
        <v>2419.9424460687624</v>
      </c>
      <c r="P235" s="28">
        <v>4076.6745792176121</v>
      </c>
      <c r="Q235" s="28">
        <v>616880.35841003095</v>
      </c>
      <c r="R235" s="28">
        <v>197599.750811776</v>
      </c>
      <c r="S235" s="28">
        <v>224931.97673730116</v>
      </c>
      <c r="T235" s="11">
        <v>0</v>
      </c>
      <c r="U235" s="13"/>
      <c r="V235" s="13"/>
      <c r="W235" s="13"/>
      <c r="X235" s="13"/>
      <c r="Y235" s="13"/>
      <c r="Z235" s="13"/>
    </row>
    <row r="236" spans="1:26">
      <c r="A236" s="26">
        <v>236</v>
      </c>
      <c r="B236" s="6"/>
      <c r="C236" s="6"/>
      <c r="D236" s="6"/>
      <c r="E236" s="6"/>
      <c r="F236" s="47">
        <v>0</v>
      </c>
      <c r="G236" s="17"/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11">
        <v>0</v>
      </c>
    </row>
    <row r="237" spans="1:26">
      <c r="A237" s="26">
        <v>237</v>
      </c>
      <c r="B237" s="6"/>
      <c r="C237" s="6" t="s">
        <v>173</v>
      </c>
      <c r="D237" s="6" t="s">
        <v>174</v>
      </c>
      <c r="E237" s="6"/>
      <c r="F237" s="47" t="s">
        <v>916</v>
      </c>
      <c r="G237" s="17"/>
      <c r="H237" s="28">
        <v>172657.48903207603</v>
      </c>
      <c r="I237" s="28">
        <v>62625.115244677247</v>
      </c>
      <c r="J237" s="28">
        <v>45979.232731046039</v>
      </c>
      <c r="K237" s="28">
        <v>13728.599994935903</v>
      </c>
      <c r="L237" s="28">
        <v>325.65432816996901</v>
      </c>
      <c r="M237" s="28">
        <v>29957.986730609522</v>
      </c>
      <c r="N237" s="28">
        <v>1543.081495584245</v>
      </c>
      <c r="O237" s="28">
        <v>42.798817943827693</v>
      </c>
      <c r="P237" s="28">
        <v>72.099587911937959</v>
      </c>
      <c r="Q237" s="28">
        <v>10910.073582784657</v>
      </c>
      <c r="R237" s="28">
        <v>3494.7259900653908</v>
      </c>
      <c r="S237" s="28">
        <v>3978.1205283472646</v>
      </c>
      <c r="T237" s="11">
        <v>0</v>
      </c>
      <c r="U237" s="13"/>
      <c r="V237" s="13">
        <v>267</v>
      </c>
      <c r="W237" s="13"/>
      <c r="X237" s="13"/>
      <c r="Y237" s="13"/>
      <c r="Z237" s="13"/>
    </row>
    <row r="238" spans="1:26">
      <c r="A238" s="26">
        <v>238</v>
      </c>
      <c r="B238" s="6"/>
      <c r="C238" s="6"/>
      <c r="D238" s="6"/>
      <c r="E238" s="64" t="s">
        <v>153</v>
      </c>
      <c r="F238" s="47" t="s">
        <v>916</v>
      </c>
      <c r="G238" s="17"/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11">
        <v>0</v>
      </c>
      <c r="U238" s="13"/>
      <c r="V238" s="13">
        <v>268</v>
      </c>
      <c r="W238" s="13"/>
      <c r="X238" s="13"/>
      <c r="Y238" s="13"/>
      <c r="Z238" s="13"/>
    </row>
    <row r="239" spans="1:26">
      <c r="A239" s="26">
        <v>239</v>
      </c>
      <c r="B239" s="6"/>
      <c r="C239" s="6"/>
      <c r="D239" s="6"/>
      <c r="E239" s="6" t="s">
        <v>175</v>
      </c>
      <c r="F239" s="47">
        <v>0</v>
      </c>
      <c r="G239" s="17"/>
      <c r="H239" s="28">
        <v>172657.48903207603</v>
      </c>
      <c r="I239" s="28">
        <v>62625.115244677247</v>
      </c>
      <c r="J239" s="28">
        <v>45979.232731046039</v>
      </c>
      <c r="K239" s="28">
        <v>13728.599994935903</v>
      </c>
      <c r="L239" s="28">
        <v>325.65432816996901</v>
      </c>
      <c r="M239" s="28">
        <v>29957.986730609522</v>
      </c>
      <c r="N239" s="28">
        <v>1543.081495584245</v>
      </c>
      <c r="O239" s="28">
        <v>42.798817943827693</v>
      </c>
      <c r="P239" s="28">
        <v>72.099587911937959</v>
      </c>
      <c r="Q239" s="28">
        <v>10910.073582784657</v>
      </c>
      <c r="R239" s="28">
        <v>3494.7259900653908</v>
      </c>
      <c r="S239" s="28">
        <v>3978.1205283472646</v>
      </c>
      <c r="T239" s="11">
        <v>0</v>
      </c>
      <c r="U239" s="13"/>
      <c r="V239" s="13"/>
      <c r="W239" s="13"/>
      <c r="X239" s="13"/>
      <c r="Y239" s="13"/>
      <c r="Z239" s="13"/>
    </row>
    <row r="240" spans="1:26">
      <c r="A240" s="26">
        <v>240</v>
      </c>
      <c r="B240" s="6"/>
      <c r="C240" s="6"/>
      <c r="D240" s="6"/>
      <c r="E240" s="6"/>
      <c r="F240" s="47">
        <v>0</v>
      </c>
      <c r="G240" s="17"/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11">
        <v>0</v>
      </c>
    </row>
    <row r="241" spans="1:26">
      <c r="A241" s="26">
        <v>241</v>
      </c>
      <c r="B241" s="6"/>
      <c r="C241" s="6" t="s">
        <v>176</v>
      </c>
      <c r="D241" s="6" t="s">
        <v>177</v>
      </c>
      <c r="E241" s="6"/>
      <c r="F241" s="47" t="s">
        <v>916</v>
      </c>
      <c r="G241" s="17"/>
      <c r="H241" s="28">
        <v>771660.6077034917</v>
      </c>
      <c r="I241" s="28">
        <v>279891.33143382531</v>
      </c>
      <c r="J241" s="28">
        <v>205495.64846496627</v>
      </c>
      <c r="K241" s="28">
        <v>61357.430102799008</v>
      </c>
      <c r="L241" s="28">
        <v>1455.4515890719658</v>
      </c>
      <c r="M241" s="28">
        <v>133891.66247993198</v>
      </c>
      <c r="N241" s="28">
        <v>6896.5163995715147</v>
      </c>
      <c r="O241" s="28">
        <v>191.28137475339764</v>
      </c>
      <c r="P241" s="28">
        <v>322.23572887105598</v>
      </c>
      <c r="Q241" s="28">
        <v>48760.54932906718</v>
      </c>
      <c r="R241" s="28">
        <v>15619.029306919027</v>
      </c>
      <c r="S241" s="28">
        <v>17779.471493714882</v>
      </c>
      <c r="T241" s="11">
        <v>0</v>
      </c>
      <c r="U241" s="13"/>
      <c r="V241" s="13">
        <v>272</v>
      </c>
      <c r="W241" s="13"/>
      <c r="X241" s="13"/>
      <c r="Y241" s="13"/>
      <c r="Z241" s="13"/>
    </row>
    <row r="242" spans="1:26">
      <c r="A242" s="26">
        <v>242</v>
      </c>
      <c r="B242" s="6"/>
      <c r="C242" s="6"/>
      <c r="D242" s="6"/>
      <c r="E242" s="64" t="s">
        <v>153</v>
      </c>
      <c r="F242" s="47" t="s">
        <v>916</v>
      </c>
      <c r="G242" s="17"/>
      <c r="H242" s="28">
        <v>1540653.4541119379</v>
      </c>
      <c r="I242" s="28">
        <v>558815.03117391921</v>
      </c>
      <c r="J242" s="28">
        <v>410280.86370086484</v>
      </c>
      <c r="K242" s="28">
        <v>122502.73718732079</v>
      </c>
      <c r="L242" s="28">
        <v>2905.8714357206741</v>
      </c>
      <c r="M242" s="28">
        <v>267320.4388265984</v>
      </c>
      <c r="N242" s="28">
        <v>13769.190374976559</v>
      </c>
      <c r="O242" s="28">
        <v>381.90145742717385</v>
      </c>
      <c r="P242" s="28">
        <v>643.35743430126092</v>
      </c>
      <c r="Q242" s="28">
        <v>97352.525188234984</v>
      </c>
      <c r="R242" s="28">
        <v>31184.060986597258</v>
      </c>
      <c r="S242" s="28">
        <v>35497.476345976524</v>
      </c>
      <c r="T242" s="11">
        <v>0</v>
      </c>
      <c r="U242" s="13"/>
      <c r="V242" s="13">
        <v>273</v>
      </c>
      <c r="W242" s="13"/>
      <c r="X242" s="13"/>
      <c r="Y242" s="13"/>
      <c r="Z242" s="13"/>
    </row>
    <row r="243" spans="1:26">
      <c r="A243" s="26">
        <v>243</v>
      </c>
      <c r="B243" s="6"/>
      <c r="C243" s="6"/>
      <c r="D243" s="6"/>
      <c r="E243" s="6" t="s">
        <v>178</v>
      </c>
      <c r="F243" s="47">
        <v>0</v>
      </c>
      <c r="G243" s="17"/>
      <c r="H243" s="28">
        <v>2312314.061815429</v>
      </c>
      <c r="I243" s="28">
        <v>838706.36260774452</v>
      </c>
      <c r="J243" s="28">
        <v>615776.51216583117</v>
      </c>
      <c r="K243" s="28">
        <v>183860.1672901198</v>
      </c>
      <c r="L243" s="28">
        <v>4361.3230247926404</v>
      </c>
      <c r="M243" s="28">
        <v>401212.10130653041</v>
      </c>
      <c r="N243" s="28">
        <v>20665.706774548074</v>
      </c>
      <c r="O243" s="28">
        <v>573.18283218057149</v>
      </c>
      <c r="P243" s="28">
        <v>965.59316317231696</v>
      </c>
      <c r="Q243" s="28">
        <v>146113.07451730216</v>
      </c>
      <c r="R243" s="28">
        <v>46803.090293516289</v>
      </c>
      <c r="S243" s="28">
        <v>53276.947839691406</v>
      </c>
      <c r="T243" s="11">
        <v>0</v>
      </c>
      <c r="U243" s="13"/>
      <c r="V243" s="13"/>
      <c r="W243" s="13"/>
      <c r="X243" s="13"/>
      <c r="Y243" s="13"/>
      <c r="Z243" s="13"/>
    </row>
    <row r="244" spans="1:26">
      <c r="A244" s="26">
        <v>244</v>
      </c>
      <c r="B244" s="6"/>
      <c r="C244" s="6"/>
      <c r="D244" s="6"/>
      <c r="E244" s="6"/>
      <c r="F244" s="47">
        <v>0</v>
      </c>
      <c r="G244" s="17"/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11">
        <v>0</v>
      </c>
    </row>
    <row r="245" spans="1:26">
      <c r="A245" s="26">
        <v>245</v>
      </c>
      <c r="B245" s="6"/>
      <c r="C245" s="6" t="s">
        <v>179</v>
      </c>
      <c r="D245" s="6" t="s">
        <v>180</v>
      </c>
      <c r="E245" s="6"/>
      <c r="F245" s="47" t="s">
        <v>916</v>
      </c>
      <c r="G245" s="17"/>
      <c r="H245" s="28">
        <v>12804797.045976831</v>
      </c>
      <c r="I245" s="28">
        <v>4644466.3083222862</v>
      </c>
      <c r="J245" s="28">
        <v>3409957.753650649</v>
      </c>
      <c r="K245" s="28">
        <v>1018154.1365280392</v>
      </c>
      <c r="L245" s="28">
        <v>24151.501349505343</v>
      </c>
      <c r="M245" s="28">
        <v>2221774.1155743101</v>
      </c>
      <c r="N245" s="28">
        <v>114439.55015868372</v>
      </c>
      <c r="O245" s="28">
        <v>3174.0886575537584</v>
      </c>
      <c r="P245" s="28">
        <v>5347.1216075626789</v>
      </c>
      <c r="Q245" s="28">
        <v>809123.76733497705</v>
      </c>
      <c r="R245" s="28">
        <v>259179.3572636419</v>
      </c>
      <c r="S245" s="28">
        <v>295029.34552961949</v>
      </c>
      <c r="T245" s="11">
        <v>0</v>
      </c>
      <c r="U245" s="13"/>
      <c r="V245" s="13">
        <v>277</v>
      </c>
      <c r="W245" s="13"/>
      <c r="X245" s="13"/>
      <c r="Y245" s="13"/>
      <c r="Z245" s="13"/>
    </row>
    <row r="246" spans="1:26">
      <c r="A246" s="26">
        <v>246</v>
      </c>
      <c r="B246" s="6"/>
      <c r="C246" s="6"/>
      <c r="D246" s="6"/>
      <c r="E246" s="64" t="s">
        <v>153</v>
      </c>
      <c r="F246" s="47" t="s">
        <v>916</v>
      </c>
      <c r="G246" s="17"/>
      <c r="H246" s="28">
        <v>609204.06379390974</v>
      </c>
      <c r="I246" s="28">
        <v>220966.23156341389</v>
      </c>
      <c r="J246" s="28">
        <v>162232.95952529117</v>
      </c>
      <c r="K246" s="28">
        <v>48439.942883463569</v>
      </c>
      <c r="L246" s="28">
        <v>1149.0375611588099</v>
      </c>
      <c r="M246" s="28">
        <v>105703.65271546831</v>
      </c>
      <c r="N246" s="28">
        <v>5444.6032034003738</v>
      </c>
      <c r="O246" s="28">
        <v>151.01119542003588</v>
      </c>
      <c r="P246" s="28">
        <v>254.39592687264695</v>
      </c>
      <c r="Q246" s="28">
        <v>38495.064420218834</v>
      </c>
      <c r="R246" s="28">
        <v>12330.778623790296</v>
      </c>
      <c r="S246" s="28">
        <v>14036.386175411697</v>
      </c>
      <c r="T246" s="11">
        <v>0</v>
      </c>
      <c r="U246" s="13"/>
      <c r="V246" s="13">
        <v>278</v>
      </c>
      <c r="W246" s="13"/>
      <c r="X246" s="13"/>
      <c r="Y246" s="13"/>
      <c r="Z246" s="13"/>
    </row>
    <row r="247" spans="1:26">
      <c r="A247" s="26">
        <v>247</v>
      </c>
      <c r="B247" s="6"/>
      <c r="C247" s="6"/>
      <c r="D247" s="6"/>
      <c r="E247" s="6" t="s">
        <v>181</v>
      </c>
      <c r="F247" s="47">
        <v>0</v>
      </c>
      <c r="G247" s="17"/>
      <c r="H247" s="28">
        <v>13414001.109770739</v>
      </c>
      <c r="I247" s="28">
        <v>4865432.5398856997</v>
      </c>
      <c r="J247" s="28">
        <v>3572190.7131759403</v>
      </c>
      <c r="K247" s="28">
        <v>1066594.0794115027</v>
      </c>
      <c r="L247" s="28">
        <v>25300.538910664152</v>
      </c>
      <c r="M247" s="28">
        <v>2327477.7682897784</v>
      </c>
      <c r="N247" s="28">
        <v>119884.15336208409</v>
      </c>
      <c r="O247" s="28">
        <v>3325.0998529737944</v>
      </c>
      <c r="P247" s="28">
        <v>5601.5175344353256</v>
      </c>
      <c r="Q247" s="28">
        <v>847618.83175519586</v>
      </c>
      <c r="R247" s="28">
        <v>271510.1358874322</v>
      </c>
      <c r="S247" s="28">
        <v>309065.73170503118</v>
      </c>
      <c r="T247" s="11">
        <v>0</v>
      </c>
      <c r="U247" s="13"/>
      <c r="V247" s="13"/>
      <c r="W247" s="13"/>
      <c r="X247" s="13"/>
      <c r="Y247" s="13"/>
      <c r="Z247" s="13"/>
    </row>
    <row r="248" spans="1:26">
      <c r="A248" s="26">
        <v>248</v>
      </c>
      <c r="B248" s="6"/>
      <c r="C248" s="6"/>
      <c r="D248" s="6"/>
      <c r="E248" s="6"/>
      <c r="F248" s="47">
        <v>0</v>
      </c>
      <c r="G248" s="17"/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11">
        <v>0</v>
      </c>
    </row>
    <row r="249" spans="1:26">
      <c r="A249" s="26">
        <v>249</v>
      </c>
      <c r="B249" s="6"/>
      <c r="C249" s="6" t="s">
        <v>182</v>
      </c>
      <c r="D249" s="6" t="s">
        <v>183</v>
      </c>
      <c r="E249" s="6"/>
      <c r="F249" s="47" t="s">
        <v>916</v>
      </c>
      <c r="G249" s="17"/>
      <c r="H249" s="28">
        <v>40165642.915305115</v>
      </c>
      <c r="I249" s="28">
        <v>14568600.705065474</v>
      </c>
      <c r="J249" s="28">
        <v>10696237.120949972</v>
      </c>
      <c r="K249" s="28">
        <v>3193710.555012262</v>
      </c>
      <c r="L249" s="28">
        <v>75757.591126954008</v>
      </c>
      <c r="M249" s="28">
        <v>6969183.9272582447</v>
      </c>
      <c r="N249" s="28">
        <v>358970.00870513887</v>
      </c>
      <c r="O249" s="28">
        <v>9956.3711274034285</v>
      </c>
      <c r="P249" s="28">
        <v>16772.66545833728</v>
      </c>
      <c r="Q249" s="28">
        <v>2538031.3484370322</v>
      </c>
      <c r="R249" s="28">
        <v>812984.811667945</v>
      </c>
      <c r="S249" s="28">
        <v>925437.81049634505</v>
      </c>
      <c r="T249" s="11">
        <v>0</v>
      </c>
      <c r="U249" s="13"/>
      <c r="V249" s="13">
        <v>282</v>
      </c>
      <c r="W249" s="13"/>
      <c r="X249" s="13"/>
      <c r="Y249" s="13"/>
      <c r="Z249" s="13"/>
    </row>
    <row r="250" spans="1:26">
      <c r="A250" s="26">
        <v>250</v>
      </c>
      <c r="B250" s="6"/>
      <c r="C250" s="6"/>
      <c r="D250" s="6"/>
      <c r="E250" s="64" t="s">
        <v>153</v>
      </c>
      <c r="F250" s="47" t="s">
        <v>916</v>
      </c>
      <c r="G250" s="17"/>
      <c r="H250" s="28">
        <v>1404886.6299405862</v>
      </c>
      <c r="I250" s="28">
        <v>509570.63953009556</v>
      </c>
      <c r="J250" s="28">
        <v>374125.73112755449</v>
      </c>
      <c r="K250" s="28">
        <v>111707.44280373912</v>
      </c>
      <c r="L250" s="28">
        <v>2649.7976670057933</v>
      </c>
      <c r="M250" s="28">
        <v>243763.39105656662</v>
      </c>
      <c r="N250" s="28">
        <v>12555.809621743594</v>
      </c>
      <c r="O250" s="28">
        <v>348.24719995420747</v>
      </c>
      <c r="P250" s="28">
        <v>586.66292235310868</v>
      </c>
      <c r="Q250" s="28">
        <v>88773.539995561092</v>
      </c>
      <c r="R250" s="28">
        <v>28436.031626966553</v>
      </c>
      <c r="S250" s="28">
        <v>32369.336389045788</v>
      </c>
      <c r="T250" s="11">
        <v>0</v>
      </c>
      <c r="U250" s="13"/>
      <c r="V250" s="13">
        <v>283</v>
      </c>
      <c r="W250" s="13"/>
      <c r="X250" s="13"/>
      <c r="Y250" s="13"/>
      <c r="Z250" s="13"/>
    </row>
    <row r="251" spans="1:26">
      <c r="A251" s="26">
        <v>251</v>
      </c>
      <c r="B251" s="6"/>
      <c r="C251" s="6"/>
      <c r="D251" s="6"/>
      <c r="E251" s="6" t="s">
        <v>184</v>
      </c>
      <c r="F251" s="47">
        <v>0</v>
      </c>
      <c r="G251" s="17"/>
      <c r="H251" s="28">
        <v>41570529.545245685</v>
      </c>
      <c r="I251" s="28">
        <v>15078171.34459557</v>
      </c>
      <c r="J251" s="28">
        <v>11070362.852077527</v>
      </c>
      <c r="K251" s="28">
        <v>3305417.9978160011</v>
      </c>
      <c r="L251" s="28">
        <v>78407.388793959806</v>
      </c>
      <c r="M251" s="28">
        <v>7212947.3183148112</v>
      </c>
      <c r="N251" s="28">
        <v>371525.81832688244</v>
      </c>
      <c r="O251" s="28">
        <v>10304.618327357635</v>
      </c>
      <c r="P251" s="28">
        <v>17359.328380690389</v>
      </c>
      <c r="Q251" s="28">
        <v>2626804.8884325931</v>
      </c>
      <c r="R251" s="28">
        <v>841420.84329491155</v>
      </c>
      <c r="S251" s="28">
        <v>957807.14688539086</v>
      </c>
      <c r="T251" s="11">
        <v>0</v>
      </c>
      <c r="U251" s="13"/>
      <c r="V251" s="13"/>
      <c r="W251" s="13"/>
      <c r="X251" s="13"/>
      <c r="Y251" s="13"/>
      <c r="Z251" s="13"/>
    </row>
    <row r="252" spans="1:26">
      <c r="A252" s="26">
        <v>252</v>
      </c>
      <c r="B252" s="6"/>
      <c r="C252" s="6"/>
      <c r="D252" s="6"/>
      <c r="E252" s="6"/>
      <c r="F252" s="47">
        <v>0</v>
      </c>
      <c r="G252" s="17"/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11">
        <v>0</v>
      </c>
    </row>
    <row r="253" spans="1:26">
      <c r="A253" s="26">
        <v>253</v>
      </c>
      <c r="B253" s="6"/>
      <c r="C253" s="6" t="s">
        <v>185</v>
      </c>
      <c r="D253" s="6" t="s">
        <v>186</v>
      </c>
      <c r="E253" s="6"/>
      <c r="F253" s="47" t="s">
        <v>916</v>
      </c>
      <c r="G253" s="17"/>
      <c r="H253" s="28">
        <v>14909197.651186576</v>
      </c>
      <c r="I253" s="28">
        <v>5407759.7580361618</v>
      </c>
      <c r="J253" s="28">
        <v>3970366.2579601109</v>
      </c>
      <c r="K253" s="28">
        <v>1185482.3787026859</v>
      </c>
      <c r="L253" s="28">
        <v>28120.672736926255</v>
      </c>
      <c r="M253" s="28">
        <v>2586910.9292751513</v>
      </c>
      <c r="N253" s="28">
        <v>133247.08437801999</v>
      </c>
      <c r="O253" s="28">
        <v>3695.7333246236035</v>
      </c>
      <c r="P253" s="28">
        <v>6225.8927358110923</v>
      </c>
      <c r="Q253" s="28">
        <v>942098.97495096154</v>
      </c>
      <c r="R253" s="28">
        <v>301774.11252021563</v>
      </c>
      <c r="S253" s="28">
        <v>343515.85656590608</v>
      </c>
      <c r="T253" s="11">
        <v>0</v>
      </c>
      <c r="U253" s="13"/>
      <c r="V253" s="13">
        <v>287</v>
      </c>
      <c r="W253" s="13"/>
      <c r="X253" s="13"/>
      <c r="Y253" s="13"/>
      <c r="Z253" s="13"/>
    </row>
    <row r="254" spans="1:26">
      <c r="A254" s="26">
        <v>254</v>
      </c>
      <c r="B254" s="6"/>
      <c r="C254" s="6"/>
      <c r="D254" s="6"/>
      <c r="E254" s="64" t="s">
        <v>153</v>
      </c>
      <c r="F254" s="47" t="s">
        <v>916</v>
      </c>
      <c r="G254" s="17"/>
      <c r="H254" s="28">
        <v>328977.64479701116</v>
      </c>
      <c r="I254" s="28">
        <v>119324.46738240161</v>
      </c>
      <c r="J254" s="28">
        <v>87607.782194857849</v>
      </c>
      <c r="K254" s="28">
        <v>26158.161560285535</v>
      </c>
      <c r="L254" s="28">
        <v>620.49433534508523</v>
      </c>
      <c r="M254" s="28">
        <v>57081.26518430424</v>
      </c>
      <c r="N254" s="28">
        <v>2940.1523153904204</v>
      </c>
      <c r="O254" s="28">
        <v>81.547892339849568</v>
      </c>
      <c r="P254" s="28">
        <v>137.37691168263137</v>
      </c>
      <c r="Q254" s="28">
        <v>20787.805567818697</v>
      </c>
      <c r="R254" s="28">
        <v>6658.7712578689725</v>
      </c>
      <c r="S254" s="28">
        <v>7579.8201947162233</v>
      </c>
      <c r="T254" s="11">
        <v>0</v>
      </c>
      <c r="U254" s="13"/>
      <c r="V254" s="13">
        <v>288</v>
      </c>
      <c r="W254" s="13"/>
      <c r="X254" s="13"/>
      <c r="Y254" s="13"/>
      <c r="Z254" s="13"/>
    </row>
    <row r="255" spans="1:26">
      <c r="A255" s="26">
        <v>255</v>
      </c>
      <c r="B255" s="6"/>
      <c r="C255" s="6"/>
      <c r="D255" s="6"/>
      <c r="E255" s="6" t="s">
        <v>187</v>
      </c>
      <c r="F255" s="47">
        <v>0</v>
      </c>
      <c r="G255" s="17"/>
      <c r="H255" s="28">
        <v>15238175.295983583</v>
      </c>
      <c r="I255" s="28">
        <v>5527084.225418563</v>
      </c>
      <c r="J255" s="28">
        <v>4057974.0401549689</v>
      </c>
      <c r="K255" s="28">
        <v>1211640.5402629715</v>
      </c>
      <c r="L255" s="28">
        <v>28741.167072271339</v>
      </c>
      <c r="M255" s="28">
        <v>2643992.1944594556</v>
      </c>
      <c r="N255" s="28">
        <v>136187.23669341041</v>
      </c>
      <c r="O255" s="28">
        <v>3777.2812169634531</v>
      </c>
      <c r="P255" s="28">
        <v>6363.2696474937238</v>
      </c>
      <c r="Q255" s="28">
        <v>962886.78051878023</v>
      </c>
      <c r="R255" s="28">
        <v>308432.88377808459</v>
      </c>
      <c r="S255" s="28">
        <v>351095.6767606223</v>
      </c>
      <c r="T255" s="11">
        <v>0</v>
      </c>
      <c r="U255" s="13"/>
      <c r="V255" s="13"/>
      <c r="W255" s="13"/>
      <c r="X255" s="13"/>
      <c r="Y255" s="13"/>
      <c r="Z255" s="13"/>
    </row>
    <row r="256" spans="1:26">
      <c r="A256" s="26">
        <v>256</v>
      </c>
      <c r="B256" s="6"/>
      <c r="C256" s="6"/>
      <c r="D256" s="6"/>
      <c r="E256" s="6"/>
      <c r="F256" s="47">
        <v>0</v>
      </c>
      <c r="G256" s="17"/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11">
        <v>0</v>
      </c>
    </row>
    <row r="257" spans="1:26">
      <c r="A257" s="26">
        <v>257</v>
      </c>
      <c r="B257" s="6"/>
      <c r="C257" s="6" t="s">
        <v>188</v>
      </c>
      <c r="D257" s="6" t="s">
        <v>189</v>
      </c>
      <c r="E257" s="6"/>
      <c r="F257" s="47" t="s">
        <v>916</v>
      </c>
      <c r="G257" s="17"/>
      <c r="H257" s="28">
        <v>3789632.1428474258</v>
      </c>
      <c r="I257" s="28">
        <v>1374548.8308165027</v>
      </c>
      <c r="J257" s="28">
        <v>1009190.9666812291</v>
      </c>
      <c r="K257" s="28">
        <v>301326.8877519627</v>
      </c>
      <c r="L257" s="28">
        <v>7147.7357652353403</v>
      </c>
      <c r="M257" s="28">
        <v>657543.15139045683</v>
      </c>
      <c r="N257" s="28">
        <v>33868.853691094482</v>
      </c>
      <c r="O257" s="28">
        <v>939.3845414123499</v>
      </c>
      <c r="P257" s="28">
        <v>1582.5025451770205</v>
      </c>
      <c r="Q257" s="28">
        <v>239463.49365981034</v>
      </c>
      <c r="R257" s="28">
        <v>76705.19255574081</v>
      </c>
      <c r="S257" s="28">
        <v>87315.143448803748</v>
      </c>
      <c r="T257" s="11">
        <v>0</v>
      </c>
      <c r="U257" s="13"/>
      <c r="V257" s="13">
        <v>292</v>
      </c>
      <c r="W257" s="13"/>
      <c r="X257" s="13"/>
      <c r="Y257" s="13"/>
      <c r="Z257" s="13"/>
    </row>
    <row r="258" spans="1:26">
      <c r="A258" s="26">
        <v>258</v>
      </c>
      <c r="B258" s="6"/>
      <c r="C258" s="6"/>
      <c r="D258" s="6"/>
      <c r="E258" s="64" t="s">
        <v>153</v>
      </c>
      <c r="F258" s="47" t="s">
        <v>916</v>
      </c>
      <c r="G258" s="17"/>
      <c r="H258" s="28">
        <v>1413352.8831296994</v>
      </c>
      <c r="I258" s="28">
        <v>512641.45959490223</v>
      </c>
      <c r="J258" s="28">
        <v>376380.32099750143</v>
      </c>
      <c r="K258" s="28">
        <v>112380.62416494607</v>
      </c>
      <c r="L258" s="28">
        <v>2665.7661141891376</v>
      </c>
      <c r="M258" s="28">
        <v>245232.37975852969</v>
      </c>
      <c r="N258" s="28">
        <v>12631.474562235257</v>
      </c>
      <c r="O258" s="28">
        <v>350.34583831005602</v>
      </c>
      <c r="P258" s="28">
        <v>590.19832281280026</v>
      </c>
      <c r="Q258" s="28">
        <v>89308.515024918495</v>
      </c>
      <c r="R258" s="28">
        <v>28607.395378543941</v>
      </c>
      <c r="S258" s="28">
        <v>32564.40337281004</v>
      </c>
      <c r="T258" s="11">
        <v>0</v>
      </c>
      <c r="U258" s="13"/>
      <c r="V258" s="13">
        <v>293</v>
      </c>
      <c r="W258" s="13"/>
      <c r="X258" s="13"/>
      <c r="Y258" s="13"/>
      <c r="Z258" s="13"/>
    </row>
    <row r="259" spans="1:26">
      <c r="A259" s="26">
        <v>259</v>
      </c>
      <c r="B259" s="6"/>
      <c r="C259" s="6"/>
      <c r="D259" s="6"/>
      <c r="E259" s="6" t="s">
        <v>190</v>
      </c>
      <c r="F259" s="47">
        <v>0</v>
      </c>
      <c r="G259" s="17"/>
      <c r="H259" s="28">
        <v>5202985.0259771245</v>
      </c>
      <c r="I259" s="28">
        <v>1887190.2904114048</v>
      </c>
      <c r="J259" s="28">
        <v>1385571.2876787304</v>
      </c>
      <c r="K259" s="28">
        <v>413707.51191690878</v>
      </c>
      <c r="L259" s="28">
        <v>9813.5018794244788</v>
      </c>
      <c r="M259" s="28">
        <v>902775.53114898654</v>
      </c>
      <c r="N259" s="28">
        <v>46500.328253329739</v>
      </c>
      <c r="O259" s="28">
        <v>1289.7303797224058</v>
      </c>
      <c r="P259" s="28">
        <v>2172.7008679898208</v>
      </c>
      <c r="Q259" s="28">
        <v>328772.00868472882</v>
      </c>
      <c r="R259" s="28">
        <v>105312.58793428475</v>
      </c>
      <c r="S259" s="28">
        <v>119879.5468216138</v>
      </c>
      <c r="T259" s="11">
        <v>0</v>
      </c>
      <c r="U259" s="13"/>
      <c r="V259" s="13"/>
      <c r="W259" s="13"/>
      <c r="X259" s="13"/>
      <c r="Y259" s="13"/>
      <c r="Z259" s="13"/>
    </row>
    <row r="260" spans="1:26">
      <c r="A260" s="26">
        <v>260</v>
      </c>
      <c r="B260" s="6"/>
      <c r="C260" s="6"/>
      <c r="D260" s="6"/>
      <c r="E260" s="6"/>
      <c r="F260" s="47">
        <v>0</v>
      </c>
      <c r="G260" s="17"/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11">
        <v>0</v>
      </c>
    </row>
    <row r="261" spans="1:26">
      <c r="A261" s="26">
        <v>261</v>
      </c>
      <c r="B261" s="6"/>
      <c r="C261" s="6" t="s">
        <v>191</v>
      </c>
      <c r="D261" s="6"/>
      <c r="E261" s="6"/>
      <c r="F261" s="47">
        <v>0</v>
      </c>
      <c r="G261" s="17"/>
      <c r="H261" s="28">
        <v>495049870.24054909</v>
      </c>
      <c r="I261" s="28">
        <v>153227945.73214367</v>
      </c>
      <c r="J261" s="28">
        <v>134611100.60358134</v>
      </c>
      <c r="K261" s="28">
        <v>43218417.256851971</v>
      </c>
      <c r="L261" s="28">
        <v>1708008.0014592486</v>
      </c>
      <c r="M261" s="28">
        <v>98504110.813780591</v>
      </c>
      <c r="N261" s="28">
        <v>4946768.4719817312</v>
      </c>
      <c r="O261" s="28">
        <v>143362.9504365485</v>
      </c>
      <c r="P261" s="28">
        <v>348960.65267617535</v>
      </c>
      <c r="Q261" s="28">
        <v>30108729.661032822</v>
      </c>
      <c r="R261" s="28">
        <v>11266564.964173168</v>
      </c>
      <c r="S261" s="28">
        <v>16965901.132431876</v>
      </c>
      <c r="T261" s="11">
        <v>0</v>
      </c>
      <c r="U261" s="13"/>
      <c r="V261" s="13"/>
      <c r="W261" s="13"/>
      <c r="X261" s="13"/>
      <c r="Y261" s="13"/>
      <c r="Z261" s="13"/>
    </row>
    <row r="262" spans="1:26">
      <c r="A262" s="26">
        <v>262</v>
      </c>
      <c r="B262" s="6"/>
      <c r="C262" s="6"/>
      <c r="D262" s="6"/>
      <c r="E262" s="6"/>
      <c r="F262" s="47">
        <v>0</v>
      </c>
      <c r="G262" s="17"/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11">
        <v>0</v>
      </c>
    </row>
    <row r="263" spans="1:26">
      <c r="A263" s="26">
        <v>263</v>
      </c>
      <c r="B263" s="6"/>
      <c r="C263" s="6"/>
      <c r="D263" s="6"/>
      <c r="E263" s="6"/>
      <c r="F263" s="47">
        <v>0</v>
      </c>
      <c r="G263" s="17"/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11">
        <v>0</v>
      </c>
    </row>
    <row r="264" spans="1:26">
      <c r="A264" s="26">
        <v>264</v>
      </c>
      <c r="B264" s="6"/>
      <c r="D264" s="36"/>
      <c r="E264" s="36"/>
      <c r="F264" s="47">
        <v>0</v>
      </c>
      <c r="H264" s="61" t="s">
        <v>924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11">
        <v>0</v>
      </c>
    </row>
    <row r="265" spans="1:26">
      <c r="A265" s="26">
        <v>265</v>
      </c>
      <c r="B265" s="6"/>
      <c r="C265" s="6"/>
      <c r="D265" s="6"/>
      <c r="E265" s="6"/>
      <c r="F265" s="47">
        <v>0</v>
      </c>
      <c r="G265" s="17"/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11">
        <v>0</v>
      </c>
    </row>
    <row r="266" spans="1:26">
      <c r="A266" s="26">
        <v>266</v>
      </c>
      <c r="B266" s="6"/>
      <c r="C266" s="6"/>
      <c r="D266" s="6"/>
      <c r="E266" s="6"/>
      <c r="F266" s="47">
        <v>0</v>
      </c>
      <c r="G266" s="17"/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11">
        <v>0</v>
      </c>
    </row>
    <row r="267" spans="1:26">
      <c r="A267" s="26">
        <v>267</v>
      </c>
      <c r="B267" s="6"/>
      <c r="C267" s="6" t="s">
        <v>192</v>
      </c>
      <c r="D267" s="6" t="s">
        <v>193</v>
      </c>
      <c r="E267" s="6"/>
      <c r="F267" s="47" t="s">
        <v>916</v>
      </c>
      <c r="G267" s="17"/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11">
        <v>0</v>
      </c>
      <c r="U267" s="13"/>
      <c r="V267" s="13">
        <v>299</v>
      </c>
      <c r="W267" s="13"/>
      <c r="X267" s="13"/>
      <c r="Y267" s="13"/>
      <c r="Z267" s="13"/>
    </row>
    <row r="268" spans="1:26">
      <c r="A268" s="26">
        <v>268</v>
      </c>
      <c r="B268" s="6"/>
      <c r="C268" s="6"/>
      <c r="D268" s="6"/>
      <c r="E268" s="6"/>
      <c r="F268" s="47">
        <v>0</v>
      </c>
      <c r="G268" s="17"/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11">
        <v>0</v>
      </c>
    </row>
    <row r="269" spans="1:26">
      <c r="A269" s="26">
        <v>269</v>
      </c>
      <c r="B269" s="6"/>
      <c r="C269" s="6" t="s">
        <v>194</v>
      </c>
      <c r="D269" s="6" t="s">
        <v>195</v>
      </c>
      <c r="E269" s="6"/>
      <c r="F269" s="47" t="s">
        <v>917</v>
      </c>
      <c r="G269" s="17"/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11">
        <v>0</v>
      </c>
      <c r="U269" s="13"/>
      <c r="V269" s="13">
        <v>303</v>
      </c>
      <c r="W269" s="13"/>
      <c r="X269" s="13"/>
      <c r="Y269" s="13"/>
      <c r="Z269" s="13"/>
    </row>
    <row r="270" spans="1:26">
      <c r="A270" s="26">
        <v>270</v>
      </c>
      <c r="B270" s="6"/>
      <c r="C270" s="6"/>
      <c r="D270" s="6"/>
      <c r="E270" s="6"/>
      <c r="F270" s="47">
        <v>0</v>
      </c>
      <c r="G270" s="17"/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11">
        <v>0</v>
      </c>
    </row>
    <row r="271" spans="1:26">
      <c r="A271" s="26">
        <v>271</v>
      </c>
      <c r="B271" s="6"/>
      <c r="C271" s="6" t="s">
        <v>196</v>
      </c>
      <c r="D271" s="6" t="s">
        <v>197</v>
      </c>
      <c r="E271" s="6"/>
      <c r="F271" s="47" t="s">
        <v>916</v>
      </c>
      <c r="G271" s="17"/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11">
        <v>0</v>
      </c>
      <c r="U271" s="13"/>
      <c r="V271" s="13">
        <v>308</v>
      </c>
      <c r="W271" s="13"/>
      <c r="X271" s="13"/>
      <c r="Y271" s="13"/>
      <c r="Z271" s="13"/>
    </row>
    <row r="272" spans="1:26">
      <c r="A272" s="26">
        <v>272</v>
      </c>
      <c r="B272" s="6"/>
      <c r="C272" s="6"/>
      <c r="D272" s="6"/>
      <c r="E272" s="6"/>
      <c r="F272" s="47">
        <v>0</v>
      </c>
      <c r="G272" s="17"/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11">
        <v>0</v>
      </c>
    </row>
    <row r="273" spans="1:26">
      <c r="A273" s="26">
        <v>273</v>
      </c>
      <c r="B273" s="6"/>
      <c r="C273" s="6" t="s">
        <v>198</v>
      </c>
      <c r="D273" s="6" t="s">
        <v>161</v>
      </c>
      <c r="E273" s="6"/>
      <c r="F273" s="47" t="s">
        <v>916</v>
      </c>
      <c r="G273" s="17"/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11">
        <v>0</v>
      </c>
      <c r="U273" s="13"/>
      <c r="V273" s="13">
        <v>312</v>
      </c>
      <c r="W273" s="13"/>
      <c r="X273" s="13"/>
      <c r="Y273" s="13"/>
      <c r="Z273" s="13"/>
    </row>
    <row r="274" spans="1:26">
      <c r="A274" s="26">
        <v>274</v>
      </c>
      <c r="B274" s="6"/>
      <c r="C274" s="6"/>
      <c r="D274" s="6"/>
      <c r="E274" s="6"/>
      <c r="F274" s="47">
        <v>0</v>
      </c>
      <c r="G274" s="17"/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11">
        <v>0</v>
      </c>
    </row>
    <row r="275" spans="1:26">
      <c r="A275" s="26">
        <v>275</v>
      </c>
      <c r="B275" s="6"/>
      <c r="C275" s="6" t="s">
        <v>199</v>
      </c>
      <c r="D275" s="6" t="s">
        <v>167</v>
      </c>
      <c r="E275" s="6"/>
      <c r="F275" s="47" t="s">
        <v>916</v>
      </c>
      <c r="G275" s="17"/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11">
        <v>0</v>
      </c>
      <c r="U275" s="13"/>
      <c r="V275" s="13">
        <v>316</v>
      </c>
      <c r="W275" s="13"/>
      <c r="X275" s="13"/>
      <c r="Y275" s="13"/>
      <c r="Z275" s="13"/>
    </row>
    <row r="276" spans="1:26">
      <c r="A276" s="26">
        <v>276</v>
      </c>
      <c r="B276" s="6"/>
      <c r="C276" s="6"/>
      <c r="D276" s="6"/>
      <c r="E276" s="6"/>
      <c r="F276" s="47">
        <v>0</v>
      </c>
      <c r="G276" s="17"/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11">
        <v>0</v>
      </c>
    </row>
    <row r="277" spans="1:26">
      <c r="A277" s="26">
        <v>277</v>
      </c>
      <c r="B277" s="6"/>
      <c r="C277" s="6" t="s">
        <v>200</v>
      </c>
      <c r="D277" s="6" t="s">
        <v>201</v>
      </c>
      <c r="E277" s="6"/>
      <c r="F277" s="47" t="s">
        <v>916</v>
      </c>
      <c r="G277" s="17"/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11">
        <v>0</v>
      </c>
      <c r="U277" s="13"/>
      <c r="V277" s="13">
        <v>320</v>
      </c>
      <c r="W277" s="13"/>
      <c r="X277" s="13"/>
      <c r="Y277" s="13"/>
      <c r="Z277" s="13"/>
    </row>
    <row r="278" spans="1:26">
      <c r="A278" s="26">
        <v>278</v>
      </c>
      <c r="B278" s="6"/>
      <c r="C278" s="6"/>
      <c r="D278" s="6"/>
      <c r="E278" s="6"/>
      <c r="F278" s="47">
        <v>0</v>
      </c>
      <c r="G278" s="17"/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11">
        <v>0</v>
      </c>
    </row>
    <row r="279" spans="1:26">
      <c r="A279" s="26">
        <v>279</v>
      </c>
      <c r="B279" s="6"/>
      <c r="C279" s="6" t="s">
        <v>202</v>
      </c>
      <c r="D279" s="6" t="s">
        <v>203</v>
      </c>
      <c r="E279" s="6"/>
      <c r="F279" s="47" t="s">
        <v>916</v>
      </c>
      <c r="G279" s="17"/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11">
        <v>0</v>
      </c>
      <c r="U279" s="13"/>
      <c r="V279" s="13">
        <v>324</v>
      </c>
      <c r="W279" s="13"/>
      <c r="X279" s="13"/>
      <c r="Y279" s="13"/>
      <c r="Z279" s="13"/>
    </row>
    <row r="280" spans="1:26">
      <c r="A280" s="26">
        <v>280</v>
      </c>
      <c r="B280" s="6"/>
      <c r="C280" s="6"/>
      <c r="D280" s="6"/>
      <c r="E280" s="6"/>
      <c r="F280" s="47">
        <v>0</v>
      </c>
      <c r="G280" s="17"/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11">
        <v>0</v>
      </c>
    </row>
    <row r="281" spans="1:26">
      <c r="A281" s="26">
        <v>281</v>
      </c>
      <c r="B281" s="6"/>
      <c r="C281" s="6" t="s">
        <v>204</v>
      </c>
      <c r="D281" s="6" t="s">
        <v>180</v>
      </c>
      <c r="E281" s="6"/>
      <c r="F281" s="47" t="s">
        <v>916</v>
      </c>
      <c r="G281" s="17"/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11">
        <v>0</v>
      </c>
      <c r="U281" s="13"/>
      <c r="V281" s="13">
        <v>328</v>
      </c>
      <c r="W281" s="13"/>
      <c r="X281" s="13"/>
      <c r="Y281" s="13"/>
      <c r="Z281" s="13"/>
    </row>
    <row r="282" spans="1:26">
      <c r="A282" s="26">
        <v>282</v>
      </c>
      <c r="B282" s="6"/>
      <c r="C282" s="6"/>
      <c r="D282" s="6"/>
      <c r="E282" s="6"/>
      <c r="F282" s="47">
        <v>0</v>
      </c>
      <c r="G282" s="17"/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11">
        <v>0</v>
      </c>
    </row>
    <row r="283" spans="1:26">
      <c r="A283" s="26">
        <v>283</v>
      </c>
      <c r="B283" s="6"/>
      <c r="C283" s="6" t="s">
        <v>205</v>
      </c>
      <c r="D283" s="6" t="s">
        <v>206</v>
      </c>
      <c r="E283" s="6"/>
      <c r="F283" s="47" t="s">
        <v>916</v>
      </c>
      <c r="G283" s="17"/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11">
        <v>0</v>
      </c>
      <c r="U283" s="13"/>
      <c r="V283" s="13">
        <v>332</v>
      </c>
      <c r="W283" s="13"/>
      <c r="X283" s="13"/>
      <c r="Y283" s="13"/>
      <c r="Z283" s="13"/>
    </row>
    <row r="284" spans="1:26">
      <c r="A284" s="26">
        <v>284</v>
      </c>
      <c r="B284" s="6"/>
      <c r="C284" s="6"/>
      <c r="D284" s="6"/>
      <c r="E284" s="6"/>
      <c r="F284" s="47">
        <v>0</v>
      </c>
      <c r="G284" s="17"/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11">
        <v>0</v>
      </c>
    </row>
    <row r="285" spans="1:26">
      <c r="A285" s="26">
        <v>285</v>
      </c>
      <c r="B285" s="6"/>
      <c r="C285" s="6" t="s">
        <v>207</v>
      </c>
      <c r="D285" s="6" t="s">
        <v>186</v>
      </c>
      <c r="E285" s="6"/>
      <c r="F285" s="47" t="s">
        <v>916</v>
      </c>
      <c r="G285" s="17"/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11">
        <v>0</v>
      </c>
      <c r="U285" s="13"/>
      <c r="V285" s="13">
        <v>336</v>
      </c>
      <c r="W285" s="13"/>
      <c r="X285" s="13"/>
      <c r="Y285" s="13"/>
      <c r="Z285" s="13"/>
    </row>
    <row r="286" spans="1:26">
      <c r="A286" s="26">
        <v>286</v>
      </c>
      <c r="B286" s="6"/>
      <c r="C286" s="6"/>
      <c r="D286" s="6"/>
      <c r="E286" s="6"/>
      <c r="F286" s="47">
        <v>0</v>
      </c>
      <c r="G286" s="17"/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11">
        <v>0</v>
      </c>
    </row>
    <row r="287" spans="1:26">
      <c r="A287" s="26">
        <v>287</v>
      </c>
      <c r="B287" s="6"/>
      <c r="C287" s="6" t="s">
        <v>208</v>
      </c>
      <c r="D287" s="6" t="s">
        <v>209</v>
      </c>
      <c r="E287" s="6"/>
      <c r="F287" s="47" t="s">
        <v>916</v>
      </c>
      <c r="G287" s="17"/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11">
        <v>0</v>
      </c>
      <c r="U287" s="13"/>
      <c r="V287" s="13">
        <v>340</v>
      </c>
      <c r="W287" s="13"/>
      <c r="X287" s="13"/>
      <c r="Y287" s="13"/>
      <c r="Z287" s="13"/>
    </row>
    <row r="288" spans="1:26">
      <c r="A288" s="26">
        <v>288</v>
      </c>
      <c r="B288" s="6"/>
      <c r="C288" s="6"/>
      <c r="D288" s="6"/>
      <c r="E288" s="6"/>
      <c r="F288" s="47">
        <v>0</v>
      </c>
      <c r="G288" s="17"/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11">
        <v>0</v>
      </c>
    </row>
    <row r="289" spans="1:26">
      <c r="A289" s="26">
        <v>289</v>
      </c>
      <c r="B289" s="6"/>
      <c r="C289" s="6" t="s">
        <v>210</v>
      </c>
      <c r="D289" s="6"/>
      <c r="E289" s="6"/>
      <c r="F289" s="47">
        <v>0</v>
      </c>
      <c r="G289" s="17"/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11">
        <v>0</v>
      </c>
      <c r="U289" s="13"/>
      <c r="V289" s="13"/>
      <c r="W289" s="13"/>
      <c r="X289" s="13"/>
      <c r="Y289" s="13"/>
      <c r="Z289" s="13"/>
    </row>
    <row r="290" spans="1:26">
      <c r="A290" s="26">
        <v>290</v>
      </c>
      <c r="B290" s="6"/>
      <c r="C290" s="6"/>
      <c r="D290" s="6"/>
      <c r="E290" s="6"/>
      <c r="F290" s="47">
        <v>0</v>
      </c>
      <c r="G290" s="17"/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11">
        <v>0</v>
      </c>
    </row>
    <row r="291" spans="1:26">
      <c r="A291" s="26">
        <v>291</v>
      </c>
      <c r="B291" s="6"/>
      <c r="C291" s="6"/>
      <c r="D291" s="6"/>
      <c r="E291" s="6"/>
      <c r="F291" s="47">
        <v>0</v>
      </c>
      <c r="G291" s="17"/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11">
        <v>0</v>
      </c>
    </row>
    <row r="292" spans="1:26">
      <c r="A292" s="26">
        <v>292</v>
      </c>
      <c r="B292" s="6"/>
      <c r="C292" s="6"/>
      <c r="D292" s="6"/>
      <c r="E292" s="6"/>
      <c r="F292" s="47">
        <v>0</v>
      </c>
      <c r="H292" s="61">
        <v>0</v>
      </c>
      <c r="I292" s="61">
        <v>0</v>
      </c>
      <c r="J292" s="61">
        <v>0</v>
      </c>
      <c r="K292" s="61">
        <v>0</v>
      </c>
      <c r="L292" s="63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56">
        <v>0</v>
      </c>
      <c r="S292" s="56">
        <v>0</v>
      </c>
      <c r="T292" s="11">
        <v>0</v>
      </c>
    </row>
    <row r="293" spans="1:26">
      <c r="A293" s="26">
        <v>293</v>
      </c>
      <c r="B293" s="6"/>
      <c r="C293" s="20" t="s">
        <v>150</v>
      </c>
      <c r="D293" s="6"/>
      <c r="E293" s="6"/>
      <c r="F293" s="47">
        <v>0</v>
      </c>
      <c r="G293" s="17"/>
      <c r="H293" s="61" t="s">
        <v>925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3">
        <v>0</v>
      </c>
      <c r="S293" s="63">
        <v>0</v>
      </c>
      <c r="T293" s="11">
        <v>0</v>
      </c>
    </row>
    <row r="294" spans="1:26">
      <c r="A294" s="26">
        <v>294</v>
      </c>
      <c r="B294" s="6"/>
      <c r="C294" s="6"/>
      <c r="D294" s="6"/>
      <c r="E294" s="6"/>
      <c r="F294" s="47">
        <v>0</v>
      </c>
      <c r="G294" s="17"/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6">
        <v>0</v>
      </c>
      <c r="S294" s="56">
        <v>0</v>
      </c>
      <c r="T294" s="11">
        <v>0</v>
      </c>
    </row>
    <row r="295" spans="1:26">
      <c r="A295" s="26">
        <v>295</v>
      </c>
      <c r="B295" s="6"/>
      <c r="C295" s="16" t="s">
        <v>4</v>
      </c>
      <c r="D295" s="6"/>
      <c r="E295" s="16" t="s">
        <v>5</v>
      </c>
      <c r="F295" s="47" t="s">
        <v>6</v>
      </c>
      <c r="G295" s="17"/>
      <c r="H295" s="16" t="s">
        <v>7</v>
      </c>
      <c r="I295" s="16" t="s">
        <v>8</v>
      </c>
      <c r="J295" s="16" t="s">
        <v>9</v>
      </c>
      <c r="K295" s="16" t="s">
        <v>10</v>
      </c>
      <c r="L295" s="16" t="s">
        <v>11</v>
      </c>
      <c r="M295" s="16" t="s">
        <v>12</v>
      </c>
      <c r="N295" s="16" t="s">
        <v>13</v>
      </c>
      <c r="O295" s="16" t="s">
        <v>14</v>
      </c>
      <c r="P295" s="16" t="s">
        <v>15</v>
      </c>
      <c r="Q295" s="16" t="s">
        <v>16</v>
      </c>
      <c r="R295" s="16" t="s">
        <v>17</v>
      </c>
      <c r="S295" s="16" t="s">
        <v>18</v>
      </c>
      <c r="T295" s="11">
        <v>0</v>
      </c>
    </row>
    <row r="296" spans="1:26" ht="38.25">
      <c r="A296" s="26">
        <v>296</v>
      </c>
      <c r="B296" s="6"/>
      <c r="C296" s="49" t="s">
        <v>904</v>
      </c>
      <c r="D296" s="20"/>
      <c r="E296" s="21" t="s">
        <v>20</v>
      </c>
      <c r="F296" s="47" t="s">
        <v>829</v>
      </c>
      <c r="G296" s="22"/>
      <c r="H296" s="23" t="s">
        <v>21</v>
      </c>
      <c r="I296" s="23" t="s">
        <v>22</v>
      </c>
      <c r="J296" s="23" t="s">
        <v>23</v>
      </c>
      <c r="K296" s="23" t="s">
        <v>24</v>
      </c>
      <c r="L296" s="23" t="s">
        <v>25</v>
      </c>
      <c r="M296" s="23" t="s">
        <v>26</v>
      </c>
      <c r="N296" s="23" t="s">
        <v>27</v>
      </c>
      <c r="O296" s="23" t="s">
        <v>28</v>
      </c>
      <c r="P296" s="23" t="s">
        <v>29</v>
      </c>
      <c r="Q296" s="23" t="s">
        <v>30</v>
      </c>
      <c r="R296" s="23" t="s">
        <v>31</v>
      </c>
      <c r="S296" s="23" t="s">
        <v>32</v>
      </c>
      <c r="T296" s="11">
        <v>0</v>
      </c>
    </row>
    <row r="297" spans="1:26">
      <c r="A297" s="26">
        <v>297</v>
      </c>
      <c r="B297" s="6"/>
      <c r="C297" s="6" t="s">
        <v>211</v>
      </c>
      <c r="D297" s="6" t="s">
        <v>193</v>
      </c>
      <c r="E297" s="6"/>
      <c r="F297" s="47" t="s">
        <v>916</v>
      </c>
      <c r="G297" s="17"/>
      <c r="H297" s="28">
        <v>3865264.1446501771</v>
      </c>
      <c r="I297" s="28">
        <v>1401981.5408346762</v>
      </c>
      <c r="J297" s="28">
        <v>1029332.0067965381</v>
      </c>
      <c r="K297" s="28">
        <v>307340.6523757106</v>
      </c>
      <c r="L297" s="28">
        <v>7290.3874907602567</v>
      </c>
      <c r="M297" s="28">
        <v>670666.14141607529</v>
      </c>
      <c r="N297" s="28">
        <v>34544.795077188297</v>
      </c>
      <c r="O297" s="28">
        <v>958.13241208989609</v>
      </c>
      <c r="P297" s="28">
        <v>1614.0855144041489</v>
      </c>
      <c r="Q297" s="28">
        <v>244242.61276728226</v>
      </c>
      <c r="R297" s="28">
        <v>78236.044903139671</v>
      </c>
      <c r="S297" s="28">
        <v>89057.74506231166</v>
      </c>
      <c r="T297" s="11">
        <v>0</v>
      </c>
      <c r="U297" s="13"/>
      <c r="V297" s="13">
        <v>349</v>
      </c>
      <c r="W297" s="13"/>
      <c r="X297" s="13"/>
      <c r="Y297" s="13"/>
      <c r="Z297" s="13"/>
    </row>
    <row r="298" spans="1:26">
      <c r="A298" s="26">
        <v>298</v>
      </c>
      <c r="B298" s="6"/>
      <c r="C298" s="6"/>
      <c r="D298" s="6"/>
      <c r="E298" s="6"/>
      <c r="F298" s="47">
        <v>0</v>
      </c>
      <c r="G298" s="17"/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11">
        <v>0</v>
      </c>
    </row>
    <row r="299" spans="1:26">
      <c r="A299" s="26">
        <v>299</v>
      </c>
      <c r="B299" s="6"/>
      <c r="C299" s="6" t="s">
        <v>212</v>
      </c>
      <c r="D299" s="6" t="s">
        <v>213</v>
      </c>
      <c r="E299" s="6"/>
      <c r="F299" s="47" t="s">
        <v>916</v>
      </c>
      <c r="G299" s="17"/>
      <c r="H299" s="28">
        <v>53344.341599182044</v>
      </c>
      <c r="I299" s="28">
        <v>19348.68599693105</v>
      </c>
      <c r="J299" s="28">
        <v>14205.766057547306</v>
      </c>
      <c r="K299" s="28">
        <v>4241.594916698552</v>
      </c>
      <c r="L299" s="28">
        <v>100.61431926606815</v>
      </c>
      <c r="M299" s="28">
        <v>9255.8341184059882</v>
      </c>
      <c r="N299" s="28">
        <v>476.75120770770849</v>
      </c>
      <c r="O299" s="28">
        <v>13.223143561485482</v>
      </c>
      <c r="P299" s="28">
        <v>22.275923670013245</v>
      </c>
      <c r="Q299" s="28">
        <v>3370.7816286159205</v>
      </c>
      <c r="R299" s="28">
        <v>1079.7322378234885</v>
      </c>
      <c r="S299" s="28">
        <v>1229.0820489544533</v>
      </c>
      <c r="T299" s="11">
        <v>0</v>
      </c>
      <c r="U299" s="13"/>
      <c r="V299" s="13">
        <v>354</v>
      </c>
      <c r="W299" s="13"/>
      <c r="X299" s="13"/>
      <c r="Y299" s="13"/>
      <c r="Z299" s="13"/>
    </row>
    <row r="300" spans="1:26">
      <c r="A300" s="26">
        <v>300</v>
      </c>
      <c r="B300" s="6"/>
      <c r="C300" s="6"/>
      <c r="D300" s="6"/>
      <c r="E300" s="6"/>
      <c r="F300" s="47">
        <v>0</v>
      </c>
      <c r="G300" s="17"/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11">
        <v>0</v>
      </c>
    </row>
    <row r="301" spans="1:26">
      <c r="A301" s="26">
        <v>301</v>
      </c>
      <c r="B301" s="6"/>
      <c r="C301" s="6" t="s">
        <v>214</v>
      </c>
      <c r="D301" s="6" t="s">
        <v>215</v>
      </c>
      <c r="E301" s="6"/>
      <c r="F301" s="47" t="s">
        <v>916</v>
      </c>
      <c r="G301" s="17"/>
      <c r="H301" s="28">
        <v>1893229.1618462428</v>
      </c>
      <c r="I301" s="28">
        <v>686698.8226799597</v>
      </c>
      <c r="J301" s="28">
        <v>504172.8843256823</v>
      </c>
      <c r="K301" s="28">
        <v>150537.26315286674</v>
      </c>
      <c r="L301" s="28">
        <v>3570.8747661579405</v>
      </c>
      <c r="M301" s="28">
        <v>328496.22930665856</v>
      </c>
      <c r="N301" s="28">
        <v>16920.244253075365</v>
      </c>
      <c r="O301" s="28">
        <v>469.2989031524117</v>
      </c>
      <c r="P301" s="28">
        <v>790.58859918099972</v>
      </c>
      <c r="Q301" s="28">
        <v>119631.47142131164</v>
      </c>
      <c r="R301" s="28">
        <v>38320.475955865499</v>
      </c>
      <c r="S301" s="28">
        <v>43621.008482331374</v>
      </c>
      <c r="T301" s="11">
        <v>0</v>
      </c>
      <c r="U301" s="13"/>
      <c r="V301" s="13">
        <v>359</v>
      </c>
      <c r="W301" s="13"/>
      <c r="X301" s="13"/>
      <c r="Y301" s="13"/>
      <c r="Z301" s="13"/>
    </row>
    <row r="302" spans="1:26">
      <c r="A302" s="26">
        <v>302</v>
      </c>
      <c r="B302" s="6"/>
      <c r="C302" s="6"/>
      <c r="D302" s="6"/>
      <c r="E302" s="6"/>
      <c r="F302" s="47">
        <v>0</v>
      </c>
      <c r="G302" s="17"/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11">
        <v>0</v>
      </c>
    </row>
    <row r="303" spans="1:26">
      <c r="A303" s="26">
        <v>303</v>
      </c>
      <c r="B303" s="6"/>
      <c r="C303" s="6" t="s">
        <v>216</v>
      </c>
      <c r="D303" s="6" t="s">
        <v>167</v>
      </c>
      <c r="E303" s="6"/>
      <c r="F303" s="47" t="s">
        <v>916</v>
      </c>
      <c r="G303" s="17"/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11">
        <v>0</v>
      </c>
      <c r="U303" s="13"/>
      <c r="V303" s="13">
        <v>363</v>
      </c>
      <c r="W303" s="13"/>
      <c r="X303" s="13"/>
      <c r="Y303" s="13"/>
      <c r="Z303" s="13"/>
    </row>
    <row r="304" spans="1:26">
      <c r="A304" s="26">
        <v>304</v>
      </c>
      <c r="B304" s="6"/>
      <c r="C304" s="6"/>
      <c r="D304" s="6"/>
      <c r="E304" s="6"/>
      <c r="F304" s="47">
        <v>0</v>
      </c>
      <c r="G304" s="17"/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11">
        <v>0</v>
      </c>
    </row>
    <row r="305" spans="1:26">
      <c r="A305" s="26">
        <v>305</v>
      </c>
      <c r="B305" s="6"/>
      <c r="C305" s="6" t="s">
        <v>217</v>
      </c>
      <c r="D305" s="6" t="s">
        <v>218</v>
      </c>
      <c r="E305" s="6"/>
      <c r="F305" s="47" t="s">
        <v>916</v>
      </c>
      <c r="G305" s="17"/>
      <c r="H305" s="28">
        <v>8811339.479218049</v>
      </c>
      <c r="I305" s="28">
        <v>3195987.3472009669</v>
      </c>
      <c r="J305" s="28">
        <v>2346487.4350857418</v>
      </c>
      <c r="K305" s="28">
        <v>700620.37741842936</v>
      </c>
      <c r="L305" s="28">
        <v>16619.324504650918</v>
      </c>
      <c r="M305" s="28">
        <v>1528864.9955303718</v>
      </c>
      <c r="N305" s="28">
        <v>78749.059643548579</v>
      </c>
      <c r="O305" s="28">
        <v>2184.179303929614</v>
      </c>
      <c r="P305" s="28">
        <v>3679.5041383104294</v>
      </c>
      <c r="Q305" s="28">
        <v>556780.72593367228</v>
      </c>
      <c r="R305" s="28">
        <v>178348.57472989106</v>
      </c>
      <c r="S305" s="28">
        <v>203017.95572853493</v>
      </c>
      <c r="T305" s="11">
        <v>0</v>
      </c>
      <c r="U305" s="13"/>
      <c r="V305" s="13">
        <v>368</v>
      </c>
      <c r="W305" s="13"/>
      <c r="X305" s="13"/>
      <c r="Y305" s="13"/>
      <c r="Z305" s="13"/>
    </row>
    <row r="306" spans="1:26">
      <c r="A306" s="26">
        <v>306</v>
      </c>
      <c r="B306" s="6"/>
      <c r="C306" s="6"/>
      <c r="D306" s="6"/>
      <c r="E306" s="6"/>
      <c r="F306" s="47">
        <v>0</v>
      </c>
      <c r="G306" s="17"/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11">
        <v>0</v>
      </c>
    </row>
    <row r="307" spans="1:26">
      <c r="A307" s="26">
        <v>307</v>
      </c>
      <c r="B307" s="6"/>
      <c r="C307" s="6" t="s">
        <v>219</v>
      </c>
      <c r="D307" s="6" t="s">
        <v>220</v>
      </c>
      <c r="E307" s="6"/>
      <c r="F307" s="47" t="s">
        <v>916</v>
      </c>
      <c r="G307" s="17"/>
      <c r="H307" s="28">
        <v>688306.74734805385</v>
      </c>
      <c r="I307" s="28">
        <v>249657.80296012986</v>
      </c>
      <c r="J307" s="28">
        <v>183298.25311421038</v>
      </c>
      <c r="K307" s="28">
        <v>54729.673535338676</v>
      </c>
      <c r="L307" s="28">
        <v>1298.2354408087378</v>
      </c>
      <c r="M307" s="28">
        <v>119428.84446681137</v>
      </c>
      <c r="N307" s="28">
        <v>6151.5629068441058</v>
      </c>
      <c r="O307" s="28">
        <v>170.61938833006408</v>
      </c>
      <c r="P307" s="28">
        <v>287.42820898768844</v>
      </c>
      <c r="Q307" s="28">
        <v>43493.492829027164</v>
      </c>
      <c r="R307" s="28">
        <v>13931.880352133099</v>
      </c>
      <c r="S307" s="28">
        <v>15858.954145432606</v>
      </c>
      <c r="T307" s="11">
        <v>0</v>
      </c>
      <c r="U307" s="13"/>
      <c r="V307" s="13">
        <v>373</v>
      </c>
      <c r="W307" s="13"/>
      <c r="X307" s="13"/>
      <c r="Y307" s="13"/>
      <c r="Z307" s="13"/>
    </row>
    <row r="308" spans="1:26">
      <c r="A308" s="26">
        <v>308</v>
      </c>
      <c r="B308" s="6"/>
      <c r="C308" s="6"/>
      <c r="D308" s="6"/>
      <c r="E308" s="6"/>
      <c r="F308" s="47">
        <v>0</v>
      </c>
      <c r="G308" s="17"/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11">
        <v>0</v>
      </c>
    </row>
    <row r="309" spans="1:26">
      <c r="A309" s="26">
        <v>309</v>
      </c>
      <c r="B309" s="6"/>
      <c r="C309" s="6" t="s">
        <v>221</v>
      </c>
      <c r="D309" s="6" t="s">
        <v>177</v>
      </c>
      <c r="E309" s="6"/>
      <c r="F309" s="47" t="s">
        <v>916</v>
      </c>
      <c r="G309" s="17"/>
      <c r="H309" s="28">
        <v>169.7257565477249</v>
      </c>
      <c r="I309" s="28">
        <v>61.561737769837769</v>
      </c>
      <c r="J309" s="28">
        <v>45.198503143474511</v>
      </c>
      <c r="K309" s="28">
        <v>13.495487705422999</v>
      </c>
      <c r="L309" s="28">
        <v>0.32012470198394194</v>
      </c>
      <c r="M309" s="28">
        <v>29.449298672209856</v>
      </c>
      <c r="N309" s="28">
        <v>1.5168798974261424</v>
      </c>
      <c r="O309" s="28">
        <v>4.2072091952611405E-2</v>
      </c>
      <c r="P309" s="28">
        <v>7.0875333434621365E-2</v>
      </c>
      <c r="Q309" s="28">
        <v>10.724820007578494</v>
      </c>
      <c r="R309" s="28">
        <v>3.4353853743387397</v>
      </c>
      <c r="S309" s="28">
        <v>3.9105718500651827</v>
      </c>
      <c r="T309" s="11">
        <v>0</v>
      </c>
      <c r="U309" s="13"/>
      <c r="V309" s="13">
        <v>377</v>
      </c>
      <c r="W309" s="13"/>
      <c r="X309" s="13"/>
      <c r="Y309" s="13"/>
      <c r="Z309" s="13"/>
    </row>
    <row r="310" spans="1:26">
      <c r="A310" s="26">
        <v>310</v>
      </c>
      <c r="B310" s="6"/>
      <c r="C310" s="6"/>
      <c r="D310" s="6"/>
      <c r="E310" s="6"/>
      <c r="F310" s="47">
        <v>0</v>
      </c>
      <c r="G310" s="17"/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11">
        <v>0</v>
      </c>
    </row>
    <row r="311" spans="1:26">
      <c r="A311" s="26">
        <v>311</v>
      </c>
      <c r="B311" s="6"/>
      <c r="C311" s="6" t="s">
        <v>222</v>
      </c>
      <c r="D311" s="6" t="s">
        <v>180</v>
      </c>
      <c r="E311" s="6"/>
      <c r="F311" s="47" t="s">
        <v>916</v>
      </c>
      <c r="G311" s="17"/>
      <c r="H311" s="28">
        <v>396887.5314937316</v>
      </c>
      <c r="I311" s="28">
        <v>143956.26588982114</v>
      </c>
      <c r="J311" s="28">
        <v>105692.39875375725</v>
      </c>
      <c r="K311" s="28">
        <v>31557.913840868576</v>
      </c>
      <c r="L311" s="28">
        <v>748.5811542389398</v>
      </c>
      <c r="M311" s="28">
        <v>68864.382707573634</v>
      </c>
      <c r="N311" s="28">
        <v>3547.0793019717221</v>
      </c>
      <c r="O311" s="28">
        <v>98.381583676452664</v>
      </c>
      <c r="P311" s="28">
        <v>165.73522312008268</v>
      </c>
      <c r="Q311" s="28">
        <v>25078.971071344266</v>
      </c>
      <c r="R311" s="28">
        <v>8033.3218050354189</v>
      </c>
      <c r="S311" s="28">
        <v>9144.5001623240678</v>
      </c>
      <c r="T311" s="11">
        <v>0</v>
      </c>
      <c r="U311" s="13"/>
      <c r="V311" s="13">
        <v>382</v>
      </c>
      <c r="W311" s="13"/>
      <c r="X311" s="13"/>
      <c r="Y311" s="13"/>
      <c r="Z311" s="13"/>
    </row>
    <row r="312" spans="1:26">
      <c r="A312" s="26">
        <v>312</v>
      </c>
      <c r="B312" s="6"/>
      <c r="C312" s="6"/>
      <c r="D312" s="6"/>
      <c r="E312" s="6"/>
      <c r="F312" s="47">
        <v>0</v>
      </c>
      <c r="G312" s="17"/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11">
        <v>0</v>
      </c>
    </row>
    <row r="313" spans="1:26">
      <c r="A313" s="26">
        <v>313</v>
      </c>
      <c r="B313" s="6"/>
      <c r="C313" s="6" t="s">
        <v>223</v>
      </c>
      <c r="D313" s="6" t="s">
        <v>224</v>
      </c>
      <c r="E313" s="6"/>
      <c r="F313" s="47" t="s">
        <v>916</v>
      </c>
      <c r="G313" s="17"/>
      <c r="H313" s="28">
        <v>618183.30870781327</v>
      </c>
      <c r="I313" s="28">
        <v>224223.12039398713</v>
      </c>
      <c r="J313" s="28">
        <v>164624.16070607942</v>
      </c>
      <c r="K313" s="28">
        <v>49153.914008438303</v>
      </c>
      <c r="L313" s="28">
        <v>1165.9735770032637</v>
      </c>
      <c r="M313" s="28">
        <v>107261.65116366561</v>
      </c>
      <c r="N313" s="28">
        <v>5524.8528742871631</v>
      </c>
      <c r="O313" s="28">
        <v>153.23699558947885</v>
      </c>
      <c r="P313" s="28">
        <v>258.14554620096078</v>
      </c>
      <c r="Q313" s="28">
        <v>39062.454941636257</v>
      </c>
      <c r="R313" s="28">
        <v>12512.52573912076</v>
      </c>
      <c r="S313" s="28">
        <v>14243.272761804839</v>
      </c>
      <c r="T313" s="11">
        <v>0</v>
      </c>
      <c r="U313" s="13"/>
      <c r="V313" s="13">
        <v>387</v>
      </c>
      <c r="W313" s="13"/>
      <c r="X313" s="13"/>
      <c r="Y313" s="13"/>
      <c r="Z313" s="13"/>
    </row>
    <row r="314" spans="1:26">
      <c r="A314" s="26">
        <v>314</v>
      </c>
      <c r="B314" s="6"/>
      <c r="C314" s="6"/>
      <c r="D314" s="6"/>
      <c r="E314" s="6"/>
      <c r="F314" s="47">
        <v>0</v>
      </c>
      <c r="G314" s="17"/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11">
        <v>0</v>
      </c>
    </row>
    <row r="315" spans="1:26">
      <c r="A315" s="26">
        <v>315</v>
      </c>
      <c r="B315" s="6"/>
      <c r="C315" s="6" t="s">
        <v>225</v>
      </c>
      <c r="D315" s="6" t="s">
        <v>186</v>
      </c>
      <c r="E315" s="6"/>
      <c r="F315" s="47" t="s">
        <v>916</v>
      </c>
      <c r="G315" s="17"/>
      <c r="H315" s="28">
        <v>765439.38292682194</v>
      </c>
      <c r="I315" s="28">
        <v>277634.8123521097</v>
      </c>
      <c r="J315" s="28">
        <v>203838.91672699046</v>
      </c>
      <c r="K315" s="28">
        <v>60862.758791891574</v>
      </c>
      <c r="L315" s="28">
        <v>1443.717555486754</v>
      </c>
      <c r="M315" s="28">
        <v>132812.21107384216</v>
      </c>
      <c r="N315" s="28">
        <v>6840.9158178268917</v>
      </c>
      <c r="O315" s="28">
        <v>189.73924027607501</v>
      </c>
      <c r="P315" s="28">
        <v>319.63782393672614</v>
      </c>
      <c r="Q315" s="28">
        <v>48367.435653726403</v>
      </c>
      <c r="R315" s="28">
        <v>15493.106730151867</v>
      </c>
      <c r="S315" s="28">
        <v>17636.131160583227</v>
      </c>
      <c r="T315" s="11">
        <v>0</v>
      </c>
      <c r="U315" s="13"/>
      <c r="V315" s="13">
        <v>392</v>
      </c>
      <c r="W315" s="13"/>
      <c r="X315" s="13"/>
      <c r="Y315" s="13"/>
      <c r="Z315" s="13"/>
    </row>
    <row r="316" spans="1:26">
      <c r="A316" s="26">
        <v>316</v>
      </c>
      <c r="B316" s="6"/>
      <c r="C316" s="6"/>
      <c r="D316" s="6"/>
      <c r="E316" s="6"/>
      <c r="F316" s="47">
        <v>0</v>
      </c>
      <c r="G316" s="17"/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11">
        <v>0</v>
      </c>
    </row>
    <row r="317" spans="1:26">
      <c r="A317" s="26">
        <v>317</v>
      </c>
      <c r="B317" s="6"/>
      <c r="C317" s="6" t="s">
        <v>226</v>
      </c>
      <c r="D317" s="6" t="s">
        <v>227</v>
      </c>
      <c r="E317" s="6"/>
      <c r="F317" s="47" t="s">
        <v>916</v>
      </c>
      <c r="G317" s="17"/>
      <c r="H317" s="28">
        <v>1319328.2216405163</v>
      </c>
      <c r="I317" s="28">
        <v>478537.49286509567</v>
      </c>
      <c r="J317" s="28">
        <v>351341.25772080908</v>
      </c>
      <c r="K317" s="28">
        <v>104904.39492936138</v>
      </c>
      <c r="L317" s="28">
        <v>2488.4234565359834</v>
      </c>
      <c r="M317" s="28">
        <v>228918.05955710652</v>
      </c>
      <c r="N317" s="28">
        <v>11791.15355394365</v>
      </c>
      <c r="O317" s="28">
        <v>327.03874406314515</v>
      </c>
      <c r="P317" s="28">
        <v>550.93481107674029</v>
      </c>
      <c r="Q317" s="28">
        <v>83367.180066358836</v>
      </c>
      <c r="R317" s="28">
        <v>26704.260854490349</v>
      </c>
      <c r="S317" s="28">
        <v>30398.025081674736</v>
      </c>
      <c r="T317" s="11">
        <v>0</v>
      </c>
      <c r="U317" s="13"/>
      <c r="V317" s="13">
        <v>397</v>
      </c>
      <c r="W317" s="13"/>
      <c r="X317" s="13"/>
      <c r="Y317" s="13"/>
      <c r="Z317" s="13"/>
    </row>
    <row r="318" spans="1:26">
      <c r="A318" s="26">
        <v>318</v>
      </c>
      <c r="B318" s="6"/>
      <c r="C318" s="6"/>
      <c r="D318" s="6"/>
      <c r="E318" s="6"/>
      <c r="F318" s="47">
        <v>0</v>
      </c>
      <c r="G318" s="17"/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11">
        <v>0</v>
      </c>
    </row>
    <row r="319" spans="1:26">
      <c r="A319" s="26">
        <v>319</v>
      </c>
      <c r="B319" s="6"/>
      <c r="C319" s="6" t="s">
        <v>228</v>
      </c>
      <c r="D319" s="6"/>
      <c r="E319" s="6"/>
      <c r="F319" s="47">
        <v>0</v>
      </c>
      <c r="G319" s="17"/>
      <c r="H319" s="28">
        <v>18411492.045187134</v>
      </c>
      <c r="I319" s="28">
        <v>6678087.4529114477</v>
      </c>
      <c r="J319" s="28">
        <v>4903038.2777904999</v>
      </c>
      <c r="K319" s="28">
        <v>1463962.0384573091</v>
      </c>
      <c r="L319" s="28">
        <v>34726.452389610844</v>
      </c>
      <c r="M319" s="28">
        <v>3194597.7986391829</v>
      </c>
      <c r="N319" s="28">
        <v>164547.9315162909</v>
      </c>
      <c r="O319" s="28">
        <v>4563.8917867605751</v>
      </c>
      <c r="P319" s="28">
        <v>7688.4066642212256</v>
      </c>
      <c r="Q319" s="28">
        <v>1163405.8511329824</v>
      </c>
      <c r="R319" s="28">
        <v>372663.35869302554</v>
      </c>
      <c r="S319" s="28">
        <v>424210.58520580205</v>
      </c>
      <c r="T319" s="11">
        <v>0</v>
      </c>
      <c r="U319" s="13"/>
      <c r="V319" s="13"/>
      <c r="W319" s="13"/>
      <c r="X319" s="13"/>
      <c r="Y319" s="13"/>
      <c r="Z319" s="13"/>
    </row>
    <row r="320" spans="1:26">
      <c r="A320" s="26">
        <v>320</v>
      </c>
      <c r="B320" s="6"/>
      <c r="C320" s="6"/>
      <c r="D320" s="6"/>
      <c r="E320" s="6"/>
      <c r="F320" s="47">
        <v>0</v>
      </c>
      <c r="G320" s="17"/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11">
        <v>0</v>
      </c>
    </row>
    <row r="321" spans="1:26">
      <c r="A321" s="26">
        <v>321</v>
      </c>
      <c r="B321" s="6"/>
      <c r="C321" s="6"/>
      <c r="D321" s="6"/>
      <c r="E321" s="6"/>
      <c r="F321" s="47">
        <v>0</v>
      </c>
      <c r="G321" s="17"/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11">
        <v>0</v>
      </c>
    </row>
    <row r="322" spans="1:26">
      <c r="A322" s="26">
        <v>322</v>
      </c>
      <c r="B322" s="6"/>
      <c r="D322" s="7"/>
      <c r="E322" s="36"/>
      <c r="F322" s="47">
        <v>0</v>
      </c>
      <c r="H322" s="61" t="s">
        <v>926</v>
      </c>
      <c r="I322" s="61">
        <v>0</v>
      </c>
      <c r="J322" s="61">
        <v>0</v>
      </c>
      <c r="K322" s="61">
        <v>0</v>
      </c>
      <c r="L322" s="61">
        <v>0</v>
      </c>
      <c r="M322" s="61">
        <v>0</v>
      </c>
      <c r="N322" s="61">
        <v>0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11">
        <v>0</v>
      </c>
    </row>
    <row r="323" spans="1:26">
      <c r="A323" s="26">
        <v>323</v>
      </c>
      <c r="B323" s="6"/>
      <c r="C323" s="6"/>
      <c r="D323" s="6"/>
      <c r="E323" s="6"/>
      <c r="F323" s="47">
        <v>0</v>
      </c>
      <c r="G323" s="17"/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11">
        <v>0</v>
      </c>
    </row>
    <row r="324" spans="1:26">
      <c r="A324" s="26">
        <v>324</v>
      </c>
      <c r="B324" s="6"/>
      <c r="C324" s="6"/>
      <c r="D324" s="6"/>
      <c r="E324" s="6"/>
      <c r="F324" s="47">
        <v>0</v>
      </c>
      <c r="G324" s="17"/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11">
        <v>0</v>
      </c>
    </row>
    <row r="325" spans="1:26">
      <c r="A325" s="26">
        <v>325</v>
      </c>
      <c r="B325" s="6"/>
      <c r="C325" s="6" t="s">
        <v>229</v>
      </c>
      <c r="D325" s="6" t="s">
        <v>193</v>
      </c>
      <c r="E325" s="6"/>
      <c r="F325" s="47" t="s">
        <v>916</v>
      </c>
      <c r="G325" s="17"/>
      <c r="H325" s="28">
        <v>182888.98632553944</v>
      </c>
      <c r="I325" s="28">
        <v>66336.212288430223</v>
      </c>
      <c r="J325" s="28">
        <v>48703.912661702423</v>
      </c>
      <c r="K325" s="28">
        <v>14542.142080359914</v>
      </c>
      <c r="L325" s="28">
        <v>344.95225376795264</v>
      </c>
      <c r="M325" s="28">
        <v>31733.264836819559</v>
      </c>
      <c r="N325" s="28">
        <v>1634.5228470956793</v>
      </c>
      <c r="O325" s="28">
        <v>45.335029911293255</v>
      </c>
      <c r="P325" s="28">
        <v>76.372132026394382</v>
      </c>
      <c r="Q325" s="28">
        <v>11556.592821304395</v>
      </c>
      <c r="R325" s="28">
        <v>3701.8196974348261</v>
      </c>
      <c r="S325" s="28">
        <v>4213.859676686754</v>
      </c>
      <c r="T325" s="11">
        <v>0</v>
      </c>
      <c r="U325" s="13"/>
      <c r="V325" s="13">
        <v>403</v>
      </c>
      <c r="W325" s="13"/>
      <c r="X325" s="13"/>
      <c r="Y325" s="13"/>
      <c r="Z325" s="13"/>
    </row>
    <row r="326" spans="1:26">
      <c r="A326" s="26">
        <v>326</v>
      </c>
      <c r="B326" s="6"/>
      <c r="C326" s="6"/>
      <c r="D326" s="6"/>
      <c r="E326" s="6"/>
      <c r="F326" s="47">
        <v>0</v>
      </c>
      <c r="G326" s="17"/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11">
        <v>0</v>
      </c>
    </row>
    <row r="327" spans="1:26">
      <c r="A327" s="26">
        <v>327</v>
      </c>
      <c r="B327" s="6"/>
      <c r="C327" s="6" t="s">
        <v>230</v>
      </c>
      <c r="D327" s="6" t="s">
        <v>231</v>
      </c>
      <c r="E327" s="6"/>
      <c r="F327" s="47" t="s">
        <v>917</v>
      </c>
      <c r="G327" s="17"/>
      <c r="H327" s="28">
        <v>115633084.12677391</v>
      </c>
      <c r="I327" s="28">
        <v>33542780.446274485</v>
      </c>
      <c r="J327" s="28">
        <v>31679411.681125607</v>
      </c>
      <c r="K327" s="28">
        <v>10424016.154471258</v>
      </c>
      <c r="L327" s="28">
        <v>465052.81472988433</v>
      </c>
      <c r="M327" s="28">
        <v>24084730.686456289</v>
      </c>
      <c r="N327" s="28">
        <v>1200054.729647174</v>
      </c>
      <c r="O327" s="28">
        <v>35249.252725523067</v>
      </c>
      <c r="P327" s="28">
        <v>93651.974407951711</v>
      </c>
      <c r="Q327" s="28">
        <v>6932617.4212943269</v>
      </c>
      <c r="R327" s="28">
        <v>2738028.0529568647</v>
      </c>
      <c r="S327" s="28">
        <v>4437490.9126845291</v>
      </c>
      <c r="T327" s="11">
        <v>0</v>
      </c>
      <c r="U327" s="13"/>
      <c r="V327" s="13">
        <v>407</v>
      </c>
      <c r="W327" s="13"/>
      <c r="X327" s="13"/>
      <c r="Y327" s="13"/>
      <c r="Z327" s="13"/>
    </row>
    <row r="328" spans="1:26">
      <c r="A328" s="26">
        <v>328</v>
      </c>
      <c r="B328" s="6"/>
      <c r="C328" s="6"/>
      <c r="D328" s="6"/>
      <c r="E328" s="64" t="s">
        <v>232</v>
      </c>
      <c r="F328" s="47" t="s">
        <v>917</v>
      </c>
      <c r="G328" s="17"/>
      <c r="H328" s="28">
        <v>1388926.3878713145</v>
      </c>
      <c r="I328" s="28">
        <v>402898.99068442645</v>
      </c>
      <c r="J328" s="28">
        <v>380517.14324176003</v>
      </c>
      <c r="K328" s="28">
        <v>125208.03378961061</v>
      </c>
      <c r="L328" s="28">
        <v>5585.980266893248</v>
      </c>
      <c r="M328" s="28">
        <v>289293.65888501471</v>
      </c>
      <c r="N328" s="28">
        <v>14414.453211931628</v>
      </c>
      <c r="O328" s="28">
        <v>423.39627653231355</v>
      </c>
      <c r="P328" s="28">
        <v>1124.9003649236333</v>
      </c>
      <c r="Q328" s="28">
        <v>83271.110047497074</v>
      </c>
      <c r="R328" s="28">
        <v>32887.814436518791</v>
      </c>
      <c r="S328" s="28">
        <v>53300.906666205854</v>
      </c>
      <c r="T328" s="11">
        <v>0</v>
      </c>
      <c r="U328" s="13"/>
      <c r="V328" s="13">
        <v>408</v>
      </c>
      <c r="W328" s="13"/>
      <c r="X328" s="13"/>
      <c r="Y328" s="13"/>
      <c r="Z328" s="13"/>
    </row>
    <row r="329" spans="1:26">
      <c r="A329" s="26">
        <v>329</v>
      </c>
      <c r="B329" s="6"/>
      <c r="C329" s="6"/>
      <c r="D329" s="6"/>
      <c r="E329" s="6" t="s">
        <v>233</v>
      </c>
      <c r="F329" s="47">
        <v>0</v>
      </c>
      <c r="G329" s="17"/>
      <c r="H329" s="28">
        <v>117022010.51464522</v>
      </c>
      <c r="I329" s="28">
        <v>33945679.436958909</v>
      </c>
      <c r="J329" s="28">
        <v>32059928.824367367</v>
      </c>
      <c r="K329" s="28">
        <v>10549224.188260868</v>
      </c>
      <c r="L329" s="28">
        <v>470638.79499677755</v>
      </c>
      <c r="M329" s="28">
        <v>24374024.345341302</v>
      </c>
      <c r="N329" s="28">
        <v>1214469.1828591055</v>
      </c>
      <c r="O329" s="28">
        <v>35672.649002055383</v>
      </c>
      <c r="P329" s="28">
        <v>94776.874772875351</v>
      </c>
      <c r="Q329" s="28">
        <v>7015888.5313418237</v>
      </c>
      <c r="R329" s="28">
        <v>2770915.8673933833</v>
      </c>
      <c r="S329" s="28">
        <v>4490791.8193507353</v>
      </c>
      <c r="T329" s="11">
        <v>0</v>
      </c>
      <c r="U329" s="13"/>
      <c r="V329" s="13"/>
      <c r="W329" s="13"/>
      <c r="X329" s="13"/>
      <c r="Y329" s="13"/>
      <c r="Z329" s="13"/>
    </row>
    <row r="330" spans="1:26">
      <c r="A330" s="26">
        <v>330</v>
      </c>
      <c r="B330" s="6"/>
      <c r="C330" s="6"/>
      <c r="D330" s="6"/>
      <c r="E330" s="6"/>
      <c r="F330" s="47">
        <v>0</v>
      </c>
      <c r="G330" s="17"/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11">
        <v>0</v>
      </c>
    </row>
    <row r="331" spans="1:26">
      <c r="A331" s="26">
        <v>331</v>
      </c>
      <c r="B331" s="6"/>
      <c r="C331" s="6" t="s">
        <v>234</v>
      </c>
      <c r="D331" s="6" t="s">
        <v>235</v>
      </c>
      <c r="E331" s="6"/>
      <c r="F331" s="47" t="s">
        <v>916</v>
      </c>
      <c r="G331" s="17"/>
      <c r="H331" s="28">
        <v>7701367.9257866489</v>
      </c>
      <c r="I331" s="28">
        <v>2793386.2388352533</v>
      </c>
      <c r="J331" s="28">
        <v>2050898.51701349</v>
      </c>
      <c r="K331" s="28">
        <v>612362.66239984496</v>
      </c>
      <c r="L331" s="28">
        <v>14525.774769004485</v>
      </c>
      <c r="M331" s="28">
        <v>1336272.6367774054</v>
      </c>
      <c r="N331" s="28">
        <v>68828.976973941957</v>
      </c>
      <c r="O331" s="28">
        <v>1909.0364722780275</v>
      </c>
      <c r="P331" s="28">
        <v>3215.9940291050884</v>
      </c>
      <c r="Q331" s="28">
        <v>486642.60802970687</v>
      </c>
      <c r="R331" s="28">
        <v>155881.86067215723</v>
      </c>
      <c r="S331" s="28">
        <v>177443.61981446037</v>
      </c>
      <c r="T331" s="11">
        <v>0</v>
      </c>
      <c r="U331" s="13"/>
      <c r="V331" s="13">
        <v>412</v>
      </c>
      <c r="W331" s="13"/>
      <c r="X331" s="13"/>
      <c r="Y331" s="13"/>
      <c r="Z331" s="13"/>
    </row>
    <row r="332" spans="1:26">
      <c r="A332" s="26">
        <v>332</v>
      </c>
      <c r="B332" s="6"/>
      <c r="C332" s="6"/>
      <c r="D332" s="6"/>
      <c r="E332" s="64" t="s">
        <v>232</v>
      </c>
      <c r="F332" s="47" t="s">
        <v>916</v>
      </c>
      <c r="G332" s="17"/>
      <c r="H332" s="28">
        <v>276668.46408651379</v>
      </c>
      <c r="I332" s="28">
        <v>100351.24769344297</v>
      </c>
      <c r="J332" s="28">
        <v>73677.68273991048</v>
      </c>
      <c r="K332" s="28">
        <v>21998.875901359836</v>
      </c>
      <c r="L332" s="28">
        <v>521.8324632369264</v>
      </c>
      <c r="M332" s="28">
        <v>48005.042945702087</v>
      </c>
      <c r="N332" s="28">
        <v>2472.6525894529882</v>
      </c>
      <c r="O332" s="28">
        <v>68.581347334648868</v>
      </c>
      <c r="P332" s="28">
        <v>115.53325813258296</v>
      </c>
      <c r="Q332" s="28">
        <v>17482.434837559304</v>
      </c>
      <c r="R332" s="28">
        <v>5599.991506276263</v>
      </c>
      <c r="S332" s="28">
        <v>6374.5888041056642</v>
      </c>
      <c r="T332" s="11">
        <v>0</v>
      </c>
      <c r="U332" s="13"/>
      <c r="V332" s="13">
        <v>413</v>
      </c>
      <c r="W332" s="13"/>
      <c r="X332" s="13"/>
      <c r="Y332" s="13"/>
      <c r="Z332" s="13"/>
    </row>
    <row r="333" spans="1:26">
      <c r="A333" s="26">
        <v>333</v>
      </c>
      <c r="B333" s="6"/>
      <c r="C333" s="6"/>
      <c r="D333" s="6"/>
      <c r="E333" s="6" t="s">
        <v>236</v>
      </c>
      <c r="F333" s="47">
        <v>0</v>
      </c>
      <c r="G333" s="17"/>
      <c r="H333" s="28">
        <v>7978036.3898731619</v>
      </c>
      <c r="I333" s="28">
        <v>2893737.4865286965</v>
      </c>
      <c r="J333" s="28">
        <v>2124576.1997534004</v>
      </c>
      <c r="K333" s="28">
        <v>634361.5383012048</v>
      </c>
      <c r="L333" s="28">
        <v>15047.607232241411</v>
      </c>
      <c r="M333" s="28">
        <v>1384277.6797231075</v>
      </c>
      <c r="N333" s="28">
        <v>71301.629563394948</v>
      </c>
      <c r="O333" s="28">
        <v>1977.6178196126764</v>
      </c>
      <c r="P333" s="28">
        <v>3331.5272872376713</v>
      </c>
      <c r="Q333" s="28">
        <v>504125.04286726617</v>
      </c>
      <c r="R333" s="28">
        <v>161481.8521784335</v>
      </c>
      <c r="S333" s="28">
        <v>183818.20861856604</v>
      </c>
      <c r="T333" s="11">
        <v>0</v>
      </c>
      <c r="U333" s="13"/>
      <c r="V333" s="13"/>
      <c r="W333" s="13"/>
      <c r="X333" s="13"/>
      <c r="Y333" s="13"/>
      <c r="Z333" s="13"/>
    </row>
    <row r="334" spans="1:26">
      <c r="A334" s="26">
        <v>334</v>
      </c>
      <c r="B334" s="6"/>
      <c r="C334" s="6"/>
      <c r="D334" s="6"/>
      <c r="E334" s="6"/>
      <c r="F334" s="47">
        <v>0</v>
      </c>
      <c r="G334" s="17"/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11">
        <v>0</v>
      </c>
    </row>
    <row r="335" spans="1:26">
      <c r="A335" s="26">
        <v>335</v>
      </c>
      <c r="B335" s="6"/>
      <c r="C335" s="6" t="s">
        <v>237</v>
      </c>
      <c r="D335" s="6" t="s">
        <v>238</v>
      </c>
      <c r="E335" s="6"/>
      <c r="F335" s="47" t="s">
        <v>916</v>
      </c>
      <c r="G335" s="17"/>
      <c r="H335" s="28">
        <v>1979443.984509761</v>
      </c>
      <c r="I335" s="28">
        <v>717970.05936578452</v>
      </c>
      <c r="J335" s="28">
        <v>527132.16294333513</v>
      </c>
      <c r="K335" s="28">
        <v>157392.50482594522</v>
      </c>
      <c r="L335" s="28">
        <v>3733.4870589126735</v>
      </c>
      <c r="M335" s="28">
        <v>343455.45596873341</v>
      </c>
      <c r="N335" s="28">
        <v>17690.766853878602</v>
      </c>
      <c r="O335" s="28">
        <v>490.67007285910074</v>
      </c>
      <c r="P335" s="28">
        <v>826.59082080942642</v>
      </c>
      <c r="Q335" s="28">
        <v>125079.30959189321</v>
      </c>
      <c r="R335" s="28">
        <v>40065.533081276961</v>
      </c>
      <c r="S335" s="28">
        <v>45607.443926332548</v>
      </c>
      <c r="T335" s="11">
        <v>0</v>
      </c>
      <c r="U335" s="13"/>
      <c r="V335" s="13">
        <v>417</v>
      </c>
      <c r="W335" s="13"/>
      <c r="X335" s="13"/>
      <c r="Y335" s="13"/>
      <c r="Z335" s="13"/>
    </row>
    <row r="336" spans="1:26">
      <c r="A336" s="26">
        <v>336</v>
      </c>
      <c r="B336" s="6"/>
      <c r="C336" s="6"/>
      <c r="D336" s="6"/>
      <c r="E336" s="6" t="s">
        <v>239</v>
      </c>
      <c r="F336" s="47" t="s">
        <v>916</v>
      </c>
      <c r="G336" s="17"/>
      <c r="H336" s="28">
        <v>1392516.6362327482</v>
      </c>
      <c r="I336" s="28">
        <v>505083.8820435126</v>
      </c>
      <c r="J336" s="28">
        <v>370831.56287129893</v>
      </c>
      <c r="K336" s="28">
        <v>110723.8613992671</v>
      </c>
      <c r="L336" s="28">
        <v>2626.4662609198149</v>
      </c>
      <c r="M336" s="28">
        <v>241617.06013611468</v>
      </c>
      <c r="N336" s="28">
        <v>12445.25601356786</v>
      </c>
      <c r="O336" s="28">
        <v>345.18089155579395</v>
      </c>
      <c r="P336" s="28">
        <v>581.49736913089839</v>
      </c>
      <c r="Q336" s="28">
        <v>87991.891065487624</v>
      </c>
      <c r="R336" s="28">
        <v>28185.65303782991</v>
      </c>
      <c r="S336" s="28">
        <v>32084.32514406275</v>
      </c>
      <c r="T336" s="11">
        <v>0</v>
      </c>
      <c r="U336" s="13"/>
      <c r="V336" s="13">
        <v>418</v>
      </c>
      <c r="W336" s="13"/>
      <c r="X336" s="13"/>
      <c r="Y336" s="13"/>
      <c r="Z336" s="13"/>
    </row>
    <row r="337" spans="1:26">
      <c r="A337" s="26">
        <v>337</v>
      </c>
      <c r="B337" s="6"/>
      <c r="C337" s="6"/>
      <c r="D337" s="6"/>
      <c r="E337" s="6"/>
      <c r="F337" s="47">
        <v>0</v>
      </c>
      <c r="G337" s="17"/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11">
        <v>0</v>
      </c>
      <c r="U337" s="13"/>
      <c r="V337" s="13"/>
      <c r="W337" s="13"/>
      <c r="X337" s="13"/>
      <c r="Y337" s="13"/>
      <c r="Z337" s="13"/>
    </row>
    <row r="338" spans="1:26">
      <c r="A338" s="26">
        <v>338</v>
      </c>
      <c r="B338" s="6"/>
      <c r="C338" s="65" t="s">
        <v>240</v>
      </c>
      <c r="D338" s="6" t="s">
        <v>177</v>
      </c>
      <c r="E338" s="6"/>
      <c r="F338" s="47">
        <v>0</v>
      </c>
      <c r="G338" s="17"/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11">
        <v>0</v>
      </c>
      <c r="U338" s="13"/>
      <c r="V338" s="13"/>
      <c r="W338" s="13"/>
      <c r="X338" s="13"/>
      <c r="Y338" s="13"/>
      <c r="Z338" s="13"/>
    </row>
    <row r="339" spans="1:26">
      <c r="A339" s="26">
        <v>339</v>
      </c>
      <c r="B339" s="6"/>
      <c r="C339" s="3"/>
      <c r="D339" s="6"/>
      <c r="E339" s="64" t="s">
        <v>241</v>
      </c>
      <c r="F339" s="47" t="s">
        <v>916</v>
      </c>
      <c r="G339" s="17"/>
      <c r="H339" s="28">
        <v>17638.893603602879</v>
      </c>
      <c r="I339" s="28">
        <v>6397.8559569403496</v>
      </c>
      <c r="J339" s="28">
        <v>4697.2928812114578</v>
      </c>
      <c r="K339" s="28">
        <v>1402.5300379070718</v>
      </c>
      <c r="L339" s="28">
        <v>33.269231924690587</v>
      </c>
      <c r="M339" s="28">
        <v>3060.5434115933317</v>
      </c>
      <c r="N339" s="28">
        <v>157.64303346982152</v>
      </c>
      <c r="O339" s="28">
        <v>4.3723779391399455</v>
      </c>
      <c r="P339" s="28">
        <v>7.3657793077601221</v>
      </c>
      <c r="Q339" s="28">
        <v>1114.5860409128591</v>
      </c>
      <c r="R339" s="28">
        <v>357.02534687653889</v>
      </c>
      <c r="S339" s="28">
        <v>406.40950551985537</v>
      </c>
      <c r="T339" s="11">
        <v>0</v>
      </c>
      <c r="U339" s="13"/>
      <c r="V339" s="13">
        <v>423</v>
      </c>
      <c r="W339" s="13"/>
      <c r="X339" s="13"/>
      <c r="Y339" s="13"/>
      <c r="Z339" s="13"/>
    </row>
    <row r="340" spans="1:26">
      <c r="A340" s="26">
        <v>340</v>
      </c>
      <c r="B340" s="6"/>
      <c r="C340" s="3"/>
      <c r="D340" s="6"/>
      <c r="E340" s="64" t="s">
        <v>242</v>
      </c>
      <c r="F340" s="47" t="s">
        <v>916</v>
      </c>
      <c r="G340" s="17"/>
      <c r="H340" s="28">
        <v>1304336.5817809149</v>
      </c>
      <c r="I340" s="28">
        <v>473099.83024659316</v>
      </c>
      <c r="J340" s="28">
        <v>347348.93684327923</v>
      </c>
      <c r="K340" s="28">
        <v>103712.35728272118</v>
      </c>
      <c r="L340" s="28">
        <v>2460.147287144121</v>
      </c>
      <c r="M340" s="28">
        <v>226316.84399152754</v>
      </c>
      <c r="N340" s="28">
        <v>11657.169663725506</v>
      </c>
      <c r="O340" s="28">
        <v>323.32257473491342</v>
      </c>
      <c r="P340" s="28">
        <v>544.67449151538824</v>
      </c>
      <c r="Q340" s="28">
        <v>82419.871641385311</v>
      </c>
      <c r="R340" s="28">
        <v>26400.818045581454</v>
      </c>
      <c r="S340" s="28">
        <v>30052.60971270693</v>
      </c>
      <c r="T340" s="11">
        <v>0</v>
      </c>
      <c r="U340" s="13"/>
      <c r="V340" s="13">
        <v>424</v>
      </c>
      <c r="W340" s="13"/>
      <c r="X340" s="13"/>
      <c r="Y340" s="13"/>
      <c r="Z340" s="13"/>
    </row>
    <row r="341" spans="1:26">
      <c r="A341" s="26">
        <v>341</v>
      </c>
      <c r="B341" s="6"/>
      <c r="C341" s="3"/>
      <c r="D341" s="6"/>
      <c r="E341" s="6" t="s">
        <v>243</v>
      </c>
      <c r="F341" s="47">
        <v>0</v>
      </c>
      <c r="G341" s="17"/>
      <c r="H341" s="28">
        <v>1321975.4753845176</v>
      </c>
      <c r="I341" s="28">
        <v>479497.68620353349</v>
      </c>
      <c r="J341" s="28">
        <v>352046.22972449067</v>
      </c>
      <c r="K341" s="28">
        <v>105114.88732062824</v>
      </c>
      <c r="L341" s="28">
        <v>2493.4165190688118</v>
      </c>
      <c r="M341" s="28">
        <v>229377.38740312087</v>
      </c>
      <c r="N341" s="28">
        <v>11814.812697195328</v>
      </c>
      <c r="O341" s="28">
        <v>327.69495267405335</v>
      </c>
      <c r="P341" s="28">
        <v>552.04027082314838</v>
      </c>
      <c r="Q341" s="28">
        <v>83534.457682298176</v>
      </c>
      <c r="R341" s="28">
        <v>26757.843392457995</v>
      </c>
      <c r="S341" s="28">
        <v>30459.019218226786</v>
      </c>
      <c r="T341" s="11">
        <v>0</v>
      </c>
      <c r="U341" s="13"/>
      <c r="V341" s="13"/>
      <c r="W341" s="13"/>
      <c r="X341" s="13"/>
      <c r="Y341" s="13"/>
      <c r="Z341" s="13"/>
    </row>
    <row r="342" spans="1:26">
      <c r="A342" s="26">
        <v>342</v>
      </c>
      <c r="B342" s="6"/>
      <c r="C342" s="6"/>
      <c r="D342" s="6"/>
      <c r="E342" s="6"/>
      <c r="F342" s="47">
        <v>0</v>
      </c>
      <c r="G342" s="17"/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11">
        <v>0</v>
      </c>
    </row>
    <row r="343" spans="1:26">
      <c r="A343" s="26">
        <v>343</v>
      </c>
      <c r="B343" s="6"/>
      <c r="C343" s="6" t="s">
        <v>244</v>
      </c>
      <c r="D343" s="6" t="s">
        <v>177</v>
      </c>
      <c r="E343" s="6"/>
      <c r="F343" s="47" t="s">
        <v>916</v>
      </c>
      <c r="G343" s="17"/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11">
        <v>0</v>
      </c>
      <c r="U343" s="13"/>
      <c r="V343" s="13">
        <v>428</v>
      </c>
      <c r="W343" s="13"/>
      <c r="X343" s="13"/>
      <c r="Y343" s="13"/>
      <c r="Z343" s="13"/>
    </row>
    <row r="344" spans="1:26">
      <c r="A344" s="26">
        <v>344</v>
      </c>
      <c r="B344" s="6"/>
      <c r="C344" s="6"/>
      <c r="D344" s="6"/>
      <c r="E344" s="6"/>
      <c r="F344" s="47">
        <v>0</v>
      </c>
      <c r="G344" s="17"/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11">
        <v>0</v>
      </c>
    </row>
    <row r="345" spans="1:26">
      <c r="A345" s="26">
        <v>345</v>
      </c>
      <c r="B345" s="6"/>
      <c r="C345" s="6" t="s">
        <v>245</v>
      </c>
      <c r="D345" s="6" t="s">
        <v>180</v>
      </c>
      <c r="E345" s="6"/>
      <c r="F345" s="47" t="s">
        <v>916</v>
      </c>
      <c r="G345" s="17"/>
      <c r="H345" s="28">
        <v>1849489.7801594785</v>
      </c>
      <c r="I345" s="28">
        <v>670833.98047577555</v>
      </c>
      <c r="J345" s="28">
        <v>492524.94932232914</v>
      </c>
      <c r="K345" s="28">
        <v>147059.39214611385</v>
      </c>
      <c r="L345" s="28">
        <v>3488.3766420532465</v>
      </c>
      <c r="M345" s="28">
        <v>320906.96211921721</v>
      </c>
      <c r="N345" s="28">
        <v>16529.334881651554</v>
      </c>
      <c r="O345" s="28">
        <v>458.45666373214743</v>
      </c>
      <c r="P345" s="28">
        <v>772.32358552408959</v>
      </c>
      <c r="Q345" s="28">
        <v>116867.61868985294</v>
      </c>
      <c r="R345" s="28">
        <v>37435.155806551105</v>
      </c>
      <c r="S345" s="28">
        <v>42613.229826677416</v>
      </c>
      <c r="T345" s="11">
        <v>0</v>
      </c>
      <c r="U345" s="13"/>
      <c r="V345" s="13">
        <v>434</v>
      </c>
      <c r="W345" s="13"/>
      <c r="X345" s="13"/>
      <c r="Y345" s="13"/>
      <c r="Z345" s="13"/>
    </row>
    <row r="346" spans="1:26">
      <c r="A346" s="26">
        <v>346</v>
      </c>
      <c r="B346" s="6"/>
      <c r="C346" s="6"/>
      <c r="D346" s="6"/>
      <c r="E346" s="6"/>
      <c r="F346" s="47">
        <v>0</v>
      </c>
      <c r="G346" s="17"/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11">
        <v>0</v>
      </c>
    </row>
    <row r="347" spans="1:26">
      <c r="A347" s="26">
        <v>347</v>
      </c>
      <c r="B347" s="6"/>
      <c r="C347" s="6" t="s">
        <v>246</v>
      </c>
      <c r="D347" s="6" t="s">
        <v>247</v>
      </c>
      <c r="E347" s="6"/>
      <c r="F347" s="47" t="s">
        <v>916</v>
      </c>
      <c r="G347" s="17"/>
      <c r="H347" s="28">
        <v>4158760.8029818959</v>
      </c>
      <c r="I347" s="28">
        <v>1508436.5932913751</v>
      </c>
      <c r="J347" s="28">
        <v>1107491.0906270193</v>
      </c>
      <c r="K347" s="28">
        <v>330677.59677745611</v>
      </c>
      <c r="L347" s="28">
        <v>7843.9601022059751</v>
      </c>
      <c r="M347" s="28">
        <v>721591.06245524541</v>
      </c>
      <c r="N347" s="28">
        <v>37167.845285009578</v>
      </c>
      <c r="O347" s="28">
        <v>1030.8851789549778</v>
      </c>
      <c r="P347" s="28">
        <v>1736.6460140261288</v>
      </c>
      <c r="Q347" s="28">
        <v>262788.40627239679</v>
      </c>
      <c r="R347" s="28">
        <v>84176.65255137581</v>
      </c>
      <c r="S347" s="28">
        <v>95820.064426830082</v>
      </c>
      <c r="T347" s="11">
        <v>0</v>
      </c>
      <c r="U347" s="13"/>
      <c r="V347" s="13">
        <v>438</v>
      </c>
      <c r="W347" s="13"/>
      <c r="X347" s="13"/>
      <c r="Y347" s="13"/>
      <c r="Z347" s="13"/>
    </row>
    <row r="348" spans="1:26">
      <c r="A348" s="26">
        <v>348</v>
      </c>
      <c r="B348" s="6"/>
      <c r="C348" s="6"/>
      <c r="D348" s="6"/>
      <c r="E348" s="64" t="s">
        <v>232</v>
      </c>
      <c r="F348" s="47" t="s">
        <v>916</v>
      </c>
      <c r="G348" s="17"/>
      <c r="H348" s="28">
        <v>6261574.1975650322</v>
      </c>
      <c r="I348" s="28">
        <v>2271154.3410825231</v>
      </c>
      <c r="J348" s="28">
        <v>1667476.9157512155</v>
      </c>
      <c r="K348" s="28">
        <v>497879.63429151964</v>
      </c>
      <c r="L348" s="28">
        <v>11810.13780534959</v>
      </c>
      <c r="M348" s="28">
        <v>1086452.4775321567</v>
      </c>
      <c r="N348" s="28">
        <v>55961.194221325408</v>
      </c>
      <c r="O348" s="28">
        <v>1552.1364038461627</v>
      </c>
      <c r="P348" s="28">
        <v>2614.7543431527115</v>
      </c>
      <c r="Q348" s="28">
        <v>395663.31945675978</v>
      </c>
      <c r="R348" s="28">
        <v>126739.28139246869</v>
      </c>
      <c r="S348" s="28">
        <v>144270.0052847137</v>
      </c>
      <c r="T348" s="11">
        <v>0</v>
      </c>
      <c r="U348" s="13"/>
      <c r="V348" s="13">
        <v>439</v>
      </c>
      <c r="W348" s="13"/>
      <c r="X348" s="13"/>
      <c r="Y348" s="13"/>
      <c r="Z348" s="13"/>
    </row>
    <row r="349" spans="1:26">
      <c r="A349" s="26">
        <v>349</v>
      </c>
      <c r="B349" s="6"/>
      <c r="C349" s="6"/>
      <c r="D349" s="6"/>
      <c r="E349" s="64" t="s">
        <v>242</v>
      </c>
      <c r="F349" s="47" t="s">
        <v>916</v>
      </c>
      <c r="G349" s="17"/>
      <c r="H349" s="28">
        <v>290616.45327010303</v>
      </c>
      <c r="I349" s="28">
        <v>105410.36464777046</v>
      </c>
      <c r="J349" s="28">
        <v>77392.07615775532</v>
      </c>
      <c r="K349" s="28">
        <v>23107.929237584452</v>
      </c>
      <c r="L349" s="28">
        <v>548.14017263527114</v>
      </c>
      <c r="M349" s="28">
        <v>50425.17355934158</v>
      </c>
      <c r="N349" s="28">
        <v>2597.3091226301112</v>
      </c>
      <c r="O349" s="28">
        <v>72.038813634532403</v>
      </c>
      <c r="P349" s="28">
        <v>121.35776234595146</v>
      </c>
      <c r="Q349" s="28">
        <v>18363.795902045611</v>
      </c>
      <c r="R349" s="28">
        <v>5882.3099888529714</v>
      </c>
      <c r="S349" s="28">
        <v>6695.9579055067261</v>
      </c>
      <c r="T349" s="11">
        <v>0</v>
      </c>
      <c r="U349" s="13"/>
      <c r="V349" s="13">
        <v>440</v>
      </c>
      <c r="W349" s="13"/>
      <c r="X349" s="13"/>
      <c r="Y349" s="13"/>
      <c r="Z349" s="13"/>
    </row>
    <row r="350" spans="1:26">
      <c r="A350" s="26">
        <v>350</v>
      </c>
      <c r="B350" s="6"/>
      <c r="C350" s="6"/>
      <c r="D350" s="6"/>
      <c r="E350" s="6" t="s">
        <v>248</v>
      </c>
      <c r="F350" s="47">
        <v>0</v>
      </c>
      <c r="G350" s="17"/>
      <c r="H350" s="28">
        <v>10710951.453817029</v>
      </c>
      <c r="I350" s="28">
        <v>3885001.2990216687</v>
      </c>
      <c r="J350" s="28">
        <v>2852360.08253599</v>
      </c>
      <c r="K350" s="28">
        <v>851665.16030656022</v>
      </c>
      <c r="L350" s="28">
        <v>20202.238080190837</v>
      </c>
      <c r="M350" s="28">
        <v>1858468.7135467436</v>
      </c>
      <c r="N350" s="28">
        <v>95726.34862896509</v>
      </c>
      <c r="O350" s="28">
        <v>2655.0603964356728</v>
      </c>
      <c r="P350" s="28">
        <v>4472.7581195247913</v>
      </c>
      <c r="Q350" s="28">
        <v>676815.52163120208</v>
      </c>
      <c r="R350" s="28">
        <v>216798.24393269749</v>
      </c>
      <c r="S350" s="28">
        <v>246786.02761705051</v>
      </c>
      <c r="T350" s="11">
        <v>0</v>
      </c>
      <c r="U350" s="13"/>
      <c r="V350" s="13"/>
      <c r="W350" s="13"/>
      <c r="X350" s="13"/>
      <c r="Y350" s="13"/>
      <c r="Z350" s="13"/>
    </row>
    <row r="351" spans="1:26">
      <c r="A351" s="26">
        <v>351</v>
      </c>
      <c r="B351" s="6"/>
      <c r="C351" s="6"/>
      <c r="D351" s="6"/>
      <c r="E351" s="6"/>
      <c r="F351" s="47">
        <v>0</v>
      </c>
      <c r="G351" s="17"/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11">
        <v>0</v>
      </c>
    </row>
    <row r="352" spans="1:26">
      <c r="A352" s="26">
        <v>352</v>
      </c>
      <c r="B352" s="6"/>
      <c r="C352" s="6" t="s">
        <v>249</v>
      </c>
      <c r="D352" s="6" t="s">
        <v>250</v>
      </c>
      <c r="E352" s="6"/>
      <c r="F352" s="47" t="s">
        <v>916</v>
      </c>
      <c r="G352" s="17"/>
      <c r="H352" s="28">
        <v>25213.006100173985</v>
      </c>
      <c r="I352" s="28">
        <v>9145.0849977020589</v>
      </c>
      <c r="J352" s="28">
        <v>6714.3028769161292</v>
      </c>
      <c r="K352" s="28">
        <v>2004.7741766640788</v>
      </c>
      <c r="L352" s="28">
        <v>47.554986515366927</v>
      </c>
      <c r="M352" s="28">
        <v>4374.7358218991876</v>
      </c>
      <c r="N352" s="28">
        <v>225.33469807384563</v>
      </c>
      <c r="O352" s="28">
        <v>6.2498699821673664</v>
      </c>
      <c r="P352" s="28">
        <v>10.528633076008685</v>
      </c>
      <c r="Q352" s="28">
        <v>1593.1874912474457</v>
      </c>
      <c r="R352" s="28">
        <v>510.33145564618894</v>
      </c>
      <c r="S352" s="28">
        <v>580.92109245150266</v>
      </c>
      <c r="T352" s="11">
        <v>0</v>
      </c>
      <c r="U352" s="13"/>
      <c r="V352" s="13">
        <v>444</v>
      </c>
      <c r="W352" s="13"/>
      <c r="X352" s="13"/>
      <c r="Y352" s="13"/>
      <c r="Z352" s="13"/>
    </row>
    <row r="353" spans="1:26">
      <c r="A353" s="26">
        <v>353</v>
      </c>
      <c r="B353" s="6"/>
      <c r="C353" s="6"/>
      <c r="D353" s="6"/>
      <c r="E353" s="64" t="s">
        <v>232</v>
      </c>
      <c r="F353" s="47" t="s">
        <v>916</v>
      </c>
      <c r="G353" s="17"/>
      <c r="H353" s="28">
        <v>551154.49116008298</v>
      </c>
      <c r="I353" s="28">
        <v>199910.89711787304</v>
      </c>
      <c r="J353" s="28">
        <v>146774.17563452912</v>
      </c>
      <c r="K353" s="28">
        <v>43824.218613207726</v>
      </c>
      <c r="L353" s="28">
        <v>1039.5485683407185</v>
      </c>
      <c r="M353" s="28">
        <v>95631.408896616893</v>
      </c>
      <c r="N353" s="28">
        <v>4925.8002145465825</v>
      </c>
      <c r="O353" s="28">
        <v>136.62170612072956</v>
      </c>
      <c r="P353" s="28">
        <v>230.15515811812466</v>
      </c>
      <c r="Q353" s="28">
        <v>34826.96341611704</v>
      </c>
      <c r="R353" s="28">
        <v>11155.80873784498</v>
      </c>
      <c r="S353" s="28">
        <v>12698.893096767943</v>
      </c>
      <c r="T353" s="11">
        <v>0</v>
      </c>
      <c r="U353" s="13"/>
      <c r="V353" s="13">
        <v>445</v>
      </c>
      <c r="W353" s="13"/>
      <c r="X353" s="13"/>
      <c r="Y353" s="13"/>
      <c r="Z353" s="13"/>
    </row>
    <row r="354" spans="1:26">
      <c r="A354" s="26">
        <v>354</v>
      </c>
      <c r="B354" s="6"/>
      <c r="C354" s="6"/>
      <c r="D354" s="6"/>
      <c r="E354" s="64" t="s">
        <v>242</v>
      </c>
      <c r="F354" s="47" t="s">
        <v>916</v>
      </c>
      <c r="G354" s="17"/>
      <c r="H354" s="28">
        <v>71813.535353566476</v>
      </c>
      <c r="I354" s="28">
        <v>26047.702609698543</v>
      </c>
      <c r="J354" s="28">
        <v>19124.170482100595</v>
      </c>
      <c r="K354" s="28">
        <v>5710.145019589293</v>
      </c>
      <c r="L354" s="28">
        <v>135.44960453311887</v>
      </c>
      <c r="M354" s="28">
        <v>12460.443802704791</v>
      </c>
      <c r="N354" s="28">
        <v>641.81483327367596</v>
      </c>
      <c r="O354" s="28">
        <v>17.801338608190513</v>
      </c>
      <c r="P354" s="28">
        <v>29.988425839609082</v>
      </c>
      <c r="Q354" s="28">
        <v>4537.8335995710095</v>
      </c>
      <c r="R354" s="28">
        <v>1453.5635253676369</v>
      </c>
      <c r="S354" s="28">
        <v>1654.6221122800014</v>
      </c>
      <c r="T354" s="11">
        <v>0</v>
      </c>
      <c r="U354" s="13"/>
      <c r="V354" s="13">
        <v>446</v>
      </c>
      <c r="W354" s="13"/>
      <c r="X354" s="13"/>
      <c r="Y354" s="13"/>
      <c r="Z354" s="13"/>
    </row>
    <row r="355" spans="1:26">
      <c r="A355" s="26">
        <v>355</v>
      </c>
      <c r="B355" s="6"/>
      <c r="C355" s="6"/>
      <c r="D355" s="6"/>
      <c r="E355" s="6" t="s">
        <v>251</v>
      </c>
      <c r="F355" s="47">
        <v>0</v>
      </c>
      <c r="G355" s="17"/>
      <c r="H355" s="28">
        <v>648181.03261382319</v>
      </c>
      <c r="I355" s="28">
        <v>235103.68472527366</v>
      </c>
      <c r="J355" s="28">
        <v>172612.64899354585</v>
      </c>
      <c r="K355" s="28">
        <v>51539.137809461092</v>
      </c>
      <c r="L355" s="28">
        <v>1222.5531593892042</v>
      </c>
      <c r="M355" s="28">
        <v>112466.58852122087</v>
      </c>
      <c r="N355" s="28">
        <v>5792.9497458941041</v>
      </c>
      <c r="O355" s="28">
        <v>160.67291471108743</v>
      </c>
      <c r="P355" s="28">
        <v>270.67221703374241</v>
      </c>
      <c r="Q355" s="28">
        <v>40957.984506935492</v>
      </c>
      <c r="R355" s="28">
        <v>13119.703718858806</v>
      </c>
      <c r="S355" s="28">
        <v>14934.436301499447</v>
      </c>
      <c r="T355" s="11">
        <v>0</v>
      </c>
      <c r="U355" s="13"/>
      <c r="V355" s="13"/>
      <c r="W355" s="13"/>
      <c r="X355" s="13"/>
      <c r="Y355" s="13"/>
      <c r="Z355" s="13"/>
    </row>
    <row r="356" spans="1:26">
      <c r="A356" s="26">
        <v>356</v>
      </c>
      <c r="B356" s="6"/>
      <c r="C356" s="6"/>
      <c r="D356" s="6"/>
      <c r="E356" s="6"/>
      <c r="F356" s="47">
        <v>0</v>
      </c>
      <c r="G356" s="17"/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11">
        <v>0</v>
      </c>
    </row>
    <row r="357" spans="1:26">
      <c r="A357" s="26">
        <v>357</v>
      </c>
      <c r="B357" s="6"/>
      <c r="C357" s="6" t="s">
        <v>252</v>
      </c>
      <c r="D357" s="6"/>
      <c r="E357" s="6"/>
      <c r="F357" s="47">
        <v>0</v>
      </c>
      <c r="G357" s="17"/>
      <c r="H357" s="28">
        <v>143085494.25356123</v>
      </c>
      <c r="I357" s="28">
        <v>43399243.727611586</v>
      </c>
      <c r="J357" s="28">
        <v>39000716.573173456</v>
      </c>
      <c r="K357" s="28">
        <v>12621622.812450409</v>
      </c>
      <c r="L357" s="28">
        <v>519797.89220332151</v>
      </c>
      <c r="M357" s="28">
        <v>28896327.457596377</v>
      </c>
      <c r="N357" s="28">
        <v>1447404.8040907483</v>
      </c>
      <c r="O357" s="28">
        <v>42133.337743547207</v>
      </c>
      <c r="P357" s="28">
        <v>105660.65657498552</v>
      </c>
      <c r="Q357" s="28">
        <v>8662816.9501980636</v>
      </c>
      <c r="R357" s="28">
        <v>3298461.6722389236</v>
      </c>
      <c r="S357" s="28">
        <v>5091308.3696798384</v>
      </c>
      <c r="T357" s="11">
        <v>0</v>
      </c>
      <c r="U357" s="13"/>
      <c r="V357" s="13"/>
      <c r="W357" s="13"/>
      <c r="X357" s="13"/>
      <c r="Y357" s="13"/>
      <c r="Z357" s="13"/>
    </row>
    <row r="358" spans="1:26">
      <c r="A358" s="26">
        <v>358</v>
      </c>
      <c r="B358" s="6"/>
      <c r="C358" s="6"/>
      <c r="D358" s="6"/>
      <c r="E358" s="6"/>
      <c r="F358" s="47">
        <v>0</v>
      </c>
      <c r="G358" s="17"/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11">
        <v>0</v>
      </c>
    </row>
    <row r="359" spans="1:26">
      <c r="A359" s="26">
        <v>359</v>
      </c>
      <c r="B359" s="6"/>
      <c r="C359" s="6"/>
      <c r="D359" s="6"/>
      <c r="E359" s="6"/>
      <c r="F359" s="47">
        <v>0</v>
      </c>
      <c r="G359" s="17"/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11">
        <v>0</v>
      </c>
    </row>
    <row r="360" spans="1:26">
      <c r="A360" s="26">
        <v>360</v>
      </c>
      <c r="B360" s="6"/>
      <c r="D360" s="7"/>
      <c r="E360" s="36"/>
      <c r="F360" s="47">
        <v>0</v>
      </c>
      <c r="H360" s="61" t="s">
        <v>927</v>
      </c>
      <c r="I360" s="61">
        <v>0</v>
      </c>
      <c r="J360" s="61">
        <v>0</v>
      </c>
      <c r="K360" s="61">
        <v>0</v>
      </c>
      <c r="L360" s="61">
        <v>0</v>
      </c>
      <c r="M360" s="61">
        <v>0</v>
      </c>
      <c r="N360" s="61">
        <v>0</v>
      </c>
      <c r="O360" s="61">
        <v>0</v>
      </c>
      <c r="P360" s="61">
        <v>0</v>
      </c>
      <c r="Q360" s="61">
        <v>0</v>
      </c>
      <c r="R360" s="61">
        <v>0</v>
      </c>
      <c r="S360" s="61">
        <v>0</v>
      </c>
      <c r="T360" s="11">
        <v>0</v>
      </c>
    </row>
    <row r="361" spans="1:26">
      <c r="A361" s="26">
        <v>361</v>
      </c>
      <c r="B361" s="6"/>
      <c r="C361" s="6"/>
      <c r="D361" s="6"/>
      <c r="E361" s="6"/>
      <c r="F361" s="47">
        <v>0</v>
      </c>
      <c r="G361" s="17"/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11">
        <v>0</v>
      </c>
    </row>
    <row r="362" spans="1:26">
      <c r="A362" s="26">
        <v>362</v>
      </c>
      <c r="B362" s="6"/>
      <c r="C362" s="6"/>
      <c r="D362" s="6"/>
      <c r="E362" s="6"/>
      <c r="F362" s="47">
        <v>0</v>
      </c>
      <c r="G362" s="17"/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11">
        <v>0</v>
      </c>
    </row>
    <row r="363" spans="1:26">
      <c r="A363" s="26">
        <v>363</v>
      </c>
      <c r="B363" s="6"/>
      <c r="C363" s="6" t="s">
        <v>253</v>
      </c>
      <c r="D363" s="6" t="s">
        <v>254</v>
      </c>
      <c r="E363" s="6"/>
      <c r="F363" s="47" t="s">
        <v>916</v>
      </c>
      <c r="G363" s="17"/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11">
        <v>0</v>
      </c>
      <c r="U363" s="13"/>
      <c r="V363" s="13">
        <v>452</v>
      </c>
      <c r="W363" s="13"/>
      <c r="X363" s="13"/>
      <c r="Y363" s="13"/>
      <c r="Z363" s="13"/>
    </row>
    <row r="364" spans="1:26">
      <c r="A364" s="26">
        <v>364</v>
      </c>
      <c r="B364" s="6"/>
      <c r="C364" s="6"/>
      <c r="D364" s="6"/>
      <c r="E364" s="6" t="s">
        <v>102</v>
      </c>
      <c r="F364" s="47" t="s">
        <v>916</v>
      </c>
      <c r="G364" s="17"/>
      <c r="H364" s="28">
        <v>236325045.72357804</v>
      </c>
      <c r="I364" s="28">
        <v>85718165.523032695</v>
      </c>
      <c r="J364" s="28">
        <v>62934103.457747005</v>
      </c>
      <c r="K364" s="28">
        <v>18791029.799588934</v>
      </c>
      <c r="L364" s="28">
        <v>445739.5646507488</v>
      </c>
      <c r="M364" s="28">
        <v>41005013.009209007</v>
      </c>
      <c r="N364" s="28">
        <v>2112093.7588256383</v>
      </c>
      <c r="O364" s="28">
        <v>58580.908735508878</v>
      </c>
      <c r="P364" s="28">
        <v>98686.355891428524</v>
      </c>
      <c r="Q364" s="28">
        <v>14933170.016275331</v>
      </c>
      <c r="R364" s="28">
        <v>4783408.3770333715</v>
      </c>
      <c r="S364" s="28">
        <v>5445054.9525883347</v>
      </c>
      <c r="T364" s="11">
        <v>0</v>
      </c>
      <c r="U364" s="13"/>
      <c r="V364" s="13">
        <v>453</v>
      </c>
      <c r="W364" s="13"/>
      <c r="X364" s="13"/>
      <c r="Y364" s="13"/>
      <c r="Z364" s="13"/>
    </row>
    <row r="365" spans="1:26">
      <c r="A365" s="26">
        <v>365</v>
      </c>
      <c r="B365" s="6"/>
      <c r="C365" s="6"/>
      <c r="D365" s="6"/>
      <c r="E365" s="6" t="s">
        <v>106</v>
      </c>
      <c r="F365" s="47" t="s">
        <v>917</v>
      </c>
      <c r="G365" s="17"/>
      <c r="H365" s="28">
        <v>4859495.2073726552</v>
      </c>
      <c r="I365" s="28">
        <v>1409639.6550481913</v>
      </c>
      <c r="J365" s="28">
        <v>1331331.3434417879</v>
      </c>
      <c r="K365" s="28">
        <v>438070.61730440648</v>
      </c>
      <c r="L365" s="28">
        <v>19543.904250425243</v>
      </c>
      <c r="M365" s="28">
        <v>1012163.8995062995</v>
      </c>
      <c r="N365" s="28">
        <v>50432.454096889865</v>
      </c>
      <c r="O365" s="28">
        <v>1481.3543716895915</v>
      </c>
      <c r="P365" s="28">
        <v>3935.7362491298704</v>
      </c>
      <c r="Q365" s="28">
        <v>291344.13725740573</v>
      </c>
      <c r="R365" s="28">
        <v>115065.98048019201</v>
      </c>
      <c r="S365" s="28">
        <v>186486.1253662369</v>
      </c>
      <c r="T365" s="11">
        <v>0</v>
      </c>
      <c r="U365" s="13"/>
      <c r="V365" s="13">
        <v>454</v>
      </c>
      <c r="W365" s="13"/>
      <c r="X365" s="13"/>
      <c r="Y365" s="13"/>
      <c r="Z365" s="13"/>
    </row>
    <row r="366" spans="1:26">
      <c r="A366" s="26">
        <v>366</v>
      </c>
      <c r="B366" s="6"/>
      <c r="C366" s="6"/>
      <c r="D366" s="6"/>
      <c r="E366" s="64" t="s">
        <v>255</v>
      </c>
      <c r="F366" s="47" t="s">
        <v>916</v>
      </c>
      <c r="G366" s="17"/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11">
        <v>0</v>
      </c>
      <c r="U366" s="13"/>
      <c r="V366" s="13">
        <v>455</v>
      </c>
      <c r="W366" s="13"/>
      <c r="X366" s="13"/>
      <c r="Y366" s="13"/>
      <c r="Z366" s="13"/>
    </row>
    <row r="367" spans="1:26">
      <c r="A367" s="26">
        <v>367</v>
      </c>
      <c r="B367" s="6"/>
      <c r="C367" s="6"/>
      <c r="D367" s="6"/>
      <c r="E367" s="6" t="s">
        <v>102</v>
      </c>
      <c r="F367" s="47" t="s">
        <v>916</v>
      </c>
      <c r="G367" s="17"/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11">
        <v>0</v>
      </c>
      <c r="U367" s="13"/>
      <c r="V367" s="13">
        <v>456</v>
      </c>
      <c r="W367" s="13"/>
      <c r="X367" s="13"/>
      <c r="Y367" s="13"/>
      <c r="Z367" s="13"/>
    </row>
    <row r="368" spans="1:26">
      <c r="A368" s="26">
        <v>368</v>
      </c>
      <c r="B368" s="6"/>
      <c r="C368" s="6"/>
      <c r="D368" s="6"/>
      <c r="E368" s="6" t="s">
        <v>256</v>
      </c>
      <c r="F368" s="47">
        <v>0</v>
      </c>
      <c r="G368" s="17"/>
      <c r="H368" s="28">
        <v>241184540.93095067</v>
      </c>
      <c r="I368" s="28">
        <v>87127805.178080887</v>
      </c>
      <c r="J368" s="28">
        <v>64265434.801188789</v>
      </c>
      <c r="K368" s="28">
        <v>19229100.416893341</v>
      </c>
      <c r="L368" s="28">
        <v>465283.46890117403</v>
      </c>
      <c r="M368" s="28">
        <v>42017176.908715308</v>
      </c>
      <c r="N368" s="28">
        <v>2162526.2129225284</v>
      </c>
      <c r="O368" s="28">
        <v>60062.263107198472</v>
      </c>
      <c r="P368" s="28">
        <v>102622.09214055839</v>
      </c>
      <c r="Q368" s="28">
        <v>15224514.153532738</v>
      </c>
      <c r="R368" s="28">
        <v>4898474.3575135637</v>
      </c>
      <c r="S368" s="28">
        <v>5631541.0779545717</v>
      </c>
      <c r="T368" s="11">
        <v>0</v>
      </c>
      <c r="U368" s="13"/>
      <c r="V368" s="13"/>
      <c r="W368" s="13"/>
      <c r="X368" s="13"/>
      <c r="Y368" s="13"/>
      <c r="Z368" s="13"/>
    </row>
    <row r="369" spans="1:26">
      <c r="A369" s="26">
        <v>369</v>
      </c>
      <c r="B369" s="6"/>
      <c r="C369" s="6"/>
      <c r="D369" s="6"/>
      <c r="E369" s="64"/>
      <c r="F369" s="47">
        <v>0</v>
      </c>
      <c r="G369" s="17"/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11">
        <v>0</v>
      </c>
      <c r="U369" s="13"/>
      <c r="V369" s="13"/>
      <c r="W369" s="13"/>
      <c r="X369" s="13"/>
      <c r="Y369" s="13"/>
      <c r="Z369" s="13"/>
    </row>
    <row r="370" spans="1:26">
      <c r="A370" s="26">
        <v>370</v>
      </c>
      <c r="B370" s="6"/>
      <c r="C370" s="6"/>
      <c r="D370" s="6"/>
      <c r="E370" s="6"/>
      <c r="F370" s="47">
        <v>0</v>
      </c>
      <c r="G370" s="17"/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11">
        <v>0</v>
      </c>
    </row>
    <row r="371" spans="1:26">
      <c r="A371" s="26">
        <v>371</v>
      </c>
      <c r="B371" s="6"/>
      <c r="C371" s="6" t="s">
        <v>257</v>
      </c>
      <c r="D371" s="6" t="s">
        <v>258</v>
      </c>
      <c r="E371" s="6"/>
      <c r="F371" s="47" t="s">
        <v>916</v>
      </c>
      <c r="G371" s="17"/>
      <c r="H371" s="28">
        <v>624067.17576230271</v>
      </c>
      <c r="I371" s="28">
        <v>226357.27544534032</v>
      </c>
      <c r="J371" s="28">
        <v>166191.05302087869</v>
      </c>
      <c r="K371" s="28">
        <v>49621.760828563558</v>
      </c>
      <c r="L371" s="28">
        <v>1177.0713103446492</v>
      </c>
      <c r="M371" s="28">
        <v>108282.56726832596</v>
      </c>
      <c r="N371" s="28">
        <v>5577.4384089498017</v>
      </c>
      <c r="O371" s="28">
        <v>154.69550489760391</v>
      </c>
      <c r="P371" s="28">
        <v>260.602574809077</v>
      </c>
      <c r="Q371" s="28">
        <v>39434.251281752593</v>
      </c>
      <c r="R371" s="28">
        <v>12631.619925145866</v>
      </c>
      <c r="S371" s="28">
        <v>14378.840193294487</v>
      </c>
      <c r="T371" s="11">
        <v>0</v>
      </c>
      <c r="U371" s="13"/>
      <c r="V371" s="13">
        <v>460</v>
      </c>
      <c r="W371" s="13"/>
      <c r="X371" s="13"/>
      <c r="Y371" s="13"/>
      <c r="Z371" s="13"/>
    </row>
    <row r="372" spans="1:26">
      <c r="A372" s="26">
        <v>372</v>
      </c>
      <c r="B372" s="6"/>
      <c r="C372" s="6"/>
      <c r="D372" s="6"/>
      <c r="E372" s="6"/>
      <c r="F372" s="47">
        <v>0</v>
      </c>
      <c r="G372" s="17"/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11">
        <v>0</v>
      </c>
    </row>
    <row r="373" spans="1:26">
      <c r="A373" s="26">
        <v>373</v>
      </c>
      <c r="B373" s="6"/>
      <c r="C373" s="6" t="s">
        <v>259</v>
      </c>
      <c r="D373" s="6" t="s">
        <v>260</v>
      </c>
      <c r="E373" s="6"/>
      <c r="F373" s="47" t="s">
        <v>916</v>
      </c>
      <c r="G373" s="17"/>
      <c r="H373" s="28">
        <v>18678221.321662523</v>
      </c>
      <c r="I373" s="28">
        <v>6774833.6280819736</v>
      </c>
      <c r="J373" s="28">
        <v>4974069.1235881411</v>
      </c>
      <c r="K373" s="28">
        <v>1485170.6148370395</v>
      </c>
      <c r="L373" s="28">
        <v>35229.538261071175</v>
      </c>
      <c r="M373" s="28">
        <v>3240878.2824462322</v>
      </c>
      <c r="N373" s="28">
        <v>166931.75519615039</v>
      </c>
      <c r="O373" s="28">
        <v>4630.0093806637178</v>
      </c>
      <c r="P373" s="28">
        <v>7799.7894430727811</v>
      </c>
      <c r="Q373" s="28">
        <v>1180260.2375215669</v>
      </c>
      <c r="R373" s="28">
        <v>378062.17307423492</v>
      </c>
      <c r="S373" s="28">
        <v>430356.16983237339</v>
      </c>
      <c r="T373" s="11">
        <v>0</v>
      </c>
      <c r="U373" s="13"/>
      <c r="V373" s="13">
        <v>470</v>
      </c>
      <c r="W373" s="13"/>
      <c r="X373" s="13"/>
      <c r="Y373" s="13"/>
      <c r="Z373" s="13"/>
    </row>
    <row r="374" spans="1:26">
      <c r="A374" s="26">
        <v>374</v>
      </c>
      <c r="B374" s="6"/>
      <c r="C374" s="6"/>
      <c r="D374" s="6"/>
      <c r="E374" s="6"/>
      <c r="F374" s="47">
        <v>0</v>
      </c>
      <c r="G374" s="17"/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11">
        <v>0</v>
      </c>
      <c r="U374" s="13"/>
      <c r="V374" s="13"/>
      <c r="W374" s="13"/>
      <c r="X374" s="13"/>
      <c r="Y374" s="13"/>
      <c r="Z374" s="13"/>
    </row>
    <row r="375" spans="1:26">
      <c r="A375" s="26">
        <v>375</v>
      </c>
      <c r="B375" s="6"/>
      <c r="C375" s="6"/>
      <c r="D375" s="6"/>
      <c r="E375" s="6"/>
      <c r="F375" s="47">
        <v>0</v>
      </c>
      <c r="G375" s="17"/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11">
        <v>0</v>
      </c>
      <c r="U375" s="13"/>
      <c r="V375" s="13"/>
      <c r="W375" s="13"/>
      <c r="X375" s="13"/>
      <c r="Y375" s="13"/>
      <c r="Z375" s="13"/>
    </row>
    <row r="376" spans="1:26">
      <c r="A376" s="26">
        <v>376</v>
      </c>
      <c r="B376" s="6"/>
      <c r="C376" s="66" t="s">
        <v>261</v>
      </c>
      <c r="D376" s="6"/>
      <c r="E376" s="6" t="s">
        <v>262</v>
      </c>
      <c r="F376" s="47">
        <v>0</v>
      </c>
      <c r="G376" s="17"/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11">
        <v>0</v>
      </c>
      <c r="U376" s="13"/>
      <c r="V376" s="13"/>
      <c r="W376" s="13"/>
      <c r="X376" s="13"/>
      <c r="Y376" s="13"/>
      <c r="Z376" s="13"/>
    </row>
    <row r="377" spans="1:26">
      <c r="A377" s="26">
        <v>377</v>
      </c>
      <c r="B377" s="6"/>
      <c r="C377" s="6"/>
      <c r="D377" s="6"/>
      <c r="E377" s="67" t="s">
        <v>263</v>
      </c>
      <c r="F377" s="47" t="s">
        <v>916</v>
      </c>
      <c r="G377" s="17"/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11">
        <v>0</v>
      </c>
      <c r="U377" s="13"/>
      <c r="V377" s="13">
        <v>473</v>
      </c>
      <c r="W377" s="13"/>
      <c r="X377" s="13"/>
      <c r="Y377" s="13"/>
      <c r="Z377" s="13"/>
    </row>
    <row r="378" spans="1:26">
      <c r="A378" s="26">
        <v>378</v>
      </c>
      <c r="B378" s="6"/>
      <c r="C378" s="6"/>
      <c r="D378" s="6"/>
      <c r="E378" s="67" t="s">
        <v>263</v>
      </c>
      <c r="F378" s="47" t="s">
        <v>916</v>
      </c>
      <c r="G378" s="17"/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11">
        <v>0</v>
      </c>
      <c r="U378" s="13"/>
      <c r="V378" s="13">
        <v>474</v>
      </c>
      <c r="W378" s="13"/>
      <c r="X378" s="13"/>
      <c r="Y378" s="13"/>
      <c r="Z378" s="13"/>
    </row>
    <row r="379" spans="1:26">
      <c r="A379" s="26">
        <v>379</v>
      </c>
      <c r="B379" s="6"/>
      <c r="C379" s="6"/>
      <c r="D379" s="6"/>
      <c r="E379" s="67" t="s">
        <v>264</v>
      </c>
      <c r="F379" s="47" t="s">
        <v>916</v>
      </c>
      <c r="G379" s="17"/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11">
        <v>0</v>
      </c>
      <c r="U379" s="13"/>
      <c r="V379" s="13">
        <v>475</v>
      </c>
      <c r="W379" s="13"/>
      <c r="X379" s="13"/>
      <c r="Y379" s="13"/>
      <c r="Z379" s="13"/>
    </row>
    <row r="380" spans="1:26">
      <c r="A380" s="26">
        <v>380</v>
      </c>
      <c r="B380" s="6"/>
      <c r="C380" s="6"/>
      <c r="D380" s="6"/>
      <c r="E380" s="67" t="s">
        <v>264</v>
      </c>
      <c r="F380" s="47" t="s">
        <v>916</v>
      </c>
      <c r="G380" s="17"/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11">
        <v>0</v>
      </c>
      <c r="U380" s="13"/>
      <c r="V380" s="13">
        <v>476</v>
      </c>
      <c r="W380" s="13"/>
      <c r="X380" s="13"/>
      <c r="Y380" s="13"/>
      <c r="Z380" s="13"/>
    </row>
    <row r="381" spans="1:26">
      <c r="A381" s="26">
        <v>381</v>
      </c>
      <c r="B381" s="6"/>
      <c r="C381" s="6"/>
      <c r="D381" s="6"/>
      <c r="E381" s="67" t="s">
        <v>265</v>
      </c>
      <c r="F381" s="47" t="s">
        <v>916</v>
      </c>
      <c r="G381" s="17"/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11">
        <v>0</v>
      </c>
      <c r="U381" s="13"/>
      <c r="V381" s="13">
        <v>477</v>
      </c>
      <c r="W381" s="13"/>
      <c r="X381" s="13"/>
      <c r="Y381" s="13"/>
      <c r="Z381" s="13"/>
    </row>
    <row r="382" spans="1:26">
      <c r="A382" s="26">
        <v>382</v>
      </c>
      <c r="B382" s="6"/>
      <c r="C382" s="6"/>
      <c r="D382" s="6"/>
      <c r="E382" s="67"/>
      <c r="F382" s="47">
        <v>0</v>
      </c>
      <c r="G382" s="17"/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11">
        <v>0</v>
      </c>
      <c r="U382" s="13"/>
      <c r="V382" s="13"/>
      <c r="W382" s="13"/>
      <c r="X382" s="13"/>
      <c r="Y382" s="13"/>
      <c r="Z382" s="13"/>
    </row>
    <row r="383" spans="1:26">
      <c r="A383" s="26">
        <v>383</v>
      </c>
      <c r="B383" s="6"/>
      <c r="C383" s="6"/>
      <c r="D383" s="6"/>
      <c r="E383" s="6"/>
      <c r="F383" s="47">
        <v>0</v>
      </c>
      <c r="G383" s="17"/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11">
        <v>0</v>
      </c>
    </row>
    <row r="384" spans="1:26">
      <c r="A384" s="26">
        <v>384</v>
      </c>
      <c r="B384" s="6"/>
      <c r="C384" s="6" t="s">
        <v>266</v>
      </c>
      <c r="D384" s="6"/>
      <c r="E384" s="6"/>
      <c r="F384" s="47">
        <v>0</v>
      </c>
      <c r="G384" s="17"/>
      <c r="H384" s="28">
        <v>403572323.68193674</v>
      </c>
      <c r="I384" s="28">
        <v>137528239.80921978</v>
      </c>
      <c r="J384" s="28">
        <v>108406411.55097127</v>
      </c>
      <c r="K384" s="28">
        <v>33385515.605009351</v>
      </c>
      <c r="L384" s="28">
        <v>1021487.9706759114</v>
      </c>
      <c r="M384" s="28">
        <v>74262665.216026247</v>
      </c>
      <c r="N384" s="28">
        <v>3782440.2106183772</v>
      </c>
      <c r="O384" s="28">
        <v>106980.30573630701</v>
      </c>
      <c r="P384" s="28">
        <v>216343.14073342577</v>
      </c>
      <c r="Q384" s="28">
        <v>25107025.592534121</v>
      </c>
      <c r="R384" s="28">
        <v>8587629.8227518685</v>
      </c>
      <c r="S384" s="28">
        <v>11167584.457660077</v>
      </c>
      <c r="T384" s="11">
        <v>0</v>
      </c>
      <c r="U384" s="13"/>
      <c r="V384" s="13"/>
      <c r="W384" s="13"/>
      <c r="X384" s="13"/>
      <c r="Y384" s="13"/>
      <c r="Z384" s="13"/>
    </row>
    <row r="385" spans="1:26">
      <c r="A385" s="26">
        <v>385</v>
      </c>
      <c r="B385" s="6"/>
      <c r="C385" s="6"/>
      <c r="D385" s="6"/>
      <c r="E385" s="6"/>
      <c r="F385" s="47">
        <v>0</v>
      </c>
      <c r="G385" s="17"/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11">
        <v>0</v>
      </c>
    </row>
    <row r="386" spans="1:26">
      <c r="A386" s="26">
        <v>386</v>
      </c>
      <c r="B386" s="6"/>
      <c r="C386" s="6" t="s">
        <v>267</v>
      </c>
      <c r="D386" s="6"/>
      <c r="E386" s="6"/>
      <c r="F386" s="47">
        <v>0</v>
      </c>
      <c r="G386" s="17"/>
      <c r="H386" s="28">
        <v>917033685.96767306</v>
      </c>
      <c r="I386" s="28">
        <v>297434272.99427485</v>
      </c>
      <c r="J386" s="28">
        <v>247920550.4323431</v>
      </c>
      <c r="K386" s="28">
        <v>78067894.900318637</v>
      </c>
      <c r="L386" s="28">
        <v>2764222.424524771</v>
      </c>
      <c r="M386" s="28">
        <v>175961373.82844603</v>
      </c>
      <c r="N386" s="28">
        <v>8893756.6141163986</v>
      </c>
      <c r="O386" s="28">
        <v>254907.14795961609</v>
      </c>
      <c r="P386" s="28">
        <v>572992.20007382229</v>
      </c>
      <c r="Q386" s="28">
        <v>56379161.104699925</v>
      </c>
      <c r="R386" s="28">
        <v>20226858.145618062</v>
      </c>
      <c r="S386" s="28">
        <v>28557696.175297752</v>
      </c>
      <c r="T386" s="11">
        <v>0</v>
      </c>
      <c r="U386" s="13"/>
      <c r="V386" s="13"/>
      <c r="W386" s="13"/>
      <c r="X386" s="13"/>
      <c r="Y386" s="13"/>
      <c r="Z386" s="13"/>
    </row>
    <row r="387" spans="1:26">
      <c r="A387" s="26">
        <v>387</v>
      </c>
      <c r="B387" s="6"/>
      <c r="C387" s="6"/>
      <c r="D387" s="6"/>
      <c r="E387" s="6"/>
      <c r="F387" s="47">
        <v>0</v>
      </c>
      <c r="H387" s="61">
        <v>0</v>
      </c>
      <c r="I387" s="61">
        <v>0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56">
        <v>0</v>
      </c>
      <c r="S387" s="56">
        <v>0</v>
      </c>
      <c r="T387" s="11">
        <v>0</v>
      </c>
    </row>
    <row r="388" spans="1:26">
      <c r="A388" s="26">
        <v>388</v>
      </c>
      <c r="B388" s="6"/>
      <c r="C388" s="20" t="s">
        <v>150</v>
      </c>
      <c r="D388" s="6"/>
      <c r="E388" s="6"/>
      <c r="F388" s="47">
        <v>0</v>
      </c>
      <c r="G388" s="17"/>
      <c r="H388" s="61" t="s">
        <v>928</v>
      </c>
      <c r="I388" s="61">
        <v>0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3">
        <v>0</v>
      </c>
      <c r="S388" s="63">
        <v>0</v>
      </c>
      <c r="T388" s="11">
        <v>0</v>
      </c>
    </row>
    <row r="389" spans="1:26">
      <c r="A389" s="26">
        <v>389</v>
      </c>
      <c r="B389" s="6"/>
      <c r="C389" s="6"/>
      <c r="D389" s="6"/>
      <c r="E389" s="6"/>
      <c r="F389" s="47">
        <v>0</v>
      </c>
      <c r="G389" s="17"/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6">
        <v>0</v>
      </c>
      <c r="S389" s="56">
        <v>0</v>
      </c>
      <c r="T389" s="11">
        <v>0</v>
      </c>
    </row>
    <row r="390" spans="1:26">
      <c r="A390" s="26">
        <v>390</v>
      </c>
      <c r="B390" s="6"/>
      <c r="C390" s="6"/>
      <c r="D390" s="6"/>
      <c r="E390" s="6"/>
      <c r="F390" s="47">
        <v>0</v>
      </c>
      <c r="G390" s="17"/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6">
        <v>0</v>
      </c>
      <c r="S390" s="56">
        <v>0</v>
      </c>
      <c r="T390" s="11">
        <v>0</v>
      </c>
    </row>
    <row r="391" spans="1:26">
      <c r="A391" s="26">
        <v>391</v>
      </c>
      <c r="B391" s="6"/>
      <c r="C391" s="16" t="s">
        <v>4</v>
      </c>
      <c r="D391" s="6"/>
      <c r="E391" s="16" t="s">
        <v>5</v>
      </c>
      <c r="F391" s="47" t="s">
        <v>6</v>
      </c>
      <c r="G391" s="17"/>
      <c r="H391" s="16" t="s">
        <v>7</v>
      </c>
      <c r="I391" s="16" t="s">
        <v>8</v>
      </c>
      <c r="J391" s="16" t="s">
        <v>9</v>
      </c>
      <c r="K391" s="16" t="s">
        <v>10</v>
      </c>
      <c r="L391" s="16" t="s">
        <v>11</v>
      </c>
      <c r="M391" s="16" t="s">
        <v>12</v>
      </c>
      <c r="N391" s="16" t="s">
        <v>13</v>
      </c>
      <c r="O391" s="16" t="s">
        <v>14</v>
      </c>
      <c r="P391" s="16" t="s">
        <v>15</v>
      </c>
      <c r="Q391" s="16" t="s">
        <v>16</v>
      </c>
      <c r="R391" s="16" t="s">
        <v>17</v>
      </c>
      <c r="S391" s="16" t="s">
        <v>18</v>
      </c>
      <c r="T391" s="11">
        <v>0</v>
      </c>
    </row>
    <row r="392" spans="1:26" ht="38.25">
      <c r="A392" s="26">
        <v>392</v>
      </c>
      <c r="B392" s="6"/>
      <c r="C392" s="49" t="s">
        <v>904</v>
      </c>
      <c r="D392" s="20"/>
      <c r="E392" s="21" t="s">
        <v>20</v>
      </c>
      <c r="F392" s="47" t="s">
        <v>829</v>
      </c>
      <c r="G392" s="22"/>
      <c r="H392" s="23" t="s">
        <v>21</v>
      </c>
      <c r="I392" s="23" t="s">
        <v>22</v>
      </c>
      <c r="J392" s="23" t="s">
        <v>23</v>
      </c>
      <c r="K392" s="23" t="s">
        <v>24</v>
      </c>
      <c r="L392" s="23" t="s">
        <v>25</v>
      </c>
      <c r="M392" s="23" t="s">
        <v>26</v>
      </c>
      <c r="N392" s="23" t="s">
        <v>27</v>
      </c>
      <c r="O392" s="23" t="s">
        <v>28</v>
      </c>
      <c r="P392" s="23" t="s">
        <v>29</v>
      </c>
      <c r="Q392" s="23" t="s">
        <v>30</v>
      </c>
      <c r="R392" s="23" t="s">
        <v>31</v>
      </c>
      <c r="S392" s="23" t="s">
        <v>32</v>
      </c>
      <c r="T392" s="11">
        <v>0</v>
      </c>
    </row>
    <row r="393" spans="1:26">
      <c r="A393" s="26">
        <v>393</v>
      </c>
      <c r="B393" s="6"/>
      <c r="C393" s="6" t="s">
        <v>268</v>
      </c>
      <c r="D393" s="6" t="s">
        <v>269</v>
      </c>
      <c r="E393" s="6"/>
      <c r="F393" s="47" t="s">
        <v>929</v>
      </c>
      <c r="G393" s="17"/>
      <c r="H393" s="28">
        <v>4059714.7838961198</v>
      </c>
      <c r="I393" s="28">
        <v>1466454.8374758658</v>
      </c>
      <c r="J393" s="28">
        <v>1076668.1705643963</v>
      </c>
      <c r="K393" s="28">
        <v>321474.40840128489</v>
      </c>
      <c r="L393" s="28">
        <v>7625.6524722386621</v>
      </c>
      <c r="M393" s="28">
        <v>717644.2602652458</v>
      </c>
      <c r="N393" s="28">
        <v>36133.415722717407</v>
      </c>
      <c r="O393" s="28">
        <v>1002.1943012282035</v>
      </c>
      <c r="P393" s="28">
        <v>1688.3128926850854</v>
      </c>
      <c r="Q393" s="28">
        <v>255474.66252450593</v>
      </c>
      <c r="R393" s="28">
        <v>82395.602091301567</v>
      </c>
      <c r="S393" s="28">
        <v>93153.267184649638</v>
      </c>
      <c r="T393" s="11">
        <v>0</v>
      </c>
      <c r="U393" s="13"/>
      <c r="V393" s="13">
        <v>494</v>
      </c>
      <c r="W393" s="13"/>
      <c r="X393" s="13"/>
      <c r="Y393" s="13"/>
      <c r="Z393" s="13"/>
    </row>
    <row r="394" spans="1:26">
      <c r="A394" s="26">
        <v>394</v>
      </c>
      <c r="B394" s="6"/>
      <c r="C394" s="6"/>
      <c r="D394" s="6"/>
      <c r="E394" s="6"/>
      <c r="F394" s="47">
        <v>0</v>
      </c>
      <c r="G394" s="17"/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11">
        <v>0</v>
      </c>
    </row>
    <row r="395" spans="1:26">
      <c r="A395" s="26">
        <v>395</v>
      </c>
      <c r="B395" s="6"/>
      <c r="C395" s="6" t="s">
        <v>270</v>
      </c>
      <c r="D395" s="6" t="s">
        <v>271</v>
      </c>
      <c r="E395" s="6"/>
      <c r="F395" s="47" t="s">
        <v>929</v>
      </c>
      <c r="G395" s="17"/>
      <c r="H395" s="28">
        <v>8205936.2050232673</v>
      </c>
      <c r="I395" s="28">
        <v>2964157.7018191428</v>
      </c>
      <c r="J395" s="28">
        <v>2176278.5791447898</v>
      </c>
      <c r="K395" s="28">
        <v>649798.97044807789</v>
      </c>
      <c r="L395" s="28">
        <v>15413.796544794317</v>
      </c>
      <c r="M395" s="28">
        <v>1450580.4794459196</v>
      </c>
      <c r="N395" s="28">
        <v>73036.782156810455</v>
      </c>
      <c r="O395" s="28">
        <v>2025.7439102714422</v>
      </c>
      <c r="P395" s="28">
        <v>3412.6012857967821</v>
      </c>
      <c r="Q395" s="28">
        <v>516393.11978069914</v>
      </c>
      <c r="R395" s="28">
        <v>166546.93502552304</v>
      </c>
      <c r="S395" s="28">
        <v>188291.49546144129</v>
      </c>
      <c r="T395" s="11">
        <v>0</v>
      </c>
      <c r="U395" s="13"/>
      <c r="V395" s="13">
        <v>498</v>
      </c>
      <c r="W395" s="13"/>
      <c r="X395" s="13"/>
      <c r="Y395" s="13"/>
      <c r="Z395" s="13"/>
    </row>
    <row r="396" spans="1:26">
      <c r="A396" s="26">
        <v>396</v>
      </c>
      <c r="B396" s="6"/>
      <c r="C396" s="6"/>
      <c r="D396" s="6"/>
      <c r="E396" s="6"/>
      <c r="F396" s="47">
        <v>0</v>
      </c>
      <c r="G396" s="17"/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11">
        <v>0</v>
      </c>
    </row>
    <row r="397" spans="1:26">
      <c r="A397" s="26">
        <v>397</v>
      </c>
      <c r="B397" s="6"/>
      <c r="C397" s="6" t="s">
        <v>272</v>
      </c>
      <c r="D397" s="6" t="s">
        <v>273</v>
      </c>
      <c r="E397" s="6"/>
      <c r="F397" s="47" t="s">
        <v>929</v>
      </c>
      <c r="G397" s="17"/>
      <c r="H397" s="28">
        <v>1344233.5166938193</v>
      </c>
      <c r="I397" s="28">
        <v>485565.57496904372</v>
      </c>
      <c r="J397" s="28">
        <v>356501.26136228407</v>
      </c>
      <c r="K397" s="28">
        <v>106445.08236058925</v>
      </c>
      <c r="L397" s="28">
        <v>2524.9699019507739</v>
      </c>
      <c r="M397" s="28">
        <v>237622.96591330448</v>
      </c>
      <c r="N397" s="28">
        <v>11964.325346149988</v>
      </c>
      <c r="O397" s="28">
        <v>331.84182674468508</v>
      </c>
      <c r="P397" s="28">
        <v>559.02616262996537</v>
      </c>
      <c r="Q397" s="28">
        <v>84591.559336566104</v>
      </c>
      <c r="R397" s="28">
        <v>27282.441219429522</v>
      </c>
      <c r="S397" s="28">
        <v>30844.468295126586</v>
      </c>
      <c r="T397" s="11">
        <v>0</v>
      </c>
      <c r="U397" s="13"/>
      <c r="V397" s="13">
        <v>502</v>
      </c>
      <c r="W397" s="13"/>
      <c r="X397" s="13"/>
      <c r="Y397" s="13"/>
      <c r="Z397" s="13"/>
    </row>
    <row r="398" spans="1:26">
      <c r="A398" s="26">
        <v>398</v>
      </c>
      <c r="B398" s="6"/>
      <c r="C398" s="6"/>
      <c r="D398" s="6"/>
      <c r="E398" s="6"/>
      <c r="F398" s="47">
        <v>0</v>
      </c>
      <c r="G398" s="17"/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11">
        <v>0</v>
      </c>
    </row>
    <row r="399" spans="1:26">
      <c r="A399" s="26">
        <v>399</v>
      </c>
      <c r="B399" s="6"/>
      <c r="C399" s="6" t="s">
        <v>274</v>
      </c>
      <c r="D399" s="6" t="s">
        <v>275</v>
      </c>
      <c r="E399" s="6"/>
      <c r="F399" s="47" t="s">
        <v>929</v>
      </c>
      <c r="G399" s="17"/>
      <c r="H399" s="28">
        <v>179134.7750732085</v>
      </c>
      <c r="I399" s="28">
        <v>64707.269217112465</v>
      </c>
      <c r="J399" s="28">
        <v>47507.94595906054</v>
      </c>
      <c r="K399" s="28">
        <v>14185.047203116641</v>
      </c>
      <c r="L399" s="28">
        <v>336.48165280467219</v>
      </c>
      <c r="M399" s="28">
        <v>31666.028277439549</v>
      </c>
      <c r="N399" s="28">
        <v>1594.3857247783799</v>
      </c>
      <c r="O399" s="28">
        <v>44.221789038557091</v>
      </c>
      <c r="P399" s="28">
        <v>74.496748265180472</v>
      </c>
      <c r="Q399" s="28">
        <v>11272.810688516151</v>
      </c>
      <c r="R399" s="28">
        <v>3635.7031055964376</v>
      </c>
      <c r="S399" s="28">
        <v>4110.3847074799078</v>
      </c>
      <c r="T399" s="11">
        <v>0</v>
      </c>
      <c r="U399" s="13"/>
      <c r="V399" s="13">
        <v>506</v>
      </c>
      <c r="W399" s="13"/>
      <c r="X399" s="13"/>
      <c r="Y399" s="13"/>
      <c r="Z399" s="13"/>
    </row>
    <row r="400" spans="1:26">
      <c r="A400" s="26">
        <v>400</v>
      </c>
      <c r="B400" s="6"/>
      <c r="C400" s="6"/>
      <c r="D400" s="6"/>
      <c r="E400" s="6"/>
      <c r="F400" s="47">
        <v>0</v>
      </c>
      <c r="G400" s="17"/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11">
        <v>0</v>
      </c>
    </row>
    <row r="401" spans="1:26">
      <c r="A401" s="26">
        <v>401</v>
      </c>
      <c r="B401" s="6"/>
      <c r="C401" s="6" t="s">
        <v>276</v>
      </c>
      <c r="D401" s="6" t="s">
        <v>277</v>
      </c>
      <c r="E401" s="6"/>
      <c r="F401" s="47" t="s">
        <v>929</v>
      </c>
      <c r="G401" s="17"/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11">
        <v>0</v>
      </c>
      <c r="U401" s="13"/>
      <c r="V401" s="13">
        <v>510</v>
      </c>
      <c r="W401" s="13"/>
      <c r="X401" s="13"/>
      <c r="Y401" s="13"/>
      <c r="Z401" s="13"/>
    </row>
    <row r="402" spans="1:26">
      <c r="A402" s="26">
        <v>402</v>
      </c>
      <c r="B402" s="6"/>
      <c r="C402" s="6"/>
      <c r="D402" s="6"/>
      <c r="E402" s="6"/>
      <c r="F402" s="47">
        <v>0</v>
      </c>
      <c r="G402" s="17"/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11">
        <v>0</v>
      </c>
    </row>
    <row r="403" spans="1:26">
      <c r="A403" s="26">
        <v>403</v>
      </c>
      <c r="B403" s="6"/>
      <c r="C403" s="6" t="s">
        <v>278</v>
      </c>
      <c r="D403" s="6" t="s">
        <v>279</v>
      </c>
      <c r="E403" s="6"/>
      <c r="F403" s="47" t="s">
        <v>916</v>
      </c>
      <c r="G403" s="17"/>
      <c r="H403" s="28">
        <v>62950194.107227273</v>
      </c>
      <c r="I403" s="28">
        <v>22832853.545712825</v>
      </c>
      <c r="J403" s="28">
        <v>16763834.812766265</v>
      </c>
      <c r="K403" s="28">
        <v>5005389.8000401324</v>
      </c>
      <c r="L403" s="28">
        <v>118732.19797810091</v>
      </c>
      <c r="M403" s="28">
        <v>10922555.924598534</v>
      </c>
      <c r="N403" s="28">
        <v>562601.02133335662</v>
      </c>
      <c r="O403" s="28">
        <v>15604.268961790078</v>
      </c>
      <c r="P403" s="28">
        <v>26287.206419782939</v>
      </c>
      <c r="Q403" s="28">
        <v>3977766.9280991089</v>
      </c>
      <c r="R403" s="28">
        <v>1274162.3931836416</v>
      </c>
      <c r="S403" s="28">
        <v>1450406.008133725</v>
      </c>
      <c r="T403" s="11">
        <v>0</v>
      </c>
      <c r="U403" s="13"/>
      <c r="V403" s="13">
        <v>514</v>
      </c>
      <c r="W403" s="13"/>
      <c r="X403" s="13"/>
      <c r="Y403" s="13"/>
      <c r="Z403" s="13"/>
    </row>
    <row r="404" spans="1:26">
      <c r="A404" s="26">
        <v>404</v>
      </c>
      <c r="B404" s="6"/>
      <c r="C404" s="6"/>
      <c r="D404" s="6" t="s">
        <v>106</v>
      </c>
      <c r="F404" s="47" t="s">
        <v>917</v>
      </c>
      <c r="G404" s="17"/>
      <c r="H404" s="28">
        <v>1941001.7242775455</v>
      </c>
      <c r="I404" s="28">
        <v>563044.69585799973</v>
      </c>
      <c r="J404" s="28">
        <v>531766.43312349007</v>
      </c>
      <c r="K404" s="28">
        <v>174976.16259671227</v>
      </c>
      <c r="L404" s="28">
        <v>7806.3153126763809</v>
      </c>
      <c r="M404" s="28">
        <v>404283.11796924332</v>
      </c>
      <c r="N404" s="28">
        <v>20143.960675811948</v>
      </c>
      <c r="O404" s="28">
        <v>591.68931483938002</v>
      </c>
      <c r="P404" s="28">
        <v>1572.0297108787522</v>
      </c>
      <c r="Q404" s="28">
        <v>116370.00318815469</v>
      </c>
      <c r="R404" s="28">
        <v>45960.178369739006</v>
      </c>
      <c r="S404" s="28">
        <v>74487.138157999696</v>
      </c>
      <c r="T404" s="11">
        <v>0</v>
      </c>
      <c r="U404" s="13"/>
      <c r="V404" s="13">
        <v>515</v>
      </c>
      <c r="W404" s="13"/>
      <c r="X404" s="13"/>
      <c r="Y404" s="13"/>
      <c r="Z404" s="13"/>
    </row>
    <row r="405" spans="1:26">
      <c r="A405" s="26">
        <v>405</v>
      </c>
      <c r="B405" s="6"/>
      <c r="C405" s="6"/>
      <c r="D405" s="6"/>
      <c r="F405" s="47">
        <v>0</v>
      </c>
      <c r="G405" s="17"/>
      <c r="H405" s="28">
        <v>64891195.831504807</v>
      </c>
      <c r="I405" s="28">
        <v>23395898.241570823</v>
      </c>
      <c r="J405" s="28">
        <v>17295601.245889757</v>
      </c>
      <c r="K405" s="28">
        <v>5180365.9626368443</v>
      </c>
      <c r="L405" s="28">
        <v>126538.51329077729</v>
      </c>
      <c r="M405" s="28">
        <v>11326839.042567777</v>
      </c>
      <c r="N405" s="28">
        <v>582744.9820091686</v>
      </c>
      <c r="O405" s="28">
        <v>16195.958276629457</v>
      </c>
      <c r="P405" s="28">
        <v>27859.236130661691</v>
      </c>
      <c r="Q405" s="28">
        <v>4094136.9312872635</v>
      </c>
      <c r="R405" s="28">
        <v>1320122.5715533807</v>
      </c>
      <c r="S405" s="28">
        <v>1524893.1462917246</v>
      </c>
      <c r="T405" s="11">
        <v>0</v>
      </c>
      <c r="U405" s="13"/>
      <c r="V405" s="13"/>
      <c r="W405" s="13"/>
      <c r="X405" s="13"/>
      <c r="Y405" s="13"/>
      <c r="Z405" s="13"/>
    </row>
    <row r="406" spans="1:26">
      <c r="A406" s="26">
        <v>406</v>
      </c>
      <c r="B406" s="6"/>
      <c r="C406" s="6"/>
      <c r="D406" s="6"/>
      <c r="E406" s="6"/>
      <c r="F406" s="47">
        <v>0</v>
      </c>
      <c r="G406" s="17"/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11">
        <v>0</v>
      </c>
    </row>
    <row r="407" spans="1:26">
      <c r="A407" s="26">
        <v>407</v>
      </c>
      <c r="B407" s="6"/>
      <c r="C407" s="6" t="s">
        <v>280</v>
      </c>
      <c r="D407" s="6" t="s">
        <v>281</v>
      </c>
      <c r="E407" s="6"/>
      <c r="F407" s="47" t="s">
        <v>929</v>
      </c>
      <c r="G407" s="17"/>
      <c r="H407" s="28">
        <v>1050077.3286607845</v>
      </c>
      <c r="I407" s="28">
        <v>379310.13884194702</v>
      </c>
      <c r="J407" s="28">
        <v>278488.73543656425</v>
      </c>
      <c r="K407" s="28">
        <v>83151.897602731973</v>
      </c>
      <c r="L407" s="28">
        <v>1972.4353073047751</v>
      </c>
      <c r="M407" s="28">
        <v>185624.36226735599</v>
      </c>
      <c r="N407" s="28">
        <v>9346.1936804059915</v>
      </c>
      <c r="O407" s="28">
        <v>259.22548027445413</v>
      </c>
      <c r="P407" s="28">
        <v>436.69547903384938</v>
      </c>
      <c r="Q407" s="28">
        <v>66080.541477544612</v>
      </c>
      <c r="R407" s="28">
        <v>21312.273975659868</v>
      </c>
      <c r="S407" s="28">
        <v>24094.829111961622</v>
      </c>
      <c r="T407" s="11">
        <v>0</v>
      </c>
      <c r="U407" s="13"/>
      <c r="V407" s="13">
        <v>519</v>
      </c>
      <c r="W407" s="13"/>
      <c r="X407" s="13"/>
      <c r="Y407" s="13"/>
      <c r="Z407" s="13"/>
    </row>
    <row r="408" spans="1:26">
      <c r="A408" s="26">
        <v>408</v>
      </c>
      <c r="B408" s="6"/>
      <c r="C408" s="6"/>
      <c r="D408" s="6"/>
      <c r="E408" s="6"/>
      <c r="F408" s="47">
        <v>0</v>
      </c>
      <c r="G408" s="17"/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11">
        <v>0</v>
      </c>
    </row>
    <row r="409" spans="1:26">
      <c r="A409" s="26">
        <v>409</v>
      </c>
      <c r="B409" s="6"/>
      <c r="C409" s="6" t="s">
        <v>282</v>
      </c>
      <c r="D409" s="6" t="s">
        <v>283</v>
      </c>
      <c r="E409" s="6"/>
      <c r="F409" s="47" t="s">
        <v>929</v>
      </c>
      <c r="G409" s="17"/>
      <c r="H409" s="28">
        <v>983694.9169061163</v>
      </c>
      <c r="I409" s="28">
        <v>355331.40781702416</v>
      </c>
      <c r="J409" s="28">
        <v>260883.59970016667</v>
      </c>
      <c r="K409" s="28">
        <v>77895.309964670814</v>
      </c>
      <c r="L409" s="28">
        <v>1847.7444782056086</v>
      </c>
      <c r="M409" s="28">
        <v>173889.80471487131</v>
      </c>
      <c r="N409" s="28">
        <v>8755.3582625774343</v>
      </c>
      <c r="O409" s="28">
        <v>242.83810374588299</v>
      </c>
      <c r="P409" s="28">
        <v>409.08903681344827</v>
      </c>
      <c r="Q409" s="28">
        <v>61903.14844790152</v>
      </c>
      <c r="R409" s="28">
        <v>19964.982583048939</v>
      </c>
      <c r="S409" s="28">
        <v>22571.633797090395</v>
      </c>
      <c r="T409" s="11">
        <v>0</v>
      </c>
      <c r="U409" s="13"/>
      <c r="V409" s="13">
        <v>523</v>
      </c>
      <c r="W409" s="13"/>
      <c r="X409" s="13"/>
      <c r="Y409" s="13"/>
      <c r="Z409" s="13"/>
    </row>
    <row r="410" spans="1:26">
      <c r="A410" s="26">
        <v>410</v>
      </c>
      <c r="B410" s="6"/>
      <c r="C410" s="6"/>
      <c r="D410" s="6"/>
      <c r="E410" s="6"/>
      <c r="F410" s="47">
        <v>0</v>
      </c>
      <c r="G410" s="17"/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11">
        <v>0</v>
      </c>
    </row>
    <row r="411" spans="1:26">
      <c r="A411" s="26">
        <v>411</v>
      </c>
      <c r="B411" s="6"/>
      <c r="C411" s="6" t="s">
        <v>284</v>
      </c>
      <c r="D411" s="6" t="s">
        <v>177</v>
      </c>
      <c r="E411" s="6"/>
      <c r="F411" s="47" t="s">
        <v>929</v>
      </c>
      <c r="G411" s="17"/>
      <c r="H411" s="28">
        <v>519020.73798729363</v>
      </c>
      <c r="I411" s="28">
        <v>187481.26715476086</v>
      </c>
      <c r="J411" s="28">
        <v>137648.36649866021</v>
      </c>
      <c r="K411" s="28">
        <v>41099.410568033862</v>
      </c>
      <c r="L411" s="28">
        <v>974.91375243301195</v>
      </c>
      <c r="M411" s="28">
        <v>91748.379726752784</v>
      </c>
      <c r="N411" s="28">
        <v>4619.5343990171177</v>
      </c>
      <c r="O411" s="28">
        <v>128.12713540701586</v>
      </c>
      <c r="P411" s="28">
        <v>215.84506551810452</v>
      </c>
      <c r="Q411" s="28">
        <v>32661.567360963832</v>
      </c>
      <c r="R411" s="28">
        <v>10533.997701999404</v>
      </c>
      <c r="S411" s="28">
        <v>11909.328623747364</v>
      </c>
      <c r="T411" s="11">
        <v>0</v>
      </c>
      <c r="U411" s="13"/>
      <c r="V411" s="13">
        <v>527</v>
      </c>
      <c r="W411" s="13"/>
      <c r="X411" s="13"/>
      <c r="Y411" s="13"/>
      <c r="Z411" s="13"/>
    </row>
    <row r="412" spans="1:26">
      <c r="A412" s="26">
        <v>412</v>
      </c>
      <c r="B412" s="6"/>
      <c r="C412" s="6"/>
      <c r="D412" s="6"/>
      <c r="E412" s="6"/>
      <c r="F412" s="47">
        <v>0</v>
      </c>
      <c r="G412" s="17"/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11">
        <v>0</v>
      </c>
    </row>
    <row r="413" spans="1:26">
      <c r="A413" s="26">
        <v>413</v>
      </c>
      <c r="B413" s="6"/>
      <c r="C413" s="6" t="s">
        <v>285</v>
      </c>
      <c r="D413" s="6" t="s">
        <v>180</v>
      </c>
      <c r="E413" s="6"/>
      <c r="F413" s="47" t="s">
        <v>929</v>
      </c>
      <c r="G413" s="17"/>
      <c r="H413" s="28">
        <v>1818459.9486786514</v>
      </c>
      <c r="I413" s="28">
        <v>656866.19145611348</v>
      </c>
      <c r="J413" s="28">
        <v>482269.82692352799</v>
      </c>
      <c r="K413" s="28">
        <v>143997.3907826769</v>
      </c>
      <c r="L413" s="28">
        <v>3415.7433074646201</v>
      </c>
      <c r="M413" s="28">
        <v>321452.96262390347</v>
      </c>
      <c r="N413" s="28">
        <v>16185.168859980286</v>
      </c>
      <c r="O413" s="28">
        <v>448.91089512166792</v>
      </c>
      <c r="P413" s="28">
        <v>756.24262777377032</v>
      </c>
      <c r="Q413" s="28">
        <v>114434.25620584095</v>
      </c>
      <c r="R413" s="28">
        <v>36907.297760090318</v>
      </c>
      <c r="S413" s="28">
        <v>41725.957236157701</v>
      </c>
      <c r="T413" s="11">
        <v>0</v>
      </c>
      <c r="U413" s="13"/>
      <c r="V413" s="13">
        <v>531</v>
      </c>
      <c r="W413" s="13"/>
      <c r="X413" s="13"/>
      <c r="Y413" s="13"/>
      <c r="Z413" s="13"/>
    </row>
    <row r="414" spans="1:26">
      <c r="A414" s="26">
        <v>414</v>
      </c>
      <c r="B414" s="6"/>
      <c r="C414" s="6"/>
      <c r="D414" s="6"/>
      <c r="E414" s="6"/>
      <c r="F414" s="47">
        <v>0</v>
      </c>
      <c r="G414" s="17"/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11">
        <v>0</v>
      </c>
    </row>
    <row r="415" spans="1:26">
      <c r="A415" s="26">
        <v>415</v>
      </c>
      <c r="B415" s="6"/>
      <c r="C415" s="6" t="s">
        <v>286</v>
      </c>
      <c r="D415" s="6" t="s">
        <v>287</v>
      </c>
      <c r="E415" s="6"/>
      <c r="F415" s="47" t="s">
        <v>929</v>
      </c>
      <c r="G415" s="17"/>
      <c r="H415" s="28">
        <v>3515819.7258060938</v>
      </c>
      <c r="I415" s="28">
        <v>1269988.4398414295</v>
      </c>
      <c r="J415" s="28">
        <v>932422.93947187904</v>
      </c>
      <c r="K415" s="28">
        <v>278405.28868739423</v>
      </c>
      <c r="L415" s="28">
        <v>6604.0155063082184</v>
      </c>
      <c r="M415" s="28">
        <v>621498.79502880736</v>
      </c>
      <c r="N415" s="28">
        <v>31292.48790151771</v>
      </c>
      <c r="O415" s="28">
        <v>867.92661083619919</v>
      </c>
      <c r="P415" s="28">
        <v>1462.1233479210975</v>
      </c>
      <c r="Q415" s="28">
        <v>221247.77373776611</v>
      </c>
      <c r="R415" s="28">
        <v>71356.757450397388</v>
      </c>
      <c r="S415" s="28">
        <v>80673.178221836642</v>
      </c>
      <c r="T415" s="11">
        <v>0</v>
      </c>
      <c r="U415" s="13"/>
      <c r="V415" s="13">
        <v>535</v>
      </c>
      <c r="W415" s="13"/>
      <c r="X415" s="13"/>
      <c r="Y415" s="13"/>
      <c r="Z415" s="13"/>
    </row>
    <row r="416" spans="1:26">
      <c r="A416" s="26">
        <v>416</v>
      </c>
      <c r="B416" s="6"/>
      <c r="C416" s="6"/>
      <c r="D416" s="6"/>
      <c r="E416" s="6"/>
      <c r="F416" s="47">
        <v>0</v>
      </c>
      <c r="G416" s="17"/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11">
        <v>0</v>
      </c>
    </row>
    <row r="417" spans="1:26">
      <c r="A417" s="26">
        <v>417</v>
      </c>
      <c r="B417" s="6"/>
      <c r="C417" s="6" t="s">
        <v>288</v>
      </c>
      <c r="D417" s="6" t="s">
        <v>289</v>
      </c>
      <c r="E417" s="6"/>
      <c r="F417" s="47" t="s">
        <v>929</v>
      </c>
      <c r="G417" s="17"/>
      <c r="H417" s="28">
        <v>7476399.0819796156</v>
      </c>
      <c r="I417" s="28">
        <v>2700633.4642423177</v>
      </c>
      <c r="J417" s="28">
        <v>1982799.6178290879</v>
      </c>
      <c r="K417" s="28">
        <v>592029.51433565689</v>
      </c>
      <c r="L417" s="28">
        <v>14043.454818327344</v>
      </c>
      <c r="M417" s="28">
        <v>1321618.6787106851</v>
      </c>
      <c r="N417" s="28">
        <v>66543.550598608956</v>
      </c>
      <c r="O417" s="28">
        <v>1845.6480202475891</v>
      </c>
      <c r="P417" s="28">
        <v>3109.2088072382444</v>
      </c>
      <c r="Q417" s="28">
        <v>470483.92166461668</v>
      </c>
      <c r="R417" s="28">
        <v>151740.31591533785</v>
      </c>
      <c r="S417" s="28">
        <v>171551.70703749056</v>
      </c>
      <c r="T417" s="11">
        <v>0</v>
      </c>
      <c r="U417" s="13"/>
      <c r="V417" s="13">
        <v>539</v>
      </c>
      <c r="W417" s="13"/>
      <c r="X417" s="13"/>
      <c r="Y417" s="13"/>
      <c r="Z417" s="13"/>
    </row>
    <row r="418" spans="1:26">
      <c r="A418" s="26">
        <v>418</v>
      </c>
      <c r="B418" s="6"/>
      <c r="C418" s="6"/>
      <c r="D418" s="6"/>
      <c r="E418" s="6"/>
      <c r="F418" s="47">
        <v>0</v>
      </c>
      <c r="G418" s="17"/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11">
        <v>0</v>
      </c>
    </row>
    <row r="419" spans="1:26">
      <c r="A419" s="26">
        <v>419</v>
      </c>
      <c r="B419" s="6"/>
      <c r="C419" s="6" t="s">
        <v>290</v>
      </c>
      <c r="D419" s="6" t="s">
        <v>291</v>
      </c>
      <c r="E419" s="6"/>
      <c r="F419" s="47" t="s">
        <v>929</v>
      </c>
      <c r="G419" s="17"/>
      <c r="H419" s="28">
        <v>22590.196364615542</v>
      </c>
      <c r="I419" s="28">
        <v>8160.0566793087919</v>
      </c>
      <c r="J419" s="28">
        <v>5991.0970812681226</v>
      </c>
      <c r="K419" s="28">
        <v>1788.8374919319117</v>
      </c>
      <c r="L419" s="28">
        <v>42.432780608017033</v>
      </c>
      <c r="M419" s="28">
        <v>3993.3161865555312</v>
      </c>
      <c r="N419" s="28">
        <v>201.06362144906765</v>
      </c>
      <c r="O419" s="28">
        <v>5.5766888230794205</v>
      </c>
      <c r="P419" s="28">
        <v>9.3945810976567543</v>
      </c>
      <c r="Q419" s="28">
        <v>1421.5833130705348</v>
      </c>
      <c r="R419" s="28">
        <v>458.4885712185187</v>
      </c>
      <c r="S419" s="28">
        <v>518.3493692843075</v>
      </c>
      <c r="T419" s="11">
        <v>0</v>
      </c>
      <c r="U419" s="13"/>
      <c r="V419" s="13">
        <v>543</v>
      </c>
      <c r="W419" s="13"/>
      <c r="X419" s="13"/>
      <c r="Y419" s="13"/>
      <c r="Z419" s="13"/>
    </row>
    <row r="420" spans="1:26">
      <c r="A420" s="26">
        <v>420</v>
      </c>
      <c r="B420" s="6"/>
      <c r="C420" s="6"/>
      <c r="D420" s="6"/>
      <c r="E420" s="6"/>
      <c r="F420" s="47">
        <v>0</v>
      </c>
      <c r="G420" s="17"/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11">
        <v>0</v>
      </c>
    </row>
    <row r="421" spans="1:26">
      <c r="A421" s="26">
        <v>421</v>
      </c>
      <c r="B421" s="6"/>
      <c r="C421" s="6" t="s">
        <v>292</v>
      </c>
      <c r="D421" s="6" t="s">
        <v>293</v>
      </c>
      <c r="E421" s="6"/>
      <c r="F421" s="47" t="s">
        <v>929</v>
      </c>
      <c r="G421" s="17"/>
      <c r="H421" s="28">
        <v>237826.85593182204</v>
      </c>
      <c r="I421" s="28">
        <v>85908.090082177659</v>
      </c>
      <c r="J421" s="28">
        <v>63073.545684274643</v>
      </c>
      <c r="K421" s="28">
        <v>18832.664825592939</v>
      </c>
      <c r="L421" s="28">
        <v>446.72718366701224</v>
      </c>
      <c r="M421" s="28">
        <v>42041.149977684952</v>
      </c>
      <c r="N421" s="28">
        <v>2116.7734958868573</v>
      </c>
      <c r="O421" s="28">
        <v>58.710705648427115</v>
      </c>
      <c r="P421" s="28">
        <v>98.905013891421149</v>
      </c>
      <c r="Q421" s="28">
        <v>14966.257235474111</v>
      </c>
      <c r="R421" s="28">
        <v>4826.9122416470555</v>
      </c>
      <c r="S421" s="28">
        <v>5457.1194858769377</v>
      </c>
      <c r="T421" s="11">
        <v>0</v>
      </c>
      <c r="U421" s="13"/>
      <c r="V421" s="13">
        <v>547</v>
      </c>
      <c r="W421" s="13"/>
      <c r="X421" s="13"/>
      <c r="Y421" s="13"/>
      <c r="Z421" s="13"/>
    </row>
    <row r="422" spans="1:26">
      <c r="A422" s="26">
        <v>422</v>
      </c>
      <c r="B422" s="6"/>
      <c r="C422" s="6"/>
      <c r="D422" s="6"/>
      <c r="E422" s="6"/>
      <c r="F422" s="47">
        <v>0</v>
      </c>
      <c r="G422" s="17"/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11">
        <v>0</v>
      </c>
    </row>
    <row r="423" spans="1:26">
      <c r="A423" s="26">
        <v>423</v>
      </c>
      <c r="B423" s="6"/>
      <c r="C423" s="6"/>
      <c r="D423" s="6"/>
      <c r="E423" s="6"/>
      <c r="F423" s="47">
        <v>0</v>
      </c>
      <c r="G423" s="17"/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11">
        <v>0</v>
      </c>
    </row>
    <row r="424" spans="1:26">
      <c r="A424" s="26">
        <v>424</v>
      </c>
      <c r="B424" s="6"/>
      <c r="C424" s="6" t="s">
        <v>294</v>
      </c>
      <c r="D424" s="6"/>
      <c r="E424" s="6"/>
      <c r="F424" s="47">
        <v>0</v>
      </c>
      <c r="G424" s="17"/>
      <c r="H424" s="28">
        <v>94304103.904506192</v>
      </c>
      <c r="I424" s="28">
        <v>34020462.681167066</v>
      </c>
      <c r="J424" s="28">
        <v>25096134.931545712</v>
      </c>
      <c r="K424" s="28">
        <v>7509469.7853086023</v>
      </c>
      <c r="L424" s="28">
        <v>181786.88099688425</v>
      </c>
      <c r="M424" s="28">
        <v>16526220.225706302</v>
      </c>
      <c r="N424" s="28">
        <v>844534.02177906805</v>
      </c>
      <c r="O424" s="28">
        <v>23456.923744016662</v>
      </c>
      <c r="P424" s="28">
        <v>40091.177179326311</v>
      </c>
      <c r="Q424" s="28">
        <v>5945068.1330607291</v>
      </c>
      <c r="R424" s="28">
        <v>1917084.2791946304</v>
      </c>
      <c r="S424" s="28">
        <v>2199794.8648238676</v>
      </c>
      <c r="T424" s="11">
        <v>0</v>
      </c>
      <c r="U424" s="13"/>
      <c r="V424" s="13"/>
      <c r="W424" s="13"/>
      <c r="X424" s="13"/>
      <c r="Y424" s="13"/>
      <c r="Z424" s="13"/>
    </row>
    <row r="425" spans="1:26">
      <c r="A425" s="26">
        <v>425</v>
      </c>
      <c r="B425" s="6"/>
      <c r="C425" s="6"/>
      <c r="D425" s="6"/>
      <c r="E425" s="6"/>
      <c r="F425" s="47">
        <v>0</v>
      </c>
      <c r="G425" s="17"/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11">
        <v>0</v>
      </c>
    </row>
    <row r="426" spans="1:26">
      <c r="A426" s="26">
        <v>426</v>
      </c>
      <c r="B426" s="6"/>
      <c r="C426" s="6"/>
      <c r="D426" s="6"/>
      <c r="E426" s="6"/>
      <c r="F426" s="47">
        <v>0</v>
      </c>
      <c r="G426" s="17"/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11">
        <v>0</v>
      </c>
    </row>
    <row r="427" spans="1:26">
      <c r="A427" s="26">
        <v>427</v>
      </c>
      <c r="B427" s="6"/>
      <c r="D427" s="6"/>
      <c r="E427" s="6"/>
      <c r="F427" s="47">
        <v>0</v>
      </c>
      <c r="G427" s="17"/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11">
        <v>0</v>
      </c>
    </row>
    <row r="428" spans="1:26">
      <c r="A428" s="26">
        <v>428</v>
      </c>
      <c r="B428" s="6"/>
      <c r="C428" s="6"/>
      <c r="D428" s="6"/>
      <c r="E428" s="6"/>
      <c r="F428" s="47">
        <v>0</v>
      </c>
      <c r="G428" s="17"/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11">
        <v>0</v>
      </c>
    </row>
    <row r="429" spans="1:26">
      <c r="A429" s="26">
        <v>429</v>
      </c>
      <c r="B429" s="6"/>
      <c r="C429" s="6"/>
      <c r="D429" s="6"/>
      <c r="E429" s="6"/>
      <c r="F429" s="47">
        <v>0</v>
      </c>
      <c r="G429" s="17"/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11">
        <v>0</v>
      </c>
    </row>
    <row r="430" spans="1:26">
      <c r="A430" s="26">
        <v>430</v>
      </c>
      <c r="B430" s="6"/>
      <c r="C430" s="6"/>
      <c r="D430" s="6"/>
      <c r="E430" s="6"/>
      <c r="F430" s="47">
        <v>0</v>
      </c>
      <c r="G430" s="17"/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11">
        <v>0</v>
      </c>
    </row>
    <row r="431" spans="1:26">
      <c r="A431" s="26">
        <v>431</v>
      </c>
      <c r="B431" s="6"/>
      <c r="C431" s="6"/>
      <c r="D431" s="6"/>
      <c r="E431" s="6"/>
      <c r="F431" s="47">
        <v>0</v>
      </c>
      <c r="G431" s="17"/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11">
        <v>0</v>
      </c>
    </row>
    <row r="432" spans="1:26">
      <c r="A432" s="26">
        <v>432</v>
      </c>
      <c r="B432" s="6"/>
      <c r="C432" s="6"/>
      <c r="D432" s="6"/>
      <c r="E432" s="6"/>
      <c r="F432" s="47">
        <v>0</v>
      </c>
      <c r="G432" s="17"/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11">
        <v>0</v>
      </c>
    </row>
    <row r="433" spans="1:26">
      <c r="A433" s="26">
        <v>433</v>
      </c>
      <c r="B433" s="6"/>
      <c r="C433" s="6"/>
      <c r="D433" s="6"/>
      <c r="E433" s="6"/>
      <c r="F433" s="47">
        <v>0</v>
      </c>
      <c r="G433" s="17"/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11">
        <v>0</v>
      </c>
    </row>
    <row r="434" spans="1:26">
      <c r="A434" s="26">
        <v>434</v>
      </c>
      <c r="B434" s="6"/>
      <c r="C434" s="6"/>
      <c r="D434" s="6"/>
      <c r="E434" s="6"/>
      <c r="F434" s="47">
        <v>0</v>
      </c>
      <c r="G434" s="17"/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11">
        <v>0</v>
      </c>
    </row>
    <row r="435" spans="1:26">
      <c r="A435" s="26">
        <v>435</v>
      </c>
      <c r="B435" s="6"/>
      <c r="C435" s="6"/>
      <c r="D435" s="6"/>
      <c r="E435" s="6"/>
      <c r="F435" s="47">
        <v>0</v>
      </c>
      <c r="H435" s="61">
        <v>0</v>
      </c>
      <c r="I435" s="61">
        <v>0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56">
        <v>0</v>
      </c>
      <c r="S435" s="56">
        <v>0</v>
      </c>
      <c r="T435" s="11">
        <v>0</v>
      </c>
    </row>
    <row r="436" spans="1:26">
      <c r="A436" s="26">
        <v>436</v>
      </c>
      <c r="B436" s="6"/>
      <c r="C436" s="20" t="s">
        <v>150</v>
      </c>
      <c r="D436" s="6"/>
      <c r="E436" s="6"/>
      <c r="F436" s="47">
        <v>0</v>
      </c>
      <c r="G436" s="17"/>
      <c r="H436" s="61" t="s">
        <v>930</v>
      </c>
      <c r="I436" s="61">
        <v>0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3">
        <v>0</v>
      </c>
      <c r="S436" s="63">
        <v>0</v>
      </c>
      <c r="T436" s="11">
        <v>0</v>
      </c>
    </row>
    <row r="437" spans="1:26">
      <c r="A437" s="26">
        <v>437</v>
      </c>
      <c r="B437" s="6"/>
      <c r="C437" s="6"/>
      <c r="D437" s="6"/>
      <c r="E437" s="6"/>
      <c r="F437" s="47">
        <v>0</v>
      </c>
      <c r="G437" s="17"/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6">
        <v>0</v>
      </c>
      <c r="S437" s="56">
        <v>0</v>
      </c>
      <c r="T437" s="11">
        <v>0</v>
      </c>
    </row>
    <row r="438" spans="1:26">
      <c r="A438" s="26">
        <v>438</v>
      </c>
      <c r="B438" s="6"/>
      <c r="C438" s="6"/>
      <c r="D438" s="6"/>
      <c r="E438" s="6"/>
      <c r="F438" s="47">
        <v>0</v>
      </c>
      <c r="G438" s="17"/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6">
        <v>0</v>
      </c>
      <c r="S438" s="56">
        <v>0</v>
      </c>
      <c r="T438" s="11">
        <v>0</v>
      </c>
    </row>
    <row r="439" spans="1:26">
      <c r="A439" s="26">
        <v>439</v>
      </c>
      <c r="B439" s="6"/>
      <c r="C439" s="16" t="s">
        <v>4</v>
      </c>
      <c r="D439" s="6"/>
      <c r="E439" s="16" t="s">
        <v>5</v>
      </c>
      <c r="F439" s="47" t="s">
        <v>6</v>
      </c>
      <c r="G439" s="17"/>
      <c r="H439" s="16" t="s">
        <v>7</v>
      </c>
      <c r="I439" s="16" t="s">
        <v>8</v>
      </c>
      <c r="J439" s="16" t="s">
        <v>9</v>
      </c>
      <c r="K439" s="16" t="s">
        <v>10</v>
      </c>
      <c r="L439" s="16" t="s">
        <v>11</v>
      </c>
      <c r="M439" s="16" t="s">
        <v>12</v>
      </c>
      <c r="N439" s="16" t="s">
        <v>13</v>
      </c>
      <c r="O439" s="16" t="s">
        <v>14</v>
      </c>
      <c r="P439" s="16" t="s">
        <v>15</v>
      </c>
      <c r="Q439" s="16" t="s">
        <v>16</v>
      </c>
      <c r="R439" s="16" t="s">
        <v>17</v>
      </c>
      <c r="S439" s="16" t="s">
        <v>18</v>
      </c>
      <c r="T439" s="11">
        <v>0</v>
      </c>
    </row>
    <row r="440" spans="1:26" ht="38.25">
      <c r="A440" s="26">
        <v>440</v>
      </c>
      <c r="B440" s="6"/>
      <c r="C440" s="49" t="s">
        <v>904</v>
      </c>
      <c r="D440" s="20"/>
      <c r="E440" s="21" t="s">
        <v>20</v>
      </c>
      <c r="F440" s="47" t="s">
        <v>829</v>
      </c>
      <c r="G440" s="22"/>
      <c r="H440" s="23" t="s">
        <v>21</v>
      </c>
      <c r="I440" s="23" t="s">
        <v>22</v>
      </c>
      <c r="J440" s="23" t="s">
        <v>23</v>
      </c>
      <c r="K440" s="23" t="s">
        <v>24</v>
      </c>
      <c r="L440" s="23" t="s">
        <v>25</v>
      </c>
      <c r="M440" s="23" t="s">
        <v>26</v>
      </c>
      <c r="N440" s="23" t="s">
        <v>27</v>
      </c>
      <c r="O440" s="23" t="s">
        <v>28</v>
      </c>
      <c r="P440" s="23" t="s">
        <v>29</v>
      </c>
      <c r="Q440" s="23" t="s">
        <v>30</v>
      </c>
      <c r="R440" s="23" t="s">
        <v>31</v>
      </c>
      <c r="S440" s="23" t="s">
        <v>32</v>
      </c>
      <c r="T440" s="11">
        <v>0</v>
      </c>
    </row>
    <row r="441" spans="1:26">
      <c r="A441" s="26">
        <v>441</v>
      </c>
      <c r="B441" s="6"/>
      <c r="C441" s="6" t="s">
        <v>295</v>
      </c>
      <c r="D441" s="6" t="s">
        <v>269</v>
      </c>
      <c r="E441" s="6"/>
      <c r="F441" s="47" t="s">
        <v>931</v>
      </c>
      <c r="G441" s="17"/>
      <c r="H441" s="28">
        <v>5555146.3253913438</v>
      </c>
      <c r="I441" s="28">
        <v>3172179.0838634367</v>
      </c>
      <c r="J441" s="28">
        <v>1293775.6326642497</v>
      </c>
      <c r="K441" s="28">
        <v>324577.78070962307</v>
      </c>
      <c r="L441" s="28">
        <v>160048.62088609804</v>
      </c>
      <c r="M441" s="28">
        <v>13496.370043260504</v>
      </c>
      <c r="N441" s="28">
        <v>70504.202064633486</v>
      </c>
      <c r="O441" s="28">
        <v>3246.6824675794232</v>
      </c>
      <c r="P441" s="28">
        <v>997.74541000442332</v>
      </c>
      <c r="Q441" s="28">
        <v>514496.71055407304</v>
      </c>
      <c r="R441" s="28">
        <v>911.74836419287794</v>
      </c>
      <c r="S441" s="28">
        <v>911.74836419287794</v>
      </c>
      <c r="T441" s="11">
        <v>0</v>
      </c>
      <c r="U441" s="13"/>
      <c r="V441" s="13">
        <v>555</v>
      </c>
      <c r="W441" s="13"/>
      <c r="X441" s="13"/>
      <c r="Y441" s="13"/>
      <c r="Z441" s="13"/>
    </row>
    <row r="442" spans="1:26">
      <c r="A442" s="26">
        <v>442</v>
      </c>
      <c r="B442" s="6"/>
      <c r="C442" s="6"/>
      <c r="D442" s="6"/>
      <c r="E442" s="6"/>
      <c r="F442" s="47">
        <v>0</v>
      </c>
      <c r="G442" s="17"/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11">
        <v>0</v>
      </c>
    </row>
    <row r="443" spans="1:26">
      <c r="A443" s="26">
        <v>443</v>
      </c>
      <c r="B443" s="6"/>
      <c r="C443" s="6" t="s">
        <v>296</v>
      </c>
      <c r="D443" s="6" t="s">
        <v>271</v>
      </c>
      <c r="E443" s="6"/>
      <c r="F443" s="47" t="s">
        <v>932</v>
      </c>
      <c r="G443" s="17"/>
      <c r="H443" s="28">
        <v>5626627.8575685592</v>
      </c>
      <c r="I443" s="28">
        <v>2807488.1894618925</v>
      </c>
      <c r="J443" s="28">
        <v>1763785.178170016</v>
      </c>
      <c r="K443" s="28">
        <v>457540.01678437798</v>
      </c>
      <c r="L443" s="28">
        <v>2693.5675854845695</v>
      </c>
      <c r="M443" s="28">
        <v>0</v>
      </c>
      <c r="N443" s="28">
        <v>96162.775625888651</v>
      </c>
      <c r="O443" s="28">
        <v>1312.9888601931389</v>
      </c>
      <c r="P443" s="28">
        <v>692.6247645880627</v>
      </c>
      <c r="Q443" s="28">
        <v>496952.51631611743</v>
      </c>
      <c r="R443" s="28">
        <v>0</v>
      </c>
      <c r="S443" s="28">
        <v>0</v>
      </c>
      <c r="T443" s="11">
        <v>0</v>
      </c>
      <c r="U443" s="13"/>
      <c r="V443" s="13">
        <v>560</v>
      </c>
      <c r="W443" s="13"/>
      <c r="X443" s="13"/>
      <c r="Y443" s="13"/>
      <c r="Z443" s="13"/>
    </row>
    <row r="444" spans="1:26">
      <c r="A444" s="26">
        <v>444</v>
      </c>
      <c r="B444" s="6"/>
      <c r="C444" s="6"/>
      <c r="D444" s="6"/>
      <c r="E444" s="6"/>
      <c r="F444" s="47">
        <v>0</v>
      </c>
      <c r="G444" s="17"/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11">
        <v>0</v>
      </c>
    </row>
    <row r="445" spans="1:26">
      <c r="A445" s="26">
        <v>445</v>
      </c>
      <c r="B445" s="6"/>
      <c r="C445" s="6" t="s">
        <v>297</v>
      </c>
      <c r="D445" s="6" t="s">
        <v>273</v>
      </c>
      <c r="E445" s="6"/>
      <c r="F445" s="47" t="s">
        <v>933</v>
      </c>
      <c r="G445" s="17"/>
      <c r="H445" s="28">
        <v>1758835.2106167718</v>
      </c>
      <c r="I445" s="28">
        <v>877596.52957573254</v>
      </c>
      <c r="J445" s="28">
        <v>551343.99392640137</v>
      </c>
      <c r="K445" s="28">
        <v>143023.05255608371</v>
      </c>
      <c r="L445" s="28">
        <v>841.98593392908356</v>
      </c>
      <c r="M445" s="28">
        <v>0</v>
      </c>
      <c r="N445" s="28">
        <v>30059.652069213178</v>
      </c>
      <c r="O445" s="28">
        <v>410.42896329973524</v>
      </c>
      <c r="P445" s="28">
        <v>216.50851176588475</v>
      </c>
      <c r="Q445" s="28">
        <v>155343.05908034596</v>
      </c>
      <c r="R445" s="28">
        <v>0</v>
      </c>
      <c r="S445" s="28">
        <v>0</v>
      </c>
      <c r="T445" s="11">
        <v>0</v>
      </c>
      <c r="U445" s="13"/>
      <c r="V445" s="13">
        <v>565</v>
      </c>
      <c r="W445" s="13"/>
      <c r="X445" s="13"/>
      <c r="Y445" s="13"/>
      <c r="Z445" s="13"/>
    </row>
    <row r="446" spans="1:26">
      <c r="A446" s="26">
        <v>446</v>
      </c>
      <c r="B446" s="6"/>
      <c r="C446" s="6"/>
      <c r="D446" s="6"/>
      <c r="E446" s="6"/>
      <c r="F446" s="47">
        <v>0</v>
      </c>
      <c r="G446" s="17"/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11">
        <v>0</v>
      </c>
    </row>
    <row r="447" spans="1:26">
      <c r="A447" s="26">
        <v>447</v>
      </c>
      <c r="B447" s="6"/>
      <c r="C447" s="6" t="s">
        <v>298</v>
      </c>
      <c r="D447" s="6" t="s">
        <v>299</v>
      </c>
      <c r="E447" s="6"/>
      <c r="F447" s="47" t="s">
        <v>934</v>
      </c>
      <c r="G447" s="17"/>
      <c r="H447" s="28">
        <v>4152039.082903293</v>
      </c>
      <c r="I447" s="28">
        <v>2295638.7791276011</v>
      </c>
      <c r="J447" s="28">
        <v>1091912.1643781567</v>
      </c>
      <c r="K447" s="28">
        <v>283250.77010511712</v>
      </c>
      <c r="L447" s="28">
        <v>42890.269863000627</v>
      </c>
      <c r="M447" s="28">
        <v>0</v>
      </c>
      <c r="N447" s="28">
        <v>59531.798864086923</v>
      </c>
      <c r="O447" s="28">
        <v>812.8362375883986</v>
      </c>
      <c r="P447" s="28">
        <v>428.78544119977988</v>
      </c>
      <c r="Q447" s="28">
        <v>377573.67888654285</v>
      </c>
      <c r="R447" s="28">
        <v>0</v>
      </c>
      <c r="S447" s="28">
        <v>0</v>
      </c>
      <c r="T447" s="11">
        <v>0</v>
      </c>
      <c r="U447" s="13"/>
      <c r="V447" s="13">
        <v>570</v>
      </c>
      <c r="W447" s="13"/>
      <c r="X447" s="13"/>
      <c r="Y447" s="13"/>
      <c r="Z447" s="13"/>
    </row>
    <row r="448" spans="1:26">
      <c r="A448" s="26">
        <v>448</v>
      </c>
      <c r="B448" s="6"/>
      <c r="C448" s="6"/>
      <c r="D448" s="6"/>
      <c r="E448" s="6"/>
      <c r="F448" s="47">
        <v>0</v>
      </c>
      <c r="G448" s="17"/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11">
        <v>0</v>
      </c>
    </row>
    <row r="449" spans="1:26">
      <c r="A449" s="26">
        <v>449</v>
      </c>
      <c r="B449" s="6"/>
      <c r="C449" s="6" t="s">
        <v>300</v>
      </c>
      <c r="D449" s="6" t="s">
        <v>277</v>
      </c>
      <c r="E449" s="6"/>
      <c r="F449" s="47" t="s">
        <v>935</v>
      </c>
      <c r="G449" s="17"/>
      <c r="H449" s="28">
        <v>2992.1060607613344</v>
      </c>
      <c r="I449" s="28">
        <v>1884.0048057787717</v>
      </c>
      <c r="J449" s="28">
        <v>619.24055391292723</v>
      </c>
      <c r="K449" s="28">
        <v>160.63596459340329</v>
      </c>
      <c r="L449" s="28">
        <v>6.6334331775305566</v>
      </c>
      <c r="M449" s="28">
        <v>0</v>
      </c>
      <c r="N449" s="28">
        <v>33.761419010314327</v>
      </c>
      <c r="O449" s="28">
        <v>0.46097220859462823</v>
      </c>
      <c r="P449" s="28">
        <v>0.24317096446083172</v>
      </c>
      <c r="Q449" s="28">
        <v>287.12574111533195</v>
      </c>
      <c r="R449" s="28">
        <v>0</v>
      </c>
      <c r="S449" s="28">
        <v>0</v>
      </c>
      <c r="T449" s="11">
        <v>0</v>
      </c>
      <c r="U449" s="13"/>
      <c r="V449" s="13">
        <v>575</v>
      </c>
      <c r="W449" s="13"/>
      <c r="X449" s="13"/>
      <c r="Y449" s="13"/>
      <c r="Z449" s="13"/>
    </row>
    <row r="450" spans="1:26">
      <c r="A450" s="26">
        <v>450</v>
      </c>
      <c r="B450" s="6"/>
      <c r="C450" s="6"/>
      <c r="D450" s="6"/>
      <c r="E450" s="6"/>
      <c r="F450" s="47">
        <v>0</v>
      </c>
      <c r="G450" s="17"/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11">
        <v>0</v>
      </c>
    </row>
    <row r="451" spans="1:26">
      <c r="A451" s="26">
        <v>451</v>
      </c>
      <c r="B451" s="6"/>
      <c r="C451" s="6" t="s">
        <v>301</v>
      </c>
      <c r="D451" s="6" t="s">
        <v>302</v>
      </c>
      <c r="E451" s="6"/>
      <c r="F451" s="47" t="s">
        <v>936</v>
      </c>
      <c r="G451" s="17"/>
      <c r="H451" s="28">
        <v>107276.35302386136</v>
      </c>
      <c r="I451" s="28">
        <v>0</v>
      </c>
      <c r="J451" s="28">
        <v>0</v>
      </c>
      <c r="K451" s="28">
        <v>0</v>
      </c>
      <c r="L451" s="28">
        <v>107276.35302386136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11">
        <v>0</v>
      </c>
      <c r="U451" s="13"/>
      <c r="V451" s="13">
        <v>580</v>
      </c>
      <c r="W451" s="13"/>
      <c r="X451" s="13"/>
      <c r="Y451" s="13"/>
      <c r="Z451" s="13"/>
    </row>
    <row r="452" spans="1:26">
      <c r="A452" s="26">
        <v>452</v>
      </c>
      <c r="B452" s="6"/>
      <c r="C452" s="6"/>
      <c r="D452" s="6"/>
      <c r="E452" s="6"/>
      <c r="F452" s="47">
        <v>0</v>
      </c>
      <c r="G452" s="17"/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11">
        <v>0</v>
      </c>
    </row>
    <row r="453" spans="1:26">
      <c r="A453" s="26">
        <v>453</v>
      </c>
      <c r="B453" s="6"/>
      <c r="C453" s="6" t="s">
        <v>303</v>
      </c>
      <c r="D453" s="6" t="s">
        <v>304</v>
      </c>
      <c r="E453" s="6"/>
      <c r="F453" s="47" t="s">
        <v>937</v>
      </c>
      <c r="G453" s="17"/>
      <c r="H453" s="28">
        <v>2208781.1221311931</v>
      </c>
      <c r="I453" s="28">
        <v>1538537.580565393</v>
      </c>
      <c r="J453" s="28">
        <v>238647.20892055228</v>
      </c>
      <c r="K453" s="28">
        <v>29199.970187776471</v>
      </c>
      <c r="L453" s="28">
        <v>0</v>
      </c>
      <c r="M453" s="28">
        <v>95617.238655285648</v>
      </c>
      <c r="N453" s="28">
        <v>25919.280473217961</v>
      </c>
      <c r="O453" s="28">
        <v>5176.3540241196542</v>
      </c>
      <c r="P453" s="28">
        <v>1093.1939824750973</v>
      </c>
      <c r="Q453" s="28">
        <v>261671.43482089607</v>
      </c>
      <c r="R453" s="28">
        <v>6459.4302507384209</v>
      </c>
      <c r="S453" s="28">
        <v>6459.4302507384209</v>
      </c>
      <c r="T453" s="11">
        <v>0</v>
      </c>
      <c r="U453" s="13"/>
      <c r="V453" s="13">
        <v>585</v>
      </c>
      <c r="W453" s="13"/>
      <c r="X453" s="13"/>
      <c r="Y453" s="13"/>
      <c r="Z453" s="13"/>
    </row>
    <row r="454" spans="1:26">
      <c r="A454" s="26">
        <v>454</v>
      </c>
      <c r="B454" s="6"/>
      <c r="C454" s="6"/>
      <c r="D454" s="6"/>
      <c r="E454" s="6"/>
      <c r="F454" s="47">
        <v>0</v>
      </c>
      <c r="G454" s="17"/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11">
        <v>0</v>
      </c>
    </row>
    <row r="455" spans="1:26">
      <c r="A455" s="26">
        <v>455</v>
      </c>
      <c r="B455" s="6"/>
      <c r="C455" s="6" t="s">
        <v>305</v>
      </c>
      <c r="D455" s="6" t="s">
        <v>306</v>
      </c>
      <c r="E455" s="6"/>
      <c r="F455" s="47" t="s">
        <v>932</v>
      </c>
      <c r="G455" s="17"/>
      <c r="H455" s="28">
        <v>3746958.73</v>
      </c>
      <c r="I455" s="28">
        <v>1869599.811319662</v>
      </c>
      <c r="J455" s="28">
        <v>1174563.2443594071</v>
      </c>
      <c r="K455" s="28">
        <v>304691.12292694079</v>
      </c>
      <c r="L455" s="28">
        <v>1793.7362901476467</v>
      </c>
      <c r="M455" s="28">
        <v>0</v>
      </c>
      <c r="N455" s="28">
        <v>64037.992338124757</v>
      </c>
      <c r="O455" s="28">
        <v>874.36297488126263</v>
      </c>
      <c r="P455" s="28">
        <v>461.24187950274688</v>
      </c>
      <c r="Q455" s="28">
        <v>330937.21791133314</v>
      </c>
      <c r="R455" s="28">
        <v>0</v>
      </c>
      <c r="S455" s="28">
        <v>0</v>
      </c>
      <c r="T455" s="11">
        <v>0</v>
      </c>
      <c r="U455" s="13"/>
      <c r="V455" s="13">
        <v>590</v>
      </c>
      <c r="W455" s="13"/>
      <c r="X455" s="13"/>
      <c r="Y455" s="13"/>
      <c r="Z455" s="13"/>
    </row>
    <row r="456" spans="1:26">
      <c r="A456" s="26">
        <v>456</v>
      </c>
      <c r="B456" s="6"/>
      <c r="C456" s="6"/>
      <c r="D456" s="6"/>
      <c r="E456" s="6"/>
      <c r="F456" s="47">
        <v>0</v>
      </c>
      <c r="G456" s="17"/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11">
        <v>0</v>
      </c>
    </row>
    <row r="457" spans="1:26">
      <c r="A457" s="26">
        <v>457</v>
      </c>
      <c r="B457" s="6"/>
      <c r="C457" s="6" t="s">
        <v>307</v>
      </c>
      <c r="D457" s="6" t="s">
        <v>308</v>
      </c>
      <c r="E457" s="6"/>
      <c r="F457" s="47" t="s">
        <v>931</v>
      </c>
      <c r="G457" s="17"/>
      <c r="H457" s="28">
        <v>2675713.2920685615</v>
      </c>
      <c r="I457" s="28">
        <v>1527924.0621834253</v>
      </c>
      <c r="J457" s="28">
        <v>623164.98153273656</v>
      </c>
      <c r="K457" s="28">
        <v>156337.39082357503</v>
      </c>
      <c r="L457" s="28">
        <v>77089.638543770663</v>
      </c>
      <c r="M457" s="28">
        <v>6500.7138613732313</v>
      </c>
      <c r="N457" s="28">
        <v>33959.327002558799</v>
      </c>
      <c r="O457" s="28">
        <v>1563.8096505074927</v>
      </c>
      <c r="P457" s="28">
        <v>480.57791807332114</v>
      </c>
      <c r="Q457" s="28">
        <v>247814.47805663408</v>
      </c>
      <c r="R457" s="28">
        <v>439.15624795370087</v>
      </c>
      <c r="S457" s="28">
        <v>439.15624795370087</v>
      </c>
      <c r="T457" s="11">
        <v>0</v>
      </c>
      <c r="U457" s="13"/>
      <c r="V457" s="13">
        <v>595</v>
      </c>
      <c r="W457" s="13"/>
      <c r="X457" s="13"/>
      <c r="Y457" s="13"/>
      <c r="Z457" s="13"/>
    </row>
    <row r="458" spans="1:26">
      <c r="A458" s="26">
        <v>458</v>
      </c>
      <c r="B458" s="6"/>
      <c r="C458" s="6"/>
      <c r="D458" s="6"/>
      <c r="E458" s="6"/>
      <c r="F458" s="47">
        <v>0</v>
      </c>
      <c r="G458" s="17"/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11">
        <v>0</v>
      </c>
    </row>
    <row r="459" spans="1:26">
      <c r="A459" s="26">
        <v>459</v>
      </c>
      <c r="B459" s="6"/>
      <c r="C459" s="6" t="s">
        <v>309</v>
      </c>
      <c r="D459" s="6" t="s">
        <v>174</v>
      </c>
      <c r="E459" s="6"/>
      <c r="F459" s="47" t="s">
        <v>931</v>
      </c>
      <c r="G459" s="17"/>
      <c r="H459" s="28">
        <v>641829.23042277223</v>
      </c>
      <c r="I459" s="28">
        <v>366506.50422171451</v>
      </c>
      <c r="J459" s="28">
        <v>149479.95426459494</v>
      </c>
      <c r="K459" s="28">
        <v>37500.993673737823</v>
      </c>
      <c r="L459" s="28">
        <v>18491.661093430106</v>
      </c>
      <c r="M459" s="28">
        <v>1559.3405269584161</v>
      </c>
      <c r="N459" s="28">
        <v>8145.8984340124462</v>
      </c>
      <c r="O459" s="28">
        <v>375.11445919416167</v>
      </c>
      <c r="P459" s="28">
        <v>115.27728184835516</v>
      </c>
      <c r="Q459" s="28">
        <v>59443.803717754548</v>
      </c>
      <c r="R459" s="28">
        <v>105.34137476350122</v>
      </c>
      <c r="S459" s="28">
        <v>105.34137476350122</v>
      </c>
      <c r="T459" s="11">
        <v>0</v>
      </c>
      <c r="U459" s="13"/>
      <c r="V459" s="13">
        <v>600</v>
      </c>
      <c r="W459" s="13"/>
      <c r="X459" s="13"/>
      <c r="Y459" s="13"/>
      <c r="Z459" s="13"/>
    </row>
    <row r="460" spans="1:26">
      <c r="A460" s="26">
        <v>460</v>
      </c>
      <c r="B460" s="6"/>
      <c r="C460" s="6"/>
      <c r="D460" s="6"/>
      <c r="E460" s="6"/>
      <c r="F460" s="47">
        <v>0</v>
      </c>
      <c r="G460" s="17"/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11">
        <v>0</v>
      </c>
    </row>
    <row r="461" spans="1:26">
      <c r="A461" s="26">
        <v>461</v>
      </c>
      <c r="B461" s="6"/>
      <c r="C461" s="6" t="s">
        <v>310</v>
      </c>
      <c r="D461" s="6" t="s">
        <v>177</v>
      </c>
      <c r="E461" s="6"/>
      <c r="F461" s="47" t="s">
        <v>931</v>
      </c>
      <c r="G461" s="17"/>
      <c r="H461" s="28">
        <v>2502429.0631622318</v>
      </c>
      <c r="I461" s="28">
        <v>1428972.8241237618</v>
      </c>
      <c r="J461" s="28">
        <v>582807.64443446847</v>
      </c>
      <c r="K461" s="28">
        <v>146212.68714235694</v>
      </c>
      <c r="L461" s="28">
        <v>72097.168456888612</v>
      </c>
      <c r="M461" s="28">
        <v>6079.7153963478959</v>
      </c>
      <c r="N461" s="28">
        <v>31760.057069094823</v>
      </c>
      <c r="O461" s="28">
        <v>1462.5343942056586</v>
      </c>
      <c r="P461" s="28">
        <v>449.45478757589603</v>
      </c>
      <c r="Q461" s="28">
        <v>231765.54603198124</v>
      </c>
      <c r="R461" s="28">
        <v>410.71566277530047</v>
      </c>
      <c r="S461" s="28">
        <v>410.71566277530047</v>
      </c>
      <c r="T461" s="11">
        <v>0</v>
      </c>
      <c r="U461" s="13"/>
      <c r="V461" s="13">
        <v>605</v>
      </c>
      <c r="W461" s="13"/>
      <c r="X461" s="13"/>
      <c r="Y461" s="13"/>
      <c r="Z461" s="13"/>
    </row>
    <row r="462" spans="1:26">
      <c r="A462" s="26">
        <v>462</v>
      </c>
      <c r="B462" s="6"/>
      <c r="C462" s="6"/>
      <c r="D462" s="6"/>
      <c r="E462" s="6"/>
      <c r="F462" s="47">
        <v>0</v>
      </c>
      <c r="G462" s="17"/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11">
        <v>0</v>
      </c>
    </row>
    <row r="463" spans="1:26">
      <c r="A463" s="26">
        <v>463</v>
      </c>
      <c r="B463" s="6"/>
      <c r="C463" s="6" t="s">
        <v>311</v>
      </c>
      <c r="D463" s="6" t="s">
        <v>180</v>
      </c>
      <c r="E463" s="6"/>
      <c r="F463" s="47" t="s">
        <v>938</v>
      </c>
      <c r="G463" s="17"/>
      <c r="H463" s="28">
        <v>741724.50333260605</v>
      </c>
      <c r="I463" s="28">
        <v>370094.27949632378</v>
      </c>
      <c r="J463" s="28">
        <v>232509.18994114886</v>
      </c>
      <c r="K463" s="28">
        <v>60314.748068452631</v>
      </c>
      <c r="L463" s="28">
        <v>355.07681156643935</v>
      </c>
      <c r="M463" s="28">
        <v>0</v>
      </c>
      <c r="N463" s="28">
        <v>12676.560241007199</v>
      </c>
      <c r="O463" s="28">
        <v>173.0834231195881</v>
      </c>
      <c r="P463" s="28">
        <v>91.304556212812287</v>
      </c>
      <c r="Q463" s="28">
        <v>65510.26079477476</v>
      </c>
      <c r="R463" s="28">
        <v>0</v>
      </c>
      <c r="S463" s="28">
        <v>0</v>
      </c>
      <c r="T463" s="11">
        <v>0</v>
      </c>
      <c r="U463" s="13"/>
      <c r="V463" s="13">
        <v>610</v>
      </c>
      <c r="W463" s="13"/>
      <c r="X463" s="13"/>
      <c r="Y463" s="13"/>
      <c r="Z463" s="13"/>
    </row>
    <row r="464" spans="1:26">
      <c r="A464" s="26">
        <v>464</v>
      </c>
      <c r="B464" s="6"/>
      <c r="C464" s="6"/>
      <c r="D464" s="6"/>
      <c r="E464" s="6"/>
      <c r="F464" s="47">
        <v>0</v>
      </c>
      <c r="G464" s="17"/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11">
        <v>0</v>
      </c>
    </row>
    <row r="465" spans="1:26">
      <c r="A465" s="26">
        <v>465</v>
      </c>
      <c r="B465" s="6"/>
      <c r="C465" s="6" t="s">
        <v>312</v>
      </c>
      <c r="D465" s="6" t="s">
        <v>287</v>
      </c>
      <c r="E465" s="6"/>
      <c r="F465" s="47" t="s">
        <v>933</v>
      </c>
      <c r="G465" s="17"/>
      <c r="H465" s="28">
        <v>4133861.7362937797</v>
      </c>
      <c r="I465" s="28">
        <v>2062650.7199870921</v>
      </c>
      <c r="J465" s="28">
        <v>1295846.1521977943</v>
      </c>
      <c r="K465" s="28">
        <v>336152.88163477182</v>
      </c>
      <c r="L465" s="28">
        <v>1978.9536926239145</v>
      </c>
      <c r="M465" s="28">
        <v>0</v>
      </c>
      <c r="N465" s="28">
        <v>70650.419519205156</v>
      </c>
      <c r="O465" s="28">
        <v>964.64784000800842</v>
      </c>
      <c r="P465" s="28">
        <v>508.86873708711266</v>
      </c>
      <c r="Q465" s="28">
        <v>365109.09268519655</v>
      </c>
      <c r="R465" s="28">
        <v>0</v>
      </c>
      <c r="S465" s="28">
        <v>0</v>
      </c>
      <c r="T465" s="11">
        <v>0</v>
      </c>
      <c r="U465" s="13"/>
      <c r="V465" s="13">
        <v>615</v>
      </c>
      <c r="W465" s="13"/>
      <c r="X465" s="13"/>
      <c r="Y465" s="13"/>
      <c r="Z465" s="13"/>
    </row>
    <row r="466" spans="1:26">
      <c r="A466" s="26">
        <v>466</v>
      </c>
      <c r="B466" s="6"/>
      <c r="C466" s="6"/>
      <c r="D466" s="6"/>
      <c r="E466" s="6"/>
      <c r="F466" s="47">
        <v>0</v>
      </c>
      <c r="G466" s="17"/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11">
        <v>0</v>
      </c>
    </row>
    <row r="467" spans="1:26">
      <c r="A467" s="26">
        <v>467</v>
      </c>
      <c r="B467" s="6"/>
      <c r="C467" s="6" t="s">
        <v>313</v>
      </c>
      <c r="D467" s="6" t="s">
        <v>289</v>
      </c>
      <c r="E467" s="6"/>
      <c r="F467" s="47" t="s">
        <v>939</v>
      </c>
      <c r="G467" s="17"/>
      <c r="H467" s="28">
        <v>33256044.775125571</v>
      </c>
      <c r="I467" s="28">
        <v>19493127.689075436</v>
      </c>
      <c r="J467" s="28">
        <v>7901862.5923333205</v>
      </c>
      <c r="K467" s="28">
        <v>1996845.3886322186</v>
      </c>
      <c r="L467" s="28">
        <v>298135.05042476766</v>
      </c>
      <c r="M467" s="28">
        <v>0</v>
      </c>
      <c r="N467" s="28">
        <v>413812.17495048849</v>
      </c>
      <c r="O467" s="28">
        <v>18864.870873346437</v>
      </c>
      <c r="P467" s="28">
        <v>5771.3590794364591</v>
      </c>
      <c r="Q467" s="28">
        <v>3127625.6497565568</v>
      </c>
      <c r="R467" s="28">
        <v>0</v>
      </c>
      <c r="S467" s="28">
        <v>0</v>
      </c>
      <c r="T467" s="11">
        <v>0</v>
      </c>
      <c r="U467" s="13"/>
      <c r="V467" s="13">
        <v>620</v>
      </c>
      <c r="W467" s="13"/>
      <c r="X467" s="13"/>
      <c r="Y467" s="13"/>
      <c r="Z467" s="13"/>
    </row>
    <row r="468" spans="1:26">
      <c r="A468" s="26">
        <v>468</v>
      </c>
      <c r="B468" s="6"/>
      <c r="C468" s="6"/>
      <c r="D468" s="6"/>
      <c r="E468" s="6"/>
      <c r="F468" s="47">
        <v>0</v>
      </c>
      <c r="G468" s="17"/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11">
        <v>0</v>
      </c>
    </row>
    <row r="469" spans="1:26">
      <c r="A469" s="26">
        <v>469</v>
      </c>
      <c r="B469" s="6"/>
      <c r="C469" s="6" t="s">
        <v>314</v>
      </c>
      <c r="D469" s="6" t="s">
        <v>291</v>
      </c>
      <c r="E469" s="6"/>
      <c r="F469" s="47" t="s">
        <v>940</v>
      </c>
      <c r="G469" s="17"/>
      <c r="H469" s="28">
        <v>12484374.536148347</v>
      </c>
      <c r="I469" s="28">
        <v>8305815.3564847112</v>
      </c>
      <c r="J469" s="28">
        <v>2237805.5452606613</v>
      </c>
      <c r="K469" s="28">
        <v>549850.39810982405</v>
      </c>
      <c r="L469" s="28">
        <v>22038.21316843087</v>
      </c>
      <c r="M469" s="28">
        <v>0</v>
      </c>
      <c r="N469" s="28">
        <v>112165.34924001562</v>
      </c>
      <c r="O469" s="28">
        <v>9180.2864891089994</v>
      </c>
      <c r="P469" s="28">
        <v>2423.2354033991123</v>
      </c>
      <c r="Q469" s="28">
        <v>1245096.1519921971</v>
      </c>
      <c r="R469" s="28">
        <v>0</v>
      </c>
      <c r="S469" s="28">
        <v>0</v>
      </c>
      <c r="T469" s="11">
        <v>0</v>
      </c>
      <c r="U469" s="13"/>
      <c r="V469" s="13">
        <v>625</v>
      </c>
      <c r="W469" s="13"/>
      <c r="X469" s="13"/>
      <c r="Y469" s="13"/>
      <c r="Z469" s="13"/>
    </row>
    <row r="470" spans="1:26">
      <c r="A470" s="26">
        <v>470</v>
      </c>
      <c r="B470" s="6"/>
      <c r="C470" s="6"/>
      <c r="D470" s="6"/>
      <c r="E470" s="6"/>
      <c r="F470" s="47">
        <v>0</v>
      </c>
      <c r="G470" s="17"/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11">
        <v>0</v>
      </c>
    </row>
    <row r="471" spans="1:26">
      <c r="A471" s="26">
        <v>471</v>
      </c>
      <c r="B471" s="6"/>
      <c r="C471" s="6" t="s">
        <v>315</v>
      </c>
      <c r="D471" s="6" t="s">
        <v>316</v>
      </c>
      <c r="E471" s="6"/>
      <c r="F471" s="47" t="s">
        <v>941</v>
      </c>
      <c r="G471" s="17"/>
      <c r="H471" s="28">
        <v>441814.19949860475</v>
      </c>
      <c r="I471" s="28">
        <v>267116.04323793499</v>
      </c>
      <c r="J471" s="28">
        <v>103563.33578716239</v>
      </c>
      <c r="K471" s="28">
        <v>27141.905456026696</v>
      </c>
      <c r="L471" s="28">
        <v>1672.1811499545718</v>
      </c>
      <c r="M471" s="28">
        <v>0</v>
      </c>
      <c r="N471" s="28">
        <v>8411.7968262332215</v>
      </c>
      <c r="O471" s="28">
        <v>59.912817980641876</v>
      </c>
      <c r="P471" s="28">
        <v>352.24487526918864</v>
      </c>
      <c r="Q471" s="28">
        <v>33496.779348043019</v>
      </c>
      <c r="R471" s="28">
        <v>0</v>
      </c>
      <c r="S471" s="28">
        <v>0</v>
      </c>
      <c r="T471" s="11">
        <v>0</v>
      </c>
      <c r="U471" s="13"/>
      <c r="V471" s="13">
        <v>630</v>
      </c>
      <c r="W471" s="13"/>
      <c r="X471" s="13"/>
      <c r="Y471" s="13"/>
      <c r="Z471" s="13"/>
    </row>
    <row r="472" spans="1:26">
      <c r="A472" s="26">
        <v>472</v>
      </c>
      <c r="B472" s="6"/>
      <c r="C472" s="6"/>
      <c r="D472" s="6"/>
      <c r="E472" s="6"/>
      <c r="F472" s="47">
        <v>0</v>
      </c>
      <c r="G472" s="17"/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11">
        <v>0</v>
      </c>
    </row>
    <row r="473" spans="1:26">
      <c r="A473" s="26">
        <v>473</v>
      </c>
      <c r="B473" s="6"/>
      <c r="C473" s="6" t="s">
        <v>317</v>
      </c>
      <c r="D473" s="6" t="s">
        <v>318</v>
      </c>
      <c r="E473" s="6"/>
      <c r="F473" s="47" t="s">
        <v>936</v>
      </c>
      <c r="G473" s="17"/>
      <c r="H473" s="28">
        <v>1597474.07</v>
      </c>
      <c r="I473" s="28">
        <v>0</v>
      </c>
      <c r="J473" s="28">
        <v>0</v>
      </c>
      <c r="K473" s="28">
        <v>0</v>
      </c>
      <c r="L473" s="28">
        <v>1597474.07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11">
        <v>0</v>
      </c>
      <c r="U473" s="13"/>
      <c r="V473" s="13">
        <v>635</v>
      </c>
      <c r="W473" s="13"/>
      <c r="X473" s="13"/>
      <c r="Y473" s="13"/>
      <c r="Z473" s="13"/>
    </row>
    <row r="474" spans="1:26">
      <c r="A474" s="26">
        <v>474</v>
      </c>
      <c r="B474" s="6"/>
      <c r="C474" s="6"/>
      <c r="D474" s="6"/>
      <c r="E474" s="6"/>
      <c r="F474" s="47">
        <v>0</v>
      </c>
      <c r="G474" s="17"/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11">
        <v>0</v>
      </c>
    </row>
    <row r="475" spans="1:26">
      <c r="A475" s="26">
        <v>475</v>
      </c>
      <c r="B475" s="6"/>
      <c r="C475" s="6" t="s">
        <v>319</v>
      </c>
      <c r="D475" s="6" t="s">
        <v>320</v>
      </c>
      <c r="E475" s="6"/>
      <c r="F475" s="47" t="s">
        <v>937</v>
      </c>
      <c r="G475" s="17"/>
      <c r="H475" s="28">
        <v>1837449.7455571305</v>
      </c>
      <c r="I475" s="28">
        <v>1279884.8458159054</v>
      </c>
      <c r="J475" s="28">
        <v>198526.80236866983</v>
      </c>
      <c r="K475" s="28">
        <v>24290.988932410328</v>
      </c>
      <c r="L475" s="28">
        <v>0</v>
      </c>
      <c r="M475" s="28">
        <v>79542.454015773968</v>
      </c>
      <c r="N475" s="28">
        <v>21561.835545110876</v>
      </c>
      <c r="O475" s="28">
        <v>4306.1262563468044</v>
      </c>
      <c r="P475" s="28">
        <v>909.41061783673899</v>
      </c>
      <c r="Q475" s="28">
        <v>217680.28824300438</v>
      </c>
      <c r="R475" s="28">
        <v>5373.4968810360824</v>
      </c>
      <c r="S475" s="28">
        <v>5373.4968810360824</v>
      </c>
      <c r="T475" s="11">
        <v>0</v>
      </c>
      <c r="U475" s="13"/>
      <c r="V475" s="13">
        <v>640</v>
      </c>
      <c r="W475" s="13"/>
      <c r="X475" s="13"/>
      <c r="Y475" s="13"/>
      <c r="Z475" s="13"/>
    </row>
    <row r="476" spans="1:26">
      <c r="A476" s="26">
        <v>476</v>
      </c>
      <c r="B476" s="6"/>
      <c r="C476" s="6"/>
      <c r="D476" s="6"/>
      <c r="E476" s="6"/>
      <c r="F476" s="47">
        <v>0</v>
      </c>
      <c r="G476" s="17"/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11">
        <v>0</v>
      </c>
    </row>
    <row r="477" spans="1:26">
      <c r="A477" s="26">
        <v>477</v>
      </c>
      <c r="B477" s="6"/>
      <c r="C477" s="6" t="s">
        <v>321</v>
      </c>
      <c r="D477" s="6" t="s">
        <v>322</v>
      </c>
      <c r="E477" s="6"/>
      <c r="F477" s="47" t="s">
        <v>931</v>
      </c>
      <c r="G477" s="17"/>
      <c r="H477" s="52">
        <v>2431662.5034982422</v>
      </c>
      <c r="I477" s="52">
        <v>1388562.691383061</v>
      </c>
      <c r="J477" s="52">
        <v>566326.34130798408</v>
      </c>
      <c r="K477" s="52">
        <v>142077.91705012633</v>
      </c>
      <c r="L477" s="52">
        <v>70058.322022312044</v>
      </c>
      <c r="M477" s="52">
        <v>5907.7862301352689</v>
      </c>
      <c r="N477" s="52">
        <v>30861.909742324384</v>
      </c>
      <c r="O477" s="52">
        <v>1421.1751688866384</v>
      </c>
      <c r="P477" s="52">
        <v>436.74458950895752</v>
      </c>
      <c r="Q477" s="52">
        <v>225211.41405566715</v>
      </c>
      <c r="R477" s="52">
        <v>399.10097411835409</v>
      </c>
      <c r="S477" s="52">
        <v>399.10097411835409</v>
      </c>
      <c r="T477" s="11">
        <v>0</v>
      </c>
      <c r="U477" s="13"/>
      <c r="V477" s="13">
        <v>645</v>
      </c>
      <c r="W477" s="13"/>
      <c r="X477" s="13"/>
      <c r="Y477" s="13"/>
      <c r="Z477" s="13"/>
    </row>
    <row r="478" spans="1:26">
      <c r="A478" s="26">
        <v>478</v>
      </c>
      <c r="B478" s="6"/>
      <c r="C478" s="6"/>
      <c r="D478" s="6"/>
      <c r="E478" s="6"/>
      <c r="F478" s="47">
        <v>0</v>
      </c>
      <c r="G478" s="17"/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11">
        <v>0</v>
      </c>
    </row>
    <row r="479" spans="1:26">
      <c r="A479" s="26">
        <v>479</v>
      </c>
      <c r="B479" s="6"/>
      <c r="C479" s="6" t="s">
        <v>323</v>
      </c>
      <c r="D479" s="6"/>
      <c r="E479" s="6"/>
      <c r="F479" s="47">
        <v>0</v>
      </c>
      <c r="G479" s="17"/>
      <c r="H479" s="28">
        <v>85903034.442803606</v>
      </c>
      <c r="I479" s="28">
        <v>49053578.994728863</v>
      </c>
      <c r="J479" s="28">
        <v>20006539.202401236</v>
      </c>
      <c r="K479" s="28">
        <v>5019168.6487580128</v>
      </c>
      <c r="L479" s="28">
        <v>2474941.5023794435</v>
      </c>
      <c r="M479" s="28">
        <v>208703.61872913493</v>
      </c>
      <c r="N479" s="28">
        <v>1090254.7914242265</v>
      </c>
      <c r="O479" s="28">
        <v>50205.675872574633</v>
      </c>
      <c r="P479" s="28">
        <v>15428.821006748409</v>
      </c>
      <c r="Q479" s="28">
        <v>7956015.2079922324</v>
      </c>
      <c r="R479" s="28">
        <v>14098.989755578237</v>
      </c>
      <c r="S479" s="28">
        <v>14098.989755578237</v>
      </c>
      <c r="T479" s="11">
        <v>0</v>
      </c>
      <c r="U479" s="13"/>
      <c r="V479" s="13"/>
      <c r="W479" s="13"/>
      <c r="X479" s="13"/>
      <c r="Y479" s="13"/>
      <c r="Z479" s="13"/>
    </row>
    <row r="480" spans="1:26">
      <c r="A480" s="26">
        <v>480</v>
      </c>
      <c r="B480" s="6"/>
      <c r="C480" s="6"/>
      <c r="D480" s="6"/>
      <c r="E480" s="6"/>
      <c r="F480" s="47">
        <v>0</v>
      </c>
      <c r="G480" s="17"/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11">
        <v>0</v>
      </c>
    </row>
    <row r="481" spans="1:26">
      <c r="A481" s="26">
        <v>481</v>
      </c>
      <c r="B481" s="6"/>
      <c r="C481" s="6"/>
      <c r="D481" s="6"/>
      <c r="E481" s="6"/>
      <c r="F481" s="47">
        <v>0</v>
      </c>
      <c r="G481" s="17"/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11">
        <v>0</v>
      </c>
    </row>
    <row r="482" spans="1:26">
      <c r="A482" s="26">
        <v>482</v>
      </c>
      <c r="B482" s="6"/>
      <c r="D482" s="36"/>
      <c r="E482" s="36"/>
      <c r="F482" s="47">
        <v>0</v>
      </c>
      <c r="H482" s="61" t="s">
        <v>942</v>
      </c>
      <c r="I482" s="61">
        <v>0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11">
        <v>0</v>
      </c>
    </row>
    <row r="483" spans="1:26">
      <c r="A483" s="26">
        <v>483</v>
      </c>
      <c r="B483" s="6"/>
      <c r="C483" s="6"/>
      <c r="D483" s="6"/>
      <c r="E483" s="6"/>
      <c r="F483" s="47">
        <v>0</v>
      </c>
      <c r="G483" s="17"/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11">
        <v>0</v>
      </c>
    </row>
    <row r="484" spans="1:26">
      <c r="A484" s="26">
        <v>484</v>
      </c>
      <c r="B484" s="6"/>
      <c r="C484" s="6"/>
      <c r="D484" s="6"/>
      <c r="E484" s="6"/>
      <c r="F484" s="47">
        <v>0</v>
      </c>
      <c r="G484" s="17"/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11">
        <v>0</v>
      </c>
    </row>
    <row r="485" spans="1:26">
      <c r="A485" s="26">
        <v>485</v>
      </c>
      <c r="B485" s="6"/>
      <c r="C485" s="6" t="s">
        <v>324</v>
      </c>
      <c r="D485" s="6" t="s">
        <v>325</v>
      </c>
      <c r="E485" s="6"/>
      <c r="F485" s="47" t="s">
        <v>943</v>
      </c>
      <c r="G485" s="17"/>
      <c r="H485" s="28">
        <v>811718.78012903407</v>
      </c>
      <c r="I485" s="28">
        <v>707853.60721180786</v>
      </c>
      <c r="J485" s="28">
        <v>18229.785090567952</v>
      </c>
      <c r="K485" s="28">
        <v>3754.7489630906048</v>
      </c>
      <c r="L485" s="28">
        <v>5864.9993382661969</v>
      </c>
      <c r="M485" s="28">
        <v>4108.0544123363061</v>
      </c>
      <c r="N485" s="28">
        <v>1680.3312812259921</v>
      </c>
      <c r="O485" s="28">
        <v>1974.7452401046901</v>
      </c>
      <c r="P485" s="28">
        <v>417.04636184943593</v>
      </c>
      <c r="Q485" s="28">
        <v>67809.6770279013</v>
      </c>
      <c r="R485" s="28">
        <v>12.892600941929024</v>
      </c>
      <c r="S485" s="28">
        <v>12.892600941929024</v>
      </c>
      <c r="T485" s="11">
        <v>0</v>
      </c>
      <c r="U485" s="13"/>
      <c r="V485" s="13">
        <v>652</v>
      </c>
      <c r="W485" s="13"/>
      <c r="X485" s="13"/>
      <c r="Y485" s="13"/>
      <c r="Z485" s="13"/>
    </row>
    <row r="486" spans="1:26">
      <c r="A486" s="26">
        <v>486</v>
      </c>
      <c r="B486" s="6"/>
      <c r="C486" s="6"/>
      <c r="D486" s="6"/>
      <c r="E486" s="6"/>
      <c r="F486" s="47">
        <v>0</v>
      </c>
      <c r="G486" s="17"/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11">
        <v>0</v>
      </c>
    </row>
    <row r="487" spans="1:26">
      <c r="A487" s="26">
        <v>487</v>
      </c>
      <c r="B487" s="6"/>
      <c r="C487" s="6" t="s">
        <v>326</v>
      </c>
      <c r="D487" s="6" t="s">
        <v>327</v>
      </c>
      <c r="E487" s="6"/>
      <c r="F487" s="47" t="s">
        <v>944</v>
      </c>
      <c r="G487" s="17"/>
      <c r="H487" s="28">
        <v>4266524.6669493606</v>
      </c>
      <c r="I487" s="28">
        <v>3611048.4326130701</v>
      </c>
      <c r="J487" s="28">
        <v>78584.64560934453</v>
      </c>
      <c r="K487" s="28">
        <v>89559.226682337961</v>
      </c>
      <c r="L487" s="28">
        <v>0</v>
      </c>
      <c r="M487" s="28">
        <v>56187.431848252963</v>
      </c>
      <c r="N487" s="28">
        <v>9204.905208614804</v>
      </c>
      <c r="O487" s="28">
        <v>12470.3027518042</v>
      </c>
      <c r="P487" s="28">
        <v>2633.6026988095123</v>
      </c>
      <c r="Q487" s="28">
        <v>406019.03527817759</v>
      </c>
      <c r="R487" s="28">
        <v>408.54212947475418</v>
      </c>
      <c r="S487" s="28">
        <v>408.54212947475418</v>
      </c>
      <c r="T487" s="11">
        <v>0</v>
      </c>
      <c r="U487" s="13"/>
      <c r="V487" s="13">
        <v>657</v>
      </c>
      <c r="W487" s="13"/>
      <c r="X487" s="13"/>
      <c r="Y487" s="13"/>
      <c r="Z487" s="13"/>
    </row>
    <row r="488" spans="1:26">
      <c r="A488" s="26">
        <v>488</v>
      </c>
      <c r="B488" s="6"/>
      <c r="C488" s="6"/>
      <c r="D488" s="6"/>
      <c r="E488" s="6"/>
      <c r="F488" s="47">
        <v>0</v>
      </c>
      <c r="G488" s="17"/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11">
        <v>0</v>
      </c>
    </row>
    <row r="489" spans="1:26">
      <c r="A489" s="26">
        <v>489</v>
      </c>
      <c r="B489" s="6"/>
      <c r="C489" s="6" t="s">
        <v>328</v>
      </c>
      <c r="D489" s="6" t="s">
        <v>329</v>
      </c>
      <c r="E489" s="6"/>
      <c r="F489" s="47" t="s">
        <v>945</v>
      </c>
      <c r="G489" s="17"/>
      <c r="H489" s="28">
        <v>23822478.249824293</v>
      </c>
      <c r="I489" s="28">
        <v>20776304.531436469</v>
      </c>
      <c r="J489" s="28">
        <v>462331.28102050582</v>
      </c>
      <c r="K489" s="28">
        <v>7407.9522589774224</v>
      </c>
      <c r="L489" s="28">
        <v>229733.58203700313</v>
      </c>
      <c r="M489" s="28">
        <v>15536.84795514369</v>
      </c>
      <c r="N489" s="28">
        <v>46512.873285829919</v>
      </c>
      <c r="O489" s="28">
        <v>64880.992867247674</v>
      </c>
      <c r="P489" s="28">
        <v>13702.214077513288</v>
      </c>
      <c r="Q489" s="28">
        <v>2205875.0459372774</v>
      </c>
      <c r="R489" s="28">
        <v>96.464474164279935</v>
      </c>
      <c r="S489" s="28">
        <v>96.464474164279935</v>
      </c>
      <c r="T489" s="11">
        <v>0</v>
      </c>
      <c r="U489" s="13"/>
      <c r="V489" s="13">
        <v>662</v>
      </c>
      <c r="W489" s="13"/>
      <c r="X489" s="13"/>
      <c r="Y489" s="13"/>
      <c r="Z489" s="13"/>
    </row>
    <row r="490" spans="1:26">
      <c r="A490" s="26">
        <v>490</v>
      </c>
      <c r="B490" s="6"/>
      <c r="C490" s="6"/>
      <c r="D490" s="6"/>
      <c r="E490" s="6"/>
      <c r="F490" s="47">
        <v>0</v>
      </c>
      <c r="G490" s="17"/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11">
        <v>0</v>
      </c>
    </row>
    <row r="491" spans="1:26">
      <c r="A491" s="26">
        <v>491</v>
      </c>
      <c r="B491" s="6"/>
      <c r="C491" s="6" t="s">
        <v>330</v>
      </c>
      <c r="D491" s="6" t="s">
        <v>331</v>
      </c>
      <c r="E491" s="6"/>
      <c r="F491" s="47" t="s">
        <v>911</v>
      </c>
      <c r="G491" s="17"/>
      <c r="H491" s="28">
        <v>3706237.3229083209</v>
      </c>
      <c r="I491" s="28">
        <v>3339460.8620975008</v>
      </c>
      <c r="J491" s="28">
        <v>173149.59786157726</v>
      </c>
      <c r="K491" s="28">
        <v>50107.335340816819</v>
      </c>
      <c r="L491" s="28">
        <v>0</v>
      </c>
      <c r="M491" s="28">
        <v>89189.302776465614</v>
      </c>
      <c r="N491" s="28">
        <v>10101.244148274141</v>
      </c>
      <c r="O491" s="28">
        <v>0</v>
      </c>
      <c r="P491" s="28">
        <v>0</v>
      </c>
      <c r="Q491" s="28">
        <v>44228.980683686437</v>
      </c>
      <c r="R491" s="28">
        <v>0</v>
      </c>
      <c r="S491" s="28">
        <v>0</v>
      </c>
      <c r="T491" s="11">
        <v>0</v>
      </c>
      <c r="U491" s="13"/>
      <c r="V491" s="13">
        <v>668</v>
      </c>
      <c r="W491" s="13"/>
      <c r="X491" s="13"/>
      <c r="Y491" s="13"/>
      <c r="Z491" s="13"/>
    </row>
    <row r="492" spans="1:26">
      <c r="A492" s="26">
        <v>492</v>
      </c>
      <c r="B492" s="6"/>
      <c r="C492" s="6"/>
      <c r="D492" s="6"/>
      <c r="E492" s="6"/>
      <c r="F492" s="47">
        <v>0</v>
      </c>
      <c r="G492" s="17"/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11">
        <v>0</v>
      </c>
    </row>
    <row r="493" spans="1:26">
      <c r="A493" s="26">
        <v>493</v>
      </c>
      <c r="B493" s="6"/>
      <c r="C493" s="6" t="s">
        <v>332</v>
      </c>
      <c r="D493" s="6" t="s">
        <v>333</v>
      </c>
      <c r="E493" s="6"/>
      <c r="F493" s="47" t="s">
        <v>943</v>
      </c>
      <c r="G493" s="17"/>
      <c r="H493" s="52">
        <v>15350.659529357377</v>
      </c>
      <c r="I493" s="52">
        <v>13386.433808034633</v>
      </c>
      <c r="J493" s="52">
        <v>344.74898335379106</v>
      </c>
      <c r="K493" s="52">
        <v>71.007194069661878</v>
      </c>
      <c r="L493" s="52">
        <v>110.91477761216629</v>
      </c>
      <c r="M493" s="52">
        <v>77.68866035331159</v>
      </c>
      <c r="N493" s="52">
        <v>31.777253435640258</v>
      </c>
      <c r="O493" s="52">
        <v>37.3450049206049</v>
      </c>
      <c r="P493" s="52">
        <v>7.8868899740008374</v>
      </c>
      <c r="Q493" s="52">
        <v>1282.3693258464832</v>
      </c>
      <c r="R493" s="52">
        <v>0.24381587854350753</v>
      </c>
      <c r="S493" s="52">
        <v>0.24381587854350753</v>
      </c>
      <c r="T493" s="11">
        <v>0</v>
      </c>
      <c r="U493" s="13"/>
      <c r="V493" s="13">
        <v>673</v>
      </c>
      <c r="W493" s="13"/>
      <c r="X493" s="13"/>
      <c r="Y493" s="13"/>
      <c r="Z493" s="13"/>
    </row>
    <row r="494" spans="1:26">
      <c r="A494" s="26">
        <v>494</v>
      </c>
      <c r="B494" s="6"/>
      <c r="C494" s="6"/>
      <c r="D494" s="6"/>
      <c r="E494" s="6"/>
      <c r="F494" s="47">
        <v>0</v>
      </c>
      <c r="G494" s="17"/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11">
        <v>0</v>
      </c>
    </row>
    <row r="495" spans="1:26">
      <c r="A495" s="26">
        <v>495</v>
      </c>
      <c r="B495" s="6"/>
      <c r="C495" s="6" t="s">
        <v>334</v>
      </c>
      <c r="D495" s="6"/>
      <c r="E495" s="6"/>
      <c r="F495" s="47">
        <v>0</v>
      </c>
      <c r="G495" s="17"/>
      <c r="H495" s="52">
        <v>32622309.67934037</v>
      </c>
      <c r="I495" s="52">
        <v>28448053.867166884</v>
      </c>
      <c r="J495" s="52">
        <v>732640.05856534943</v>
      </c>
      <c r="K495" s="52">
        <v>150900.27043929245</v>
      </c>
      <c r="L495" s="52">
        <v>235709.4961528815</v>
      </c>
      <c r="M495" s="52">
        <v>165099.3256525519</v>
      </c>
      <c r="N495" s="52">
        <v>67531.131177380492</v>
      </c>
      <c r="O495" s="52">
        <v>79363.385864077165</v>
      </c>
      <c r="P495" s="52">
        <v>16760.750028146238</v>
      </c>
      <c r="Q495" s="52">
        <v>2725215.108252889</v>
      </c>
      <c r="R495" s="52">
        <v>518.1430204595066</v>
      </c>
      <c r="S495" s="52">
        <v>518.1430204595066</v>
      </c>
      <c r="T495" s="11">
        <v>0</v>
      </c>
      <c r="U495" s="13"/>
      <c r="V495" s="13"/>
      <c r="W495" s="13"/>
      <c r="X495" s="13"/>
      <c r="Y495" s="13"/>
      <c r="Z495" s="13"/>
    </row>
    <row r="496" spans="1:26">
      <c r="A496" s="26">
        <v>496</v>
      </c>
      <c r="B496" s="6"/>
      <c r="C496" s="6"/>
      <c r="D496" s="6"/>
      <c r="E496" s="6"/>
      <c r="F496" s="47">
        <v>0</v>
      </c>
      <c r="H496" s="61">
        <v>0</v>
      </c>
      <c r="I496" s="61">
        <v>0</v>
      </c>
      <c r="J496" s="61">
        <v>0</v>
      </c>
      <c r="K496" s="61">
        <v>0</v>
      </c>
      <c r="L496" s="61">
        <v>0</v>
      </c>
      <c r="M496" s="61">
        <v>0</v>
      </c>
      <c r="N496" s="61">
        <v>0</v>
      </c>
      <c r="O496" s="61">
        <v>0</v>
      </c>
      <c r="P496" s="61">
        <v>0</v>
      </c>
      <c r="Q496" s="61">
        <v>0</v>
      </c>
      <c r="R496" s="61">
        <v>0</v>
      </c>
      <c r="S496" s="61">
        <v>0</v>
      </c>
      <c r="T496" s="11">
        <v>0</v>
      </c>
    </row>
    <row r="497" spans="1:26">
      <c r="A497" s="26">
        <v>497</v>
      </c>
      <c r="B497" s="6"/>
      <c r="C497" s="20" t="s">
        <v>150</v>
      </c>
      <c r="D497" s="6"/>
      <c r="E497" s="6"/>
      <c r="F497" s="47">
        <v>0</v>
      </c>
      <c r="G497" s="17"/>
      <c r="H497" s="61" t="s">
        <v>946</v>
      </c>
      <c r="I497" s="61">
        <v>0</v>
      </c>
      <c r="J497" s="61">
        <v>0</v>
      </c>
      <c r="K497" s="61">
        <v>0</v>
      </c>
      <c r="L497" s="61">
        <v>0</v>
      </c>
      <c r="M497" s="61">
        <v>0</v>
      </c>
      <c r="N497" s="61">
        <v>0</v>
      </c>
      <c r="O497" s="61">
        <v>0</v>
      </c>
      <c r="P497" s="61">
        <v>0</v>
      </c>
      <c r="Q497" s="61">
        <v>0</v>
      </c>
      <c r="R497" s="63">
        <v>0</v>
      </c>
      <c r="S497" s="63">
        <v>0</v>
      </c>
      <c r="T497" s="11">
        <v>0</v>
      </c>
    </row>
    <row r="498" spans="1:26">
      <c r="A498" s="26">
        <v>498</v>
      </c>
      <c r="B498" s="6"/>
      <c r="C498" s="6"/>
      <c r="D498" s="6"/>
      <c r="E498" s="6"/>
      <c r="F498" s="47">
        <v>0</v>
      </c>
      <c r="G498" s="17"/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6">
        <v>0</v>
      </c>
      <c r="S498" s="56">
        <v>0</v>
      </c>
      <c r="T498" s="11">
        <v>0</v>
      </c>
    </row>
    <row r="499" spans="1:26">
      <c r="A499" s="26">
        <v>499</v>
      </c>
      <c r="B499" s="6"/>
      <c r="C499" s="16" t="s">
        <v>4</v>
      </c>
      <c r="D499" s="6"/>
      <c r="E499" s="16" t="s">
        <v>5</v>
      </c>
      <c r="F499" s="47" t="s">
        <v>6</v>
      </c>
      <c r="G499" s="17"/>
      <c r="H499" s="16" t="s">
        <v>7</v>
      </c>
      <c r="I499" s="16" t="s">
        <v>8</v>
      </c>
      <c r="J499" s="16" t="s">
        <v>9</v>
      </c>
      <c r="K499" s="16" t="s">
        <v>10</v>
      </c>
      <c r="L499" s="16" t="s">
        <v>11</v>
      </c>
      <c r="M499" s="16" t="s">
        <v>12</v>
      </c>
      <c r="N499" s="16" t="s">
        <v>13</v>
      </c>
      <c r="O499" s="16" t="s">
        <v>14</v>
      </c>
      <c r="P499" s="16" t="s">
        <v>15</v>
      </c>
      <c r="Q499" s="16" t="s">
        <v>16</v>
      </c>
      <c r="R499" s="16" t="s">
        <v>17</v>
      </c>
      <c r="S499" s="16" t="s">
        <v>18</v>
      </c>
      <c r="T499" s="11">
        <v>0</v>
      </c>
    </row>
    <row r="500" spans="1:26" ht="38.25">
      <c r="A500" s="26">
        <v>500</v>
      </c>
      <c r="B500" s="6"/>
      <c r="C500" s="49" t="s">
        <v>904</v>
      </c>
      <c r="D500" s="20"/>
      <c r="E500" s="21" t="s">
        <v>20</v>
      </c>
      <c r="F500" s="47" t="s">
        <v>829</v>
      </c>
      <c r="G500" s="22"/>
      <c r="H500" s="23" t="s">
        <v>21</v>
      </c>
      <c r="I500" s="23" t="s">
        <v>22</v>
      </c>
      <c r="J500" s="23" t="s">
        <v>23</v>
      </c>
      <c r="K500" s="23" t="s">
        <v>24</v>
      </c>
      <c r="L500" s="23" t="s">
        <v>25</v>
      </c>
      <c r="M500" s="23" t="s">
        <v>26</v>
      </c>
      <c r="N500" s="23" t="s">
        <v>27</v>
      </c>
      <c r="O500" s="23" t="s">
        <v>28</v>
      </c>
      <c r="P500" s="23" t="s">
        <v>29</v>
      </c>
      <c r="Q500" s="23" t="s">
        <v>30</v>
      </c>
      <c r="R500" s="23" t="s">
        <v>31</v>
      </c>
      <c r="S500" s="23" t="s">
        <v>32</v>
      </c>
      <c r="T500" s="11">
        <v>0</v>
      </c>
    </row>
    <row r="501" spans="1:26">
      <c r="A501" s="26">
        <v>501</v>
      </c>
      <c r="B501" s="6"/>
      <c r="C501" s="6" t="s">
        <v>335</v>
      </c>
      <c r="D501" s="6" t="s">
        <v>325</v>
      </c>
      <c r="E501" s="6"/>
      <c r="F501" s="47" t="s">
        <v>920</v>
      </c>
      <c r="G501" s="17"/>
      <c r="H501" s="28">
        <v>126916.00645677499</v>
      </c>
      <c r="I501" s="28">
        <v>109928.2075435968</v>
      </c>
      <c r="J501" s="28">
        <v>2273.8246275831434</v>
      </c>
      <c r="K501" s="28">
        <v>36.43358123906814</v>
      </c>
      <c r="L501" s="28">
        <v>1344.9163286426126</v>
      </c>
      <c r="M501" s="28">
        <v>23.479937941234095</v>
      </c>
      <c r="N501" s="28">
        <v>488.95004286276298</v>
      </c>
      <c r="O501" s="28">
        <v>379.6232741303433</v>
      </c>
      <c r="P501" s="28">
        <v>80.172622844776399</v>
      </c>
      <c r="Q501" s="28">
        <v>12360.106935595051</v>
      </c>
      <c r="R501" s="28">
        <v>0.14578116960726387</v>
      </c>
      <c r="S501" s="28">
        <v>0.14578116960726387</v>
      </c>
      <c r="T501" s="11">
        <v>0</v>
      </c>
      <c r="U501" s="13"/>
      <c r="V501" s="13">
        <v>680</v>
      </c>
      <c r="W501" s="13"/>
      <c r="X501" s="13"/>
      <c r="Y501" s="13"/>
      <c r="Z501" s="13"/>
    </row>
    <row r="502" spans="1:26">
      <c r="A502" s="26">
        <v>502</v>
      </c>
      <c r="B502" s="6"/>
      <c r="C502" s="6"/>
      <c r="D502" s="6"/>
      <c r="E502" s="6"/>
      <c r="F502" s="47">
        <v>0</v>
      </c>
      <c r="G502" s="17"/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11">
        <v>0</v>
      </c>
    </row>
    <row r="503" spans="1:26">
      <c r="A503" s="26">
        <v>503</v>
      </c>
      <c r="B503" s="6"/>
      <c r="C503" s="6" t="s">
        <v>336</v>
      </c>
      <c r="D503" s="6" t="s">
        <v>337</v>
      </c>
      <c r="E503" s="6"/>
      <c r="F503" s="47" t="s">
        <v>920</v>
      </c>
      <c r="G503" s="17"/>
      <c r="H503" s="28">
        <v>3065527.3128142497</v>
      </c>
      <c r="I503" s="28">
        <v>2655204.2731377673</v>
      </c>
      <c r="J503" s="28">
        <v>54921.92588631298</v>
      </c>
      <c r="K503" s="28">
        <v>880.01617376795514</v>
      </c>
      <c r="L503" s="28">
        <v>32485.08879223176</v>
      </c>
      <c r="M503" s="28">
        <v>567.1340682040061</v>
      </c>
      <c r="N503" s="28">
        <v>11810.091987947866</v>
      </c>
      <c r="O503" s="28">
        <v>9169.4148588175649</v>
      </c>
      <c r="P503" s="28">
        <v>1936.488327453972</v>
      </c>
      <c r="Q503" s="28">
        <v>298545.83718938642</v>
      </c>
      <c r="R503" s="28">
        <v>3.5211961800679386</v>
      </c>
      <c r="S503" s="28">
        <v>3.5211961800679386</v>
      </c>
      <c r="T503" s="11">
        <v>0</v>
      </c>
      <c r="U503" s="13"/>
      <c r="V503" s="13">
        <v>685</v>
      </c>
      <c r="W503" s="13"/>
      <c r="X503" s="13"/>
      <c r="Y503" s="13"/>
      <c r="Z503" s="13"/>
    </row>
    <row r="504" spans="1:26">
      <c r="A504" s="26">
        <v>504</v>
      </c>
      <c r="B504" s="6"/>
      <c r="C504" s="6"/>
      <c r="D504" s="6"/>
      <c r="E504" s="6"/>
      <c r="F504" s="47">
        <v>0</v>
      </c>
      <c r="G504" s="17"/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11">
        <v>0</v>
      </c>
    </row>
    <row r="505" spans="1:26">
      <c r="A505" s="26">
        <v>505</v>
      </c>
      <c r="B505" s="6"/>
      <c r="C505" s="6" t="s">
        <v>338</v>
      </c>
      <c r="D505" s="6" t="s">
        <v>339</v>
      </c>
      <c r="E505" s="6"/>
      <c r="F505" s="47" t="s">
        <v>920</v>
      </c>
      <c r="G505" s="17"/>
      <c r="H505" s="28">
        <v>1170788.5155571189</v>
      </c>
      <c r="I505" s="28">
        <v>1014077.6291417276</v>
      </c>
      <c r="J505" s="28">
        <v>20975.823575665119</v>
      </c>
      <c r="K505" s="28">
        <v>336.09644430346975</v>
      </c>
      <c r="L505" s="28">
        <v>12406.729741345083</v>
      </c>
      <c r="M505" s="28">
        <v>216.60027332291841</v>
      </c>
      <c r="N505" s="28">
        <v>4510.5192863112279</v>
      </c>
      <c r="O505" s="28">
        <v>3501.9898750231432</v>
      </c>
      <c r="P505" s="28">
        <v>739.58509024411421</v>
      </c>
      <c r="Q505" s="28">
        <v>114020.8524933467</v>
      </c>
      <c r="R505" s="28">
        <v>1.3448179148214752</v>
      </c>
      <c r="S505" s="28">
        <v>1.3448179148214752</v>
      </c>
      <c r="T505" s="11">
        <v>0</v>
      </c>
      <c r="U505" s="13"/>
      <c r="V505" s="13">
        <v>690</v>
      </c>
      <c r="W505" s="13"/>
      <c r="X505" s="13"/>
      <c r="Y505" s="13"/>
      <c r="Z505" s="13"/>
    </row>
    <row r="506" spans="1:26">
      <c r="A506" s="26">
        <v>506</v>
      </c>
      <c r="B506" s="6"/>
      <c r="C506" s="6"/>
      <c r="D506" s="6"/>
      <c r="E506" s="6"/>
      <c r="F506" s="47">
        <v>0</v>
      </c>
      <c r="G506" s="17"/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11">
        <v>0</v>
      </c>
    </row>
    <row r="507" spans="1:26">
      <c r="A507" s="26">
        <v>507</v>
      </c>
      <c r="B507" s="6"/>
      <c r="C507" s="6" t="s">
        <v>340</v>
      </c>
      <c r="D507" s="6" t="s">
        <v>341</v>
      </c>
      <c r="E507" s="6"/>
      <c r="F507" s="47" t="s">
        <v>920</v>
      </c>
      <c r="G507" s="17"/>
      <c r="H507" s="52">
        <v>7635.2940358114329</v>
      </c>
      <c r="I507" s="52">
        <v>6613.3044275303928</v>
      </c>
      <c r="J507" s="52">
        <v>136.79377489221298</v>
      </c>
      <c r="K507" s="52">
        <v>2.1918520232721876</v>
      </c>
      <c r="L507" s="52">
        <v>80.910453373331634</v>
      </c>
      <c r="M507" s="52">
        <v>1.4125580778101863</v>
      </c>
      <c r="N507" s="52">
        <v>29.415338934031752</v>
      </c>
      <c r="O507" s="52">
        <v>22.838217193745386</v>
      </c>
      <c r="P507" s="52">
        <v>4.8232021013879258</v>
      </c>
      <c r="Q507" s="52">
        <v>743.58667123269402</v>
      </c>
      <c r="R507" s="52">
        <v>8.7702262772903251E-3</v>
      </c>
      <c r="S507" s="52">
        <v>8.7702262772903251E-3</v>
      </c>
      <c r="T507" s="11">
        <v>0</v>
      </c>
      <c r="U507" s="13"/>
      <c r="V507" s="13">
        <v>695</v>
      </c>
      <c r="W507" s="13"/>
      <c r="X507" s="13"/>
      <c r="Y507" s="13"/>
      <c r="Z507" s="13"/>
    </row>
    <row r="508" spans="1:26">
      <c r="A508" s="26">
        <v>508</v>
      </c>
      <c r="B508" s="6"/>
      <c r="C508" s="6"/>
      <c r="D508" s="6"/>
      <c r="E508" s="6"/>
      <c r="F508" s="47">
        <v>0</v>
      </c>
      <c r="G508" s="17"/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11">
        <v>0</v>
      </c>
    </row>
    <row r="509" spans="1:26">
      <c r="A509" s="26">
        <v>509</v>
      </c>
      <c r="B509" s="6"/>
      <c r="C509" s="6" t="s">
        <v>342</v>
      </c>
      <c r="D509" s="6"/>
      <c r="E509" s="6"/>
      <c r="F509" s="47">
        <v>0</v>
      </c>
      <c r="G509" s="17"/>
      <c r="H509" s="28">
        <v>4370867.1288639558</v>
      </c>
      <c r="I509" s="28">
        <v>3785823.414250622</v>
      </c>
      <c r="J509" s="28">
        <v>78308.367864453452</v>
      </c>
      <c r="K509" s="28">
        <v>1254.7380513337653</v>
      </c>
      <c r="L509" s="28">
        <v>46317.645315592788</v>
      </c>
      <c r="M509" s="28">
        <v>808.62683754596878</v>
      </c>
      <c r="N509" s="28">
        <v>16838.976656055889</v>
      </c>
      <c r="O509" s="28">
        <v>13073.866225164795</v>
      </c>
      <c r="P509" s="28">
        <v>2761.0692426442506</v>
      </c>
      <c r="Q509" s="28">
        <v>425670.38328956091</v>
      </c>
      <c r="R509" s="28">
        <v>5.0205654907739676</v>
      </c>
      <c r="S509" s="28">
        <v>5.0205654907739676</v>
      </c>
      <c r="T509" s="11">
        <v>0</v>
      </c>
      <c r="U509" s="13"/>
      <c r="V509" s="13"/>
      <c r="W509" s="13"/>
      <c r="X509" s="13"/>
      <c r="Y509" s="13"/>
      <c r="Z509" s="13"/>
    </row>
    <row r="510" spans="1:26">
      <c r="A510" s="26">
        <v>510</v>
      </c>
      <c r="B510" s="6"/>
      <c r="C510" s="6"/>
      <c r="D510" s="6"/>
      <c r="E510" s="6"/>
      <c r="F510" s="47">
        <v>0</v>
      </c>
      <c r="G510" s="17"/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11">
        <v>0</v>
      </c>
    </row>
    <row r="511" spans="1:26">
      <c r="A511" s="26">
        <v>511</v>
      </c>
      <c r="B511" s="6"/>
      <c r="C511" s="6"/>
      <c r="D511" s="6"/>
      <c r="E511" s="6"/>
      <c r="F511" s="47">
        <v>0</v>
      </c>
      <c r="G511" s="17"/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11">
        <v>0</v>
      </c>
    </row>
    <row r="512" spans="1:26">
      <c r="A512" s="26">
        <v>512</v>
      </c>
      <c r="B512" s="6"/>
      <c r="D512" s="7"/>
      <c r="E512" s="36"/>
      <c r="F512" s="47">
        <v>0</v>
      </c>
      <c r="H512" s="61" t="s">
        <v>947</v>
      </c>
      <c r="I512" s="61">
        <v>0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11">
        <v>0</v>
      </c>
    </row>
    <row r="513" spans="1:26">
      <c r="A513" s="26">
        <v>513</v>
      </c>
      <c r="B513" s="6"/>
      <c r="C513" s="6"/>
      <c r="D513" s="6"/>
      <c r="E513" s="6"/>
      <c r="F513" s="47">
        <v>0</v>
      </c>
      <c r="G513" s="17"/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11">
        <v>0</v>
      </c>
    </row>
    <row r="514" spans="1:26">
      <c r="A514" s="26">
        <v>514</v>
      </c>
      <c r="B514" s="6"/>
      <c r="C514" s="6"/>
      <c r="D514" s="6"/>
      <c r="E514" s="6"/>
      <c r="F514" s="47">
        <v>0</v>
      </c>
      <c r="G514" s="17"/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11">
        <v>0</v>
      </c>
    </row>
    <row r="515" spans="1:26">
      <c r="A515" s="26">
        <v>515</v>
      </c>
      <c r="B515" s="6"/>
      <c r="C515" s="6" t="s">
        <v>343</v>
      </c>
      <c r="D515" s="6" t="s">
        <v>325</v>
      </c>
      <c r="E515" s="6"/>
      <c r="F515" s="47" t="s">
        <v>920</v>
      </c>
      <c r="G515" s="17"/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11">
        <v>0</v>
      </c>
      <c r="U515" s="13"/>
      <c r="V515" s="13">
        <v>702</v>
      </c>
      <c r="W515" s="13"/>
      <c r="X515" s="13"/>
      <c r="Y515" s="13"/>
      <c r="Z515" s="13"/>
    </row>
    <row r="516" spans="1:26">
      <c r="A516" s="26">
        <v>516</v>
      </c>
      <c r="B516" s="6"/>
      <c r="C516" s="6"/>
      <c r="D516" s="6"/>
      <c r="E516" s="6"/>
      <c r="F516" s="47">
        <v>0</v>
      </c>
      <c r="G516" s="17"/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11">
        <v>0</v>
      </c>
    </row>
    <row r="517" spans="1:26">
      <c r="A517" s="26">
        <v>517</v>
      </c>
      <c r="B517" s="6"/>
      <c r="C517" s="6" t="s">
        <v>344</v>
      </c>
      <c r="D517" s="6" t="s">
        <v>345</v>
      </c>
      <c r="E517" s="6"/>
      <c r="F517" s="47" t="s">
        <v>920</v>
      </c>
      <c r="G517" s="17"/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11">
        <v>0</v>
      </c>
      <c r="U517" s="13"/>
      <c r="V517" s="13">
        <v>707</v>
      </c>
      <c r="W517" s="13"/>
      <c r="X517" s="13"/>
      <c r="Y517" s="13"/>
      <c r="Z517" s="13"/>
    </row>
    <row r="518" spans="1:26">
      <c r="A518" s="26">
        <v>518</v>
      </c>
      <c r="B518" s="6"/>
      <c r="C518" s="6"/>
      <c r="D518" s="6"/>
      <c r="E518" s="6"/>
      <c r="F518" s="47">
        <v>0</v>
      </c>
      <c r="G518" s="17"/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11">
        <v>0</v>
      </c>
    </row>
    <row r="519" spans="1:26">
      <c r="A519" s="26">
        <v>519</v>
      </c>
      <c r="B519" s="6"/>
      <c r="C519" s="6" t="s">
        <v>346</v>
      </c>
      <c r="D519" s="6" t="s">
        <v>347</v>
      </c>
      <c r="E519" s="6"/>
      <c r="F519" s="47" t="s">
        <v>920</v>
      </c>
      <c r="G519" s="17"/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11">
        <v>0</v>
      </c>
      <c r="U519" s="13"/>
      <c r="V519" s="13">
        <v>712</v>
      </c>
      <c r="W519" s="13"/>
      <c r="X519" s="13"/>
      <c r="Y519" s="13"/>
      <c r="Z519" s="13"/>
    </row>
    <row r="520" spans="1:26">
      <c r="A520" s="26">
        <v>520</v>
      </c>
      <c r="B520" s="6"/>
      <c r="C520" s="6"/>
      <c r="D520" s="6"/>
      <c r="E520" s="6"/>
      <c r="F520" s="47">
        <v>0</v>
      </c>
      <c r="G520" s="17"/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11">
        <v>0</v>
      </c>
    </row>
    <row r="521" spans="1:26">
      <c r="A521" s="26">
        <v>521</v>
      </c>
      <c r="B521" s="6"/>
      <c r="C521" s="6" t="s">
        <v>348</v>
      </c>
      <c r="D521" s="6" t="s">
        <v>349</v>
      </c>
      <c r="E521" s="6"/>
      <c r="F521" s="47" t="s">
        <v>920</v>
      </c>
      <c r="G521" s="17"/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0</v>
      </c>
      <c r="S521" s="52">
        <v>0</v>
      </c>
      <c r="T521" s="11">
        <v>0</v>
      </c>
      <c r="U521" s="13"/>
      <c r="V521" s="13">
        <v>717</v>
      </c>
      <c r="W521" s="13"/>
      <c r="X521" s="13"/>
      <c r="Y521" s="13"/>
      <c r="Z521" s="13"/>
    </row>
    <row r="522" spans="1:26">
      <c r="A522" s="26">
        <v>522</v>
      </c>
      <c r="B522" s="6"/>
      <c r="C522" s="6"/>
      <c r="D522" s="6"/>
      <c r="E522" s="6"/>
      <c r="F522" s="47">
        <v>0</v>
      </c>
      <c r="G522" s="17"/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11">
        <v>0</v>
      </c>
    </row>
    <row r="523" spans="1:26">
      <c r="A523" s="26">
        <v>523</v>
      </c>
      <c r="B523" s="6"/>
      <c r="C523" s="6" t="s">
        <v>350</v>
      </c>
      <c r="D523" s="6"/>
      <c r="E523" s="6"/>
      <c r="F523" s="47">
        <v>0</v>
      </c>
      <c r="G523" s="17"/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11">
        <v>0</v>
      </c>
      <c r="U523" s="13"/>
      <c r="V523" s="13"/>
      <c r="W523" s="13"/>
      <c r="X523" s="13"/>
      <c r="Y523" s="13"/>
      <c r="Z523" s="13"/>
    </row>
    <row r="524" spans="1:26">
      <c r="A524" s="26">
        <v>524</v>
      </c>
      <c r="B524" s="6"/>
      <c r="F524" s="47">
        <v>0</v>
      </c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6">
        <v>0</v>
      </c>
      <c r="N524" s="56">
        <v>0</v>
      </c>
      <c r="O524" s="56">
        <v>0</v>
      </c>
      <c r="P524" s="56">
        <v>0</v>
      </c>
      <c r="Q524" s="56">
        <v>0</v>
      </c>
      <c r="R524" s="56">
        <v>0</v>
      </c>
      <c r="S524" s="56">
        <v>0</v>
      </c>
      <c r="T524" s="11">
        <v>0</v>
      </c>
    </row>
    <row r="525" spans="1:26">
      <c r="A525" s="26">
        <v>525</v>
      </c>
      <c r="B525" s="6"/>
      <c r="F525" s="47">
        <v>0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6">
        <v>0</v>
      </c>
      <c r="N525" s="56">
        <v>0</v>
      </c>
      <c r="O525" s="56">
        <v>0</v>
      </c>
      <c r="P525" s="56">
        <v>0</v>
      </c>
      <c r="Q525" s="56">
        <v>0</v>
      </c>
      <c r="R525" s="56">
        <v>0</v>
      </c>
      <c r="S525" s="56">
        <v>0</v>
      </c>
      <c r="T525" s="11">
        <v>0</v>
      </c>
    </row>
    <row r="526" spans="1:26">
      <c r="A526" s="26">
        <v>526</v>
      </c>
      <c r="B526" s="6"/>
      <c r="D526" s="8"/>
      <c r="E526" s="8"/>
      <c r="F526" s="47">
        <v>0</v>
      </c>
      <c r="H526" s="61" t="s">
        <v>948</v>
      </c>
      <c r="I526" s="61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11">
        <v>0</v>
      </c>
    </row>
    <row r="527" spans="1:26">
      <c r="A527" s="26">
        <v>527</v>
      </c>
      <c r="B527" s="6"/>
      <c r="F527" s="47">
        <v>0</v>
      </c>
      <c r="H527" s="56">
        <v>0</v>
      </c>
      <c r="I527" s="56">
        <v>0</v>
      </c>
      <c r="J527" s="56">
        <v>0</v>
      </c>
      <c r="K527" s="56">
        <v>0</v>
      </c>
      <c r="L527" s="56">
        <v>0</v>
      </c>
      <c r="M527" s="56">
        <v>0</v>
      </c>
      <c r="N527" s="56">
        <v>0</v>
      </c>
      <c r="O527" s="56">
        <v>0</v>
      </c>
      <c r="P527" s="56">
        <v>0</v>
      </c>
      <c r="Q527" s="56">
        <v>0</v>
      </c>
      <c r="R527" s="56">
        <v>0</v>
      </c>
      <c r="S527" s="56">
        <v>0</v>
      </c>
      <c r="T527" s="11">
        <v>0</v>
      </c>
    </row>
    <row r="528" spans="1:26">
      <c r="A528" s="26">
        <v>528</v>
      </c>
      <c r="B528" s="6"/>
      <c r="F528" s="47">
        <v>0</v>
      </c>
      <c r="H528" s="56">
        <v>0</v>
      </c>
      <c r="I528" s="56">
        <v>0</v>
      </c>
      <c r="J528" s="56">
        <v>0</v>
      </c>
      <c r="K528" s="56">
        <v>0</v>
      </c>
      <c r="L528" s="56">
        <v>0</v>
      </c>
      <c r="M528" s="56">
        <v>0</v>
      </c>
      <c r="N528" s="56">
        <v>0</v>
      </c>
      <c r="O528" s="56">
        <v>0</v>
      </c>
      <c r="P528" s="56">
        <v>0</v>
      </c>
      <c r="Q528" s="56">
        <v>0</v>
      </c>
      <c r="R528" s="56">
        <v>0</v>
      </c>
      <c r="S528" s="56">
        <v>0</v>
      </c>
      <c r="T528" s="11">
        <v>0</v>
      </c>
    </row>
    <row r="529" spans="1:26">
      <c r="A529" s="26">
        <v>529</v>
      </c>
      <c r="B529" s="6"/>
      <c r="C529" s="6" t="s">
        <v>351</v>
      </c>
      <c r="D529" s="6" t="s">
        <v>352</v>
      </c>
      <c r="E529" s="6"/>
      <c r="F529" s="47" t="s">
        <v>921</v>
      </c>
      <c r="G529" s="17"/>
      <c r="H529" s="58">
        <v>561824</v>
      </c>
      <c r="I529" s="58">
        <v>237110.11817100222</v>
      </c>
      <c r="J529" s="58">
        <v>143687.32682992201</v>
      </c>
      <c r="K529" s="58">
        <v>41417.515119467062</v>
      </c>
      <c r="L529" s="58">
        <v>2715.7713490995993</v>
      </c>
      <c r="M529" s="58">
        <v>73235.132327676125</v>
      </c>
      <c r="N529" s="58">
        <v>5631.716773477644</v>
      </c>
      <c r="O529" s="58">
        <v>178.02288824797756</v>
      </c>
      <c r="P529" s="58">
        <v>215.91897495022789</v>
      </c>
      <c r="Q529" s="58">
        <v>39499.951410504669</v>
      </c>
      <c r="R529" s="58">
        <v>8490.5093465513146</v>
      </c>
      <c r="S529" s="58">
        <v>9642.016809101071</v>
      </c>
      <c r="T529" s="11">
        <v>0</v>
      </c>
      <c r="U529" s="13"/>
      <c r="V529" s="13">
        <v>723</v>
      </c>
      <c r="W529" s="13"/>
      <c r="X529" s="13"/>
      <c r="Y529" s="13"/>
      <c r="Z529" s="13"/>
    </row>
    <row r="530" spans="1:26">
      <c r="A530" s="26">
        <v>530</v>
      </c>
      <c r="B530" s="6"/>
      <c r="C530" s="6"/>
      <c r="D530" s="6"/>
      <c r="E530" s="6" t="s">
        <v>353</v>
      </c>
      <c r="F530" s="47" t="s">
        <v>949</v>
      </c>
      <c r="G530" s="17"/>
      <c r="H530" s="58">
        <v>0</v>
      </c>
      <c r="I530" s="58">
        <v>0</v>
      </c>
      <c r="J530" s="58">
        <v>0</v>
      </c>
      <c r="K530" s="58">
        <v>0</v>
      </c>
      <c r="L530" s="58">
        <v>0</v>
      </c>
      <c r="M530" s="58">
        <v>0</v>
      </c>
      <c r="N530" s="58">
        <v>0</v>
      </c>
      <c r="O530" s="58">
        <v>0</v>
      </c>
      <c r="P530" s="58">
        <v>0</v>
      </c>
      <c r="Q530" s="58">
        <v>0</v>
      </c>
      <c r="R530" s="58">
        <v>0</v>
      </c>
      <c r="S530" s="58">
        <v>0</v>
      </c>
      <c r="T530" s="11">
        <v>0</v>
      </c>
      <c r="V530" s="2">
        <v>724</v>
      </c>
    </row>
    <row r="531" spans="1:26">
      <c r="A531" s="26">
        <v>531</v>
      </c>
      <c r="B531" s="6"/>
      <c r="C531" s="6"/>
      <c r="D531" s="6"/>
      <c r="E531" s="6" t="s">
        <v>354</v>
      </c>
      <c r="F531" s="47" t="s">
        <v>921</v>
      </c>
      <c r="G531" s="17"/>
      <c r="H531" s="52">
        <v>33927386.254083194</v>
      </c>
      <c r="I531" s="52">
        <v>14318588.319364965</v>
      </c>
      <c r="J531" s="52">
        <v>8676979.6896812078</v>
      </c>
      <c r="K531" s="52">
        <v>2501117.8467678307</v>
      </c>
      <c r="L531" s="52">
        <v>163999.79982819298</v>
      </c>
      <c r="M531" s="52">
        <v>4422517.7668628665</v>
      </c>
      <c r="N531" s="52">
        <v>340087.69694312662</v>
      </c>
      <c r="O531" s="52">
        <v>10750.433038917208</v>
      </c>
      <c r="P531" s="52">
        <v>13038.899126278149</v>
      </c>
      <c r="Q531" s="52">
        <v>2385320.1510111885</v>
      </c>
      <c r="R531" s="52">
        <v>512724.25189089455</v>
      </c>
      <c r="S531" s="52">
        <v>582261.39956772001</v>
      </c>
      <c r="T531" s="11">
        <v>0</v>
      </c>
      <c r="V531" s="2">
        <v>725</v>
      </c>
    </row>
    <row r="532" spans="1:26">
      <c r="A532" s="26">
        <v>532</v>
      </c>
      <c r="B532" s="6"/>
      <c r="C532" s="6"/>
      <c r="D532" s="6"/>
      <c r="E532" s="6" t="s">
        <v>352</v>
      </c>
      <c r="F532" s="47">
        <v>0</v>
      </c>
      <c r="G532" s="17"/>
      <c r="H532" s="28">
        <v>34489210.254083186</v>
      </c>
      <c r="I532" s="28">
        <v>14555698.437535968</v>
      </c>
      <c r="J532" s="28">
        <v>8820667.0165111292</v>
      </c>
      <c r="K532" s="28">
        <v>2542535.3618872976</v>
      </c>
      <c r="L532" s="28">
        <v>166715.57117729262</v>
      </c>
      <c r="M532" s="28">
        <v>4495752.8991905423</v>
      </c>
      <c r="N532" s="28">
        <v>345719.41371660423</v>
      </c>
      <c r="O532" s="28">
        <v>10928.455927165185</v>
      </c>
      <c r="P532" s="28">
        <v>13254.818101228377</v>
      </c>
      <c r="Q532" s="28">
        <v>2424820.1024216935</v>
      </c>
      <c r="R532" s="28">
        <v>521214.76123744593</v>
      </c>
      <c r="S532" s="28">
        <v>591903.41637682111</v>
      </c>
      <c r="T532" s="11">
        <v>0</v>
      </c>
    </row>
    <row r="533" spans="1:26">
      <c r="A533" s="26">
        <v>533</v>
      </c>
      <c r="B533" s="6"/>
      <c r="C533" s="6"/>
      <c r="D533" s="6"/>
      <c r="E533" s="6"/>
      <c r="F533" s="47">
        <v>0</v>
      </c>
      <c r="G533" s="17"/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11">
        <v>0</v>
      </c>
    </row>
    <row r="534" spans="1:26">
      <c r="A534" s="26">
        <v>534</v>
      </c>
      <c r="B534" s="6"/>
      <c r="C534" s="6" t="s">
        <v>355</v>
      </c>
      <c r="D534" s="6" t="s">
        <v>356</v>
      </c>
      <c r="E534" s="6"/>
      <c r="F534" s="47" t="s">
        <v>921</v>
      </c>
      <c r="G534" s="17"/>
      <c r="H534" s="58">
        <v>126674.88</v>
      </c>
      <c r="I534" s="58">
        <v>53461.396747197563</v>
      </c>
      <c r="J534" s="58">
        <v>32397.28969161366</v>
      </c>
      <c r="K534" s="58">
        <v>9338.4382967916572</v>
      </c>
      <c r="L534" s="58">
        <v>612.32700944535975</v>
      </c>
      <c r="M534" s="58">
        <v>16512.380388506888</v>
      </c>
      <c r="N534" s="58">
        <v>1269.7874182560156</v>
      </c>
      <c r="O534" s="58">
        <v>40.138954558840425</v>
      </c>
      <c r="P534" s="58">
        <v>48.683413740856793</v>
      </c>
      <c r="Q534" s="58">
        <v>8906.0837645446081</v>
      </c>
      <c r="R534" s="58">
        <v>1914.3615306809004</v>
      </c>
      <c r="S534" s="58">
        <v>2173.9927846636328</v>
      </c>
      <c r="T534" s="11">
        <v>0</v>
      </c>
      <c r="U534" s="13"/>
      <c r="V534" s="13">
        <v>729</v>
      </c>
      <c r="W534" s="13"/>
      <c r="X534" s="13"/>
      <c r="Y534" s="13"/>
      <c r="Z534" s="13"/>
    </row>
    <row r="535" spans="1:26">
      <c r="A535" s="26">
        <v>535</v>
      </c>
      <c r="B535" s="6"/>
      <c r="C535" s="6"/>
      <c r="D535" s="6"/>
      <c r="E535" s="6" t="s">
        <v>353</v>
      </c>
      <c r="F535" s="47" t="s">
        <v>949</v>
      </c>
      <c r="G535" s="17"/>
      <c r="H535" s="58">
        <v>38934.188260930336</v>
      </c>
      <c r="I535" s="58">
        <v>33895.458910445479</v>
      </c>
      <c r="J535" s="58">
        <v>754.26940893808194</v>
      </c>
      <c r="K535" s="58">
        <v>12.0856883390778</v>
      </c>
      <c r="L535" s="58">
        <v>374.79837564482932</v>
      </c>
      <c r="M535" s="58">
        <v>25.34755835257296</v>
      </c>
      <c r="N535" s="58">
        <v>144.938889982924</v>
      </c>
      <c r="O535" s="58">
        <v>105.8499611648044</v>
      </c>
      <c r="P535" s="58">
        <v>22.354448720355169</v>
      </c>
      <c r="Q535" s="58">
        <v>3598.770265809851</v>
      </c>
      <c r="R535" s="58">
        <v>0.15737676618119023</v>
      </c>
      <c r="S535" s="58">
        <v>0.15737676618119023</v>
      </c>
      <c r="T535" s="11">
        <v>0</v>
      </c>
      <c r="V535" s="2">
        <v>730</v>
      </c>
    </row>
    <row r="536" spans="1:26">
      <c r="A536" s="26">
        <v>536</v>
      </c>
      <c r="B536" s="6"/>
      <c r="C536" s="6"/>
      <c r="D536" s="6"/>
      <c r="E536" s="6" t="s">
        <v>354</v>
      </c>
      <c r="F536" s="47" t="s">
        <v>921</v>
      </c>
      <c r="G536" s="17"/>
      <c r="H536" s="52">
        <v>3527250.3256367398</v>
      </c>
      <c r="I536" s="52">
        <v>1488627.6512403055</v>
      </c>
      <c r="J536" s="52">
        <v>902099.53713389789</v>
      </c>
      <c r="K536" s="52">
        <v>260027.95126624135</v>
      </c>
      <c r="L536" s="52">
        <v>17050.188983501037</v>
      </c>
      <c r="M536" s="52">
        <v>459785.70575633179</v>
      </c>
      <c r="N536" s="52">
        <v>35357.113300860961</v>
      </c>
      <c r="O536" s="52">
        <v>1117.6654798361617</v>
      </c>
      <c r="P536" s="52">
        <v>1355.5851560352394</v>
      </c>
      <c r="Q536" s="52">
        <v>247989.07927631785</v>
      </c>
      <c r="R536" s="52">
        <v>53305.219886378851</v>
      </c>
      <c r="S536" s="52">
        <v>60534.628157032581</v>
      </c>
      <c r="T536" s="11">
        <v>0</v>
      </c>
      <c r="V536" s="2">
        <v>731</v>
      </c>
    </row>
    <row r="537" spans="1:26">
      <c r="A537" s="26">
        <v>537</v>
      </c>
      <c r="B537" s="6"/>
      <c r="C537" s="6"/>
      <c r="D537" s="6"/>
      <c r="E537" s="6" t="s">
        <v>356</v>
      </c>
      <c r="F537" s="47">
        <v>0</v>
      </c>
      <c r="G537" s="17"/>
      <c r="H537" s="28">
        <v>3692859.3938976694</v>
      </c>
      <c r="I537" s="28">
        <v>1575984.5068979487</v>
      </c>
      <c r="J537" s="28">
        <v>935251.09623444977</v>
      </c>
      <c r="K537" s="28">
        <v>269378.47525137209</v>
      </c>
      <c r="L537" s="28">
        <v>18037.314368591229</v>
      </c>
      <c r="M537" s="28">
        <v>476323.43370319129</v>
      </c>
      <c r="N537" s="28">
        <v>36771.839609099894</v>
      </c>
      <c r="O537" s="28">
        <v>1263.6543955598065</v>
      </c>
      <c r="P537" s="28">
        <v>1426.6230184964513</v>
      </c>
      <c r="Q537" s="28">
        <v>260493.93330667229</v>
      </c>
      <c r="R537" s="28">
        <v>55219.73879382592</v>
      </c>
      <c r="S537" s="28">
        <v>62708.778318462384</v>
      </c>
      <c r="T537" s="11">
        <v>0</v>
      </c>
    </row>
    <row r="538" spans="1:26">
      <c r="A538" s="26">
        <v>538</v>
      </c>
      <c r="B538" s="6"/>
      <c r="C538" s="6"/>
      <c r="D538" s="6"/>
      <c r="E538" s="6"/>
      <c r="F538" s="47">
        <v>0</v>
      </c>
      <c r="G538" s="17"/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11">
        <v>0</v>
      </c>
    </row>
    <row r="539" spans="1:26">
      <c r="A539" s="26">
        <v>539</v>
      </c>
      <c r="B539" s="6"/>
      <c r="C539" s="3">
        <v>922</v>
      </c>
      <c r="D539" s="6" t="s">
        <v>357</v>
      </c>
      <c r="E539" s="6"/>
      <c r="F539" s="47" t="s">
        <v>921</v>
      </c>
      <c r="G539" s="17"/>
      <c r="H539" s="58">
        <v>-16339629.598159622</v>
      </c>
      <c r="I539" s="58">
        <v>-6895916.7014759667</v>
      </c>
      <c r="J539" s="58">
        <v>-4178884.6655725446</v>
      </c>
      <c r="K539" s="58">
        <v>-1204553.1268302309</v>
      </c>
      <c r="L539" s="58">
        <v>-78983.272194818477</v>
      </c>
      <c r="M539" s="58">
        <v>-2129910.6763086547</v>
      </c>
      <c r="N539" s="58">
        <v>-163788.24343632048</v>
      </c>
      <c r="O539" s="58">
        <v>-5177.4720445664771</v>
      </c>
      <c r="P539" s="58">
        <v>-6279.6108281259421</v>
      </c>
      <c r="Q539" s="58">
        <v>-1148784.2726422313</v>
      </c>
      <c r="R539" s="58">
        <v>-246931.02790617844</v>
      </c>
      <c r="S539" s="58">
        <v>-280420.5289199829</v>
      </c>
      <c r="T539" s="11">
        <v>0</v>
      </c>
      <c r="V539" s="2">
        <v>735</v>
      </c>
    </row>
    <row r="540" spans="1:26">
      <c r="A540" s="26">
        <v>540</v>
      </c>
      <c r="B540" s="6"/>
      <c r="C540" s="6"/>
      <c r="D540" s="6"/>
      <c r="E540" s="6"/>
      <c r="F540" s="47">
        <v>0</v>
      </c>
      <c r="G540" s="17"/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11">
        <v>0</v>
      </c>
    </row>
    <row r="541" spans="1:26">
      <c r="A541" s="26">
        <v>541</v>
      </c>
      <c r="B541" s="6"/>
      <c r="C541" s="6" t="s">
        <v>358</v>
      </c>
      <c r="D541" s="6" t="s">
        <v>359</v>
      </c>
      <c r="E541" s="6"/>
      <c r="F541" s="47" t="s">
        <v>921</v>
      </c>
      <c r="G541" s="17"/>
      <c r="H541" s="58">
        <v>8481.65</v>
      </c>
      <c r="I541" s="58">
        <v>3579.5641229016219</v>
      </c>
      <c r="J541" s="58">
        <v>2169.194651006379</v>
      </c>
      <c r="K541" s="58">
        <v>625.26497108174044</v>
      </c>
      <c r="L541" s="58">
        <v>40.998999799030678</v>
      </c>
      <c r="M541" s="58">
        <v>1105.6038191800887</v>
      </c>
      <c r="N541" s="58">
        <v>85.01995388549912</v>
      </c>
      <c r="O541" s="58">
        <v>2.6875459754450834</v>
      </c>
      <c r="P541" s="58">
        <v>3.2596492387057161</v>
      </c>
      <c r="Q541" s="58">
        <v>596.31621803430767</v>
      </c>
      <c r="R541" s="58">
        <v>128.17809242605682</v>
      </c>
      <c r="S541" s="58">
        <v>145.56197647112276</v>
      </c>
      <c r="T541" s="11">
        <v>0</v>
      </c>
      <c r="U541" s="13"/>
      <c r="V541" s="13">
        <v>738</v>
      </c>
      <c r="W541" s="13"/>
      <c r="X541" s="13"/>
      <c r="Y541" s="13"/>
      <c r="Z541" s="13"/>
    </row>
    <row r="542" spans="1:26">
      <c r="A542" s="26">
        <v>542</v>
      </c>
      <c r="B542" s="6"/>
      <c r="C542" s="6"/>
      <c r="D542" s="6"/>
      <c r="E542" s="6" t="s">
        <v>353</v>
      </c>
      <c r="F542" s="47" t="s">
        <v>949</v>
      </c>
      <c r="G542" s="17"/>
      <c r="H542" s="58">
        <v>0</v>
      </c>
      <c r="I542" s="58">
        <v>0</v>
      </c>
      <c r="J542" s="58">
        <v>0</v>
      </c>
      <c r="K542" s="58">
        <v>0</v>
      </c>
      <c r="L542" s="58">
        <v>0</v>
      </c>
      <c r="M542" s="58">
        <v>0</v>
      </c>
      <c r="N542" s="58">
        <v>0</v>
      </c>
      <c r="O542" s="58">
        <v>0</v>
      </c>
      <c r="P542" s="58">
        <v>0</v>
      </c>
      <c r="Q542" s="58">
        <v>0</v>
      </c>
      <c r="R542" s="58">
        <v>0</v>
      </c>
      <c r="S542" s="58">
        <v>0</v>
      </c>
      <c r="T542" s="11">
        <v>0</v>
      </c>
      <c r="U542" s="13"/>
      <c r="V542" s="13">
        <v>739</v>
      </c>
      <c r="W542" s="13"/>
      <c r="X542" s="13"/>
      <c r="Y542" s="13"/>
      <c r="Z542" s="13"/>
    </row>
    <row r="543" spans="1:26">
      <c r="A543" s="26">
        <v>543</v>
      </c>
      <c r="B543" s="6"/>
      <c r="C543" s="6"/>
      <c r="D543" s="6"/>
      <c r="E543" s="6" t="s">
        <v>354</v>
      </c>
      <c r="F543" s="47" t="s">
        <v>921</v>
      </c>
      <c r="G543" s="17"/>
      <c r="H543" s="52">
        <v>7192687.6164527908</v>
      </c>
      <c r="I543" s="52">
        <v>3035575.2169793844</v>
      </c>
      <c r="J543" s="52">
        <v>1839540.5969321085</v>
      </c>
      <c r="K543" s="52">
        <v>530243.00867182063</v>
      </c>
      <c r="L543" s="52">
        <v>34768.352636743846</v>
      </c>
      <c r="M543" s="52">
        <v>937584.42035683326</v>
      </c>
      <c r="N543" s="52">
        <v>72099.411018329789</v>
      </c>
      <c r="O543" s="52">
        <v>2279.1177018895369</v>
      </c>
      <c r="P543" s="52">
        <v>2764.2780252920566</v>
      </c>
      <c r="Q543" s="52">
        <v>505693.61821642338</v>
      </c>
      <c r="R543" s="52">
        <v>108698.77654624281</v>
      </c>
      <c r="S543" s="52">
        <v>123440.81936772176</v>
      </c>
      <c r="T543" s="11">
        <v>0</v>
      </c>
      <c r="V543" s="2">
        <v>740</v>
      </c>
    </row>
    <row r="544" spans="1:26">
      <c r="A544" s="26">
        <v>544</v>
      </c>
      <c r="B544" s="6"/>
      <c r="C544" s="6"/>
      <c r="D544" s="6"/>
      <c r="E544" s="6" t="s">
        <v>359</v>
      </c>
      <c r="F544" s="47">
        <v>0</v>
      </c>
      <c r="G544" s="17"/>
      <c r="H544" s="28">
        <v>7201169.2664527893</v>
      </c>
      <c r="I544" s="28">
        <v>3039154.7811022857</v>
      </c>
      <c r="J544" s="28">
        <v>1841709.791583115</v>
      </c>
      <c r="K544" s="28">
        <v>530868.27364290238</v>
      </c>
      <c r="L544" s="28">
        <v>34809.35163654288</v>
      </c>
      <c r="M544" s="28">
        <v>938690.02417601331</v>
      </c>
      <c r="N544" s="28">
        <v>72184.430972215283</v>
      </c>
      <c r="O544" s="28">
        <v>2281.805247864982</v>
      </c>
      <c r="P544" s="28">
        <v>2767.5376745307622</v>
      </c>
      <c r="Q544" s="28">
        <v>506289.93443445768</v>
      </c>
      <c r="R544" s="28">
        <v>108826.95463866886</v>
      </c>
      <c r="S544" s="28">
        <v>123586.38134419289</v>
      </c>
      <c r="T544" s="11">
        <v>0</v>
      </c>
    </row>
    <row r="545" spans="1:26">
      <c r="A545" s="26">
        <v>545</v>
      </c>
      <c r="B545" s="6"/>
      <c r="C545" s="6"/>
      <c r="D545" s="6"/>
      <c r="E545" s="6"/>
      <c r="F545" s="47">
        <v>0</v>
      </c>
      <c r="G545" s="17"/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11">
        <v>0</v>
      </c>
    </row>
    <row r="546" spans="1:26">
      <c r="A546" s="26">
        <v>546</v>
      </c>
      <c r="B546" s="6"/>
      <c r="C546" s="6" t="s">
        <v>360</v>
      </c>
      <c r="D546" s="6" t="s">
        <v>361</v>
      </c>
      <c r="E546" s="6"/>
      <c r="F546" s="47" t="s">
        <v>921</v>
      </c>
      <c r="G546" s="17"/>
      <c r="H546" s="58">
        <v>2148116.64</v>
      </c>
      <c r="I546" s="58">
        <v>778117.69086322503</v>
      </c>
      <c r="J546" s="58">
        <v>571292.43212666502</v>
      </c>
      <c r="K546" s="58">
        <v>170577.99391039606</v>
      </c>
      <c r="L546" s="58">
        <v>4046.258324079784</v>
      </c>
      <c r="M546" s="58">
        <v>374978.15634826006</v>
      </c>
      <c r="N546" s="58">
        <v>19172.803203102074</v>
      </c>
      <c r="O546" s="58">
        <v>531.77574620043947</v>
      </c>
      <c r="P546" s="58">
        <v>895.83810966312865</v>
      </c>
      <c r="Q546" s="58">
        <v>135557.77470774087</v>
      </c>
      <c r="R546" s="58">
        <v>43517.72882581559</v>
      </c>
      <c r="S546" s="58">
        <v>49428.187834852091</v>
      </c>
      <c r="T546" s="11">
        <v>0</v>
      </c>
      <c r="U546" s="13"/>
      <c r="V546" s="13">
        <v>744</v>
      </c>
      <c r="W546" s="13"/>
      <c r="X546" s="13"/>
      <c r="Y546" s="13"/>
      <c r="Z546" s="13"/>
    </row>
    <row r="547" spans="1:26">
      <c r="A547" s="26">
        <v>547</v>
      </c>
      <c r="B547" s="6"/>
      <c r="C547" s="6"/>
      <c r="D547" s="6"/>
      <c r="E547" s="6" t="s">
        <v>241</v>
      </c>
      <c r="F547" s="47" t="s">
        <v>916</v>
      </c>
      <c r="G547" s="17"/>
      <c r="H547" s="58">
        <v>0</v>
      </c>
      <c r="I547" s="58">
        <v>0</v>
      </c>
      <c r="J547" s="58">
        <v>0</v>
      </c>
      <c r="K547" s="58">
        <v>0</v>
      </c>
      <c r="L547" s="58">
        <v>0</v>
      </c>
      <c r="M547" s="58">
        <v>0</v>
      </c>
      <c r="N547" s="58">
        <v>0</v>
      </c>
      <c r="O547" s="58">
        <v>0</v>
      </c>
      <c r="P547" s="58">
        <v>0</v>
      </c>
      <c r="Q547" s="58">
        <v>0</v>
      </c>
      <c r="R547" s="58">
        <v>0</v>
      </c>
      <c r="S547" s="58">
        <v>0</v>
      </c>
      <c r="T547" s="11">
        <v>0</v>
      </c>
      <c r="U547" s="13"/>
      <c r="V547" s="13">
        <v>745</v>
      </c>
      <c r="W547" s="13"/>
      <c r="X547" s="13"/>
      <c r="Y547" s="13"/>
      <c r="Z547" s="13"/>
    </row>
    <row r="548" spans="1:26">
      <c r="A548" s="26">
        <v>548</v>
      </c>
      <c r="B548" s="6"/>
      <c r="C548" s="6"/>
      <c r="D548" s="6"/>
      <c r="E548" s="6" t="s">
        <v>354</v>
      </c>
      <c r="F548" s="47" t="s">
        <v>921</v>
      </c>
      <c r="G548" s="17"/>
      <c r="H548" s="58">
        <v>2822073.3815646307</v>
      </c>
      <c r="I548" s="58">
        <v>1191017.3879898854</v>
      </c>
      <c r="J548" s="58">
        <v>721749.48082477844</v>
      </c>
      <c r="K548" s="58">
        <v>208042.49542418733</v>
      </c>
      <c r="L548" s="58">
        <v>13641.471412239143</v>
      </c>
      <c r="M548" s="58">
        <v>367864.16660252708</v>
      </c>
      <c r="N548" s="58">
        <v>28288.428402742327</v>
      </c>
      <c r="O548" s="58">
        <v>894.21892662804066</v>
      </c>
      <c r="P548" s="58">
        <v>1084.5730901167599</v>
      </c>
      <c r="Q548" s="58">
        <v>198410.46564169828</v>
      </c>
      <c r="R548" s="58">
        <v>42648.303423898178</v>
      </c>
      <c r="S548" s="58">
        <v>48432.389825929233</v>
      </c>
      <c r="T548" s="11">
        <v>0</v>
      </c>
      <c r="U548" s="13"/>
      <c r="V548" s="13">
        <v>746</v>
      </c>
      <c r="W548" s="13"/>
      <c r="X548" s="13"/>
      <c r="Y548" s="13"/>
      <c r="Z548" s="13"/>
    </row>
    <row r="549" spans="1:26">
      <c r="A549" s="26">
        <v>549</v>
      </c>
      <c r="B549" s="6"/>
      <c r="C549" s="6"/>
      <c r="D549" s="6"/>
      <c r="E549" s="6"/>
      <c r="F549" s="47">
        <v>0</v>
      </c>
      <c r="G549" s="17"/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11">
        <v>0</v>
      </c>
    </row>
    <row r="550" spans="1:26">
      <c r="A550" s="26">
        <v>550</v>
      </c>
      <c r="B550" s="6"/>
      <c r="C550" s="6" t="s">
        <v>362</v>
      </c>
      <c r="D550" s="6" t="s">
        <v>363</v>
      </c>
      <c r="E550" s="6"/>
      <c r="F550" s="47" t="s">
        <v>921</v>
      </c>
      <c r="G550" s="17"/>
      <c r="H550" s="58">
        <v>4524584.754991875</v>
      </c>
      <c r="I550" s="58">
        <v>1909538.9764959109</v>
      </c>
      <c r="J550" s="58">
        <v>1157169.3065091562</v>
      </c>
      <c r="K550" s="58">
        <v>333551.17883747612</v>
      </c>
      <c r="L550" s="58">
        <v>21871.151186456547</v>
      </c>
      <c r="M550" s="58">
        <v>589790.68758119282</v>
      </c>
      <c r="N550" s="58">
        <v>45354.381190032786</v>
      </c>
      <c r="O550" s="58">
        <v>1433.6867884006761</v>
      </c>
      <c r="P550" s="58">
        <v>1738.8785498185796</v>
      </c>
      <c r="Q550" s="58">
        <v>318108.30077549058</v>
      </c>
      <c r="R550" s="58">
        <v>68377.33730051067</v>
      </c>
      <c r="S550" s="58">
        <v>77650.869777428699</v>
      </c>
      <c r="T550" s="11">
        <v>0</v>
      </c>
      <c r="U550" s="13"/>
      <c r="V550" s="13">
        <v>750</v>
      </c>
      <c r="W550" s="13"/>
      <c r="X550" s="13"/>
      <c r="Y550" s="13"/>
      <c r="Z550" s="13"/>
    </row>
    <row r="551" spans="1:26">
      <c r="A551" s="26">
        <v>551</v>
      </c>
      <c r="B551" s="6"/>
      <c r="C551" s="6"/>
      <c r="D551" s="6"/>
      <c r="E551" s="6"/>
      <c r="F551" s="47">
        <v>0</v>
      </c>
      <c r="G551" s="17"/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11">
        <v>0</v>
      </c>
    </row>
    <row r="552" spans="1:26">
      <c r="A552" s="26">
        <v>552</v>
      </c>
      <c r="B552" s="6"/>
      <c r="C552" s="6" t="s">
        <v>364</v>
      </c>
      <c r="D552" s="6" t="s">
        <v>365</v>
      </c>
      <c r="E552" s="6"/>
      <c r="F552" s="47" t="s">
        <v>950</v>
      </c>
      <c r="G552" s="17"/>
      <c r="H552" s="58">
        <v>0</v>
      </c>
      <c r="I552" s="58">
        <v>0</v>
      </c>
      <c r="J552" s="58">
        <v>0</v>
      </c>
      <c r="K552" s="58">
        <v>0</v>
      </c>
      <c r="L552" s="58">
        <v>0</v>
      </c>
      <c r="M552" s="58">
        <v>0</v>
      </c>
      <c r="N552" s="58">
        <v>0</v>
      </c>
      <c r="O552" s="58">
        <v>0</v>
      </c>
      <c r="P552" s="58">
        <v>0</v>
      </c>
      <c r="Q552" s="58">
        <v>0</v>
      </c>
      <c r="R552" s="58">
        <v>0</v>
      </c>
      <c r="S552" s="58">
        <v>0</v>
      </c>
      <c r="T552" s="11">
        <v>0</v>
      </c>
      <c r="U552" s="13"/>
      <c r="V552" s="13">
        <v>757</v>
      </c>
      <c r="W552" s="13"/>
      <c r="X552" s="13"/>
      <c r="Y552" s="13"/>
      <c r="Z552" s="13"/>
    </row>
    <row r="553" spans="1:26">
      <c r="A553" s="26">
        <v>553</v>
      </c>
      <c r="B553" s="6"/>
      <c r="C553" s="6"/>
      <c r="D553" s="6"/>
      <c r="E553" s="6"/>
      <c r="F553" s="47">
        <v>0</v>
      </c>
      <c r="G553" s="17"/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11">
        <v>0</v>
      </c>
    </row>
    <row r="554" spans="1:26">
      <c r="A554" s="26">
        <v>554</v>
      </c>
      <c r="B554" s="6"/>
      <c r="C554" s="6" t="s">
        <v>366</v>
      </c>
      <c r="D554" s="6" t="s">
        <v>367</v>
      </c>
      <c r="E554" s="6"/>
      <c r="F554" s="47" t="s">
        <v>951</v>
      </c>
      <c r="G554" s="17"/>
      <c r="H554" s="58">
        <v>0</v>
      </c>
      <c r="I554" s="58">
        <v>0</v>
      </c>
      <c r="J554" s="58">
        <v>0</v>
      </c>
      <c r="K554" s="58">
        <v>0</v>
      </c>
      <c r="L554" s="58">
        <v>0</v>
      </c>
      <c r="M554" s="58">
        <v>0</v>
      </c>
      <c r="N554" s="58">
        <v>0</v>
      </c>
      <c r="O554" s="58">
        <v>0</v>
      </c>
      <c r="P554" s="58">
        <v>0</v>
      </c>
      <c r="Q554" s="58">
        <v>0</v>
      </c>
      <c r="R554" s="58">
        <v>0</v>
      </c>
      <c r="S554" s="58">
        <v>0</v>
      </c>
      <c r="T554" s="11">
        <v>0</v>
      </c>
      <c r="U554" s="13"/>
      <c r="V554" s="13">
        <v>762</v>
      </c>
      <c r="W554" s="13"/>
      <c r="X554" s="13"/>
      <c r="Y554" s="13"/>
      <c r="Z554" s="13"/>
    </row>
    <row r="555" spans="1:26">
      <c r="A555" s="26">
        <v>555</v>
      </c>
      <c r="B555" s="6"/>
      <c r="C555" s="6"/>
      <c r="D555" s="6"/>
      <c r="E555" s="6"/>
      <c r="F555" s="47">
        <v>0</v>
      </c>
      <c r="G555" s="17"/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11">
        <v>0</v>
      </c>
    </row>
    <row r="556" spans="1:26">
      <c r="A556" s="26">
        <v>556</v>
      </c>
      <c r="B556" s="6"/>
      <c r="C556" s="6" t="s">
        <v>368</v>
      </c>
      <c r="D556" s="6" t="s">
        <v>369</v>
      </c>
      <c r="E556" s="6"/>
      <c r="F556" s="47" t="s">
        <v>951</v>
      </c>
      <c r="G556" s="17"/>
      <c r="H556" s="58">
        <v>8583731.5581309106</v>
      </c>
      <c r="I556" s="58">
        <v>3626725.3590415404</v>
      </c>
      <c r="J556" s="58">
        <v>2194606.7772408389</v>
      </c>
      <c r="K556" s="58">
        <v>632402.48988837097</v>
      </c>
      <c r="L556" s="58">
        <v>41693.662816625249</v>
      </c>
      <c r="M556" s="58">
        <v>1115894.563495494</v>
      </c>
      <c r="N556" s="58">
        <v>86118.152669759511</v>
      </c>
      <c r="O556" s="58">
        <v>2724.6196264402452</v>
      </c>
      <c r="P556" s="58">
        <v>3296.6499672802711</v>
      </c>
      <c r="Q556" s="58">
        <v>603984.42700210016</v>
      </c>
      <c r="R556" s="58">
        <v>129369.79405689859</v>
      </c>
      <c r="S556" s="58">
        <v>146915.06232556165</v>
      </c>
      <c r="T556" s="11">
        <v>0</v>
      </c>
      <c r="U556" s="13"/>
      <c r="V556" s="13">
        <v>769</v>
      </c>
      <c r="W556" s="13"/>
      <c r="X556" s="13"/>
      <c r="Y556" s="13"/>
      <c r="Z556" s="13"/>
    </row>
    <row r="557" spans="1:26">
      <c r="A557" s="26">
        <v>557</v>
      </c>
      <c r="B557" s="6"/>
      <c r="C557" s="6"/>
      <c r="D557" s="6"/>
      <c r="E557" s="6" t="s">
        <v>370</v>
      </c>
      <c r="F557" s="47" t="s">
        <v>952</v>
      </c>
      <c r="G557" s="17"/>
      <c r="H557" s="58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58">
        <v>0</v>
      </c>
      <c r="O557" s="58">
        <v>0</v>
      </c>
      <c r="P557" s="58">
        <v>0</v>
      </c>
      <c r="Q557" s="58">
        <v>0</v>
      </c>
      <c r="R557" s="58">
        <v>0</v>
      </c>
      <c r="S557" s="58">
        <v>0</v>
      </c>
      <c r="T557" s="11">
        <v>0</v>
      </c>
      <c r="U557" s="13"/>
      <c r="V557" s="13">
        <v>771</v>
      </c>
      <c r="W557" s="13"/>
      <c r="X557" s="13"/>
      <c r="Y557" s="13"/>
      <c r="Z557" s="13"/>
    </row>
    <row r="558" spans="1:26">
      <c r="A558" s="26">
        <v>558</v>
      </c>
      <c r="B558" s="6"/>
      <c r="C558" s="6"/>
      <c r="D558" s="6"/>
      <c r="E558" s="6"/>
      <c r="F558" s="47">
        <v>0</v>
      </c>
      <c r="G558" s="17"/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11">
        <v>0</v>
      </c>
    </row>
    <row r="559" spans="1:26">
      <c r="A559" s="26">
        <v>559</v>
      </c>
      <c r="B559" s="6"/>
      <c r="C559" s="6" t="s">
        <v>371</v>
      </c>
      <c r="D559" s="6" t="s">
        <v>372</v>
      </c>
      <c r="E559" s="6"/>
      <c r="F559" s="47" t="s">
        <v>921</v>
      </c>
      <c r="G559" s="17"/>
      <c r="H559" s="58">
        <v>-2287557.7354412582</v>
      </c>
      <c r="I559" s="58">
        <v>-1019942.1609407353</v>
      </c>
      <c r="J559" s="58">
        <v>-576045.80448131519</v>
      </c>
      <c r="K559" s="58">
        <v>-163555.95560583551</v>
      </c>
      <c r="L559" s="58">
        <v>-13732.34292414158</v>
      </c>
      <c r="M559" s="58">
        <v>-257420.75934154692</v>
      </c>
      <c r="N559" s="58">
        <v>-23933.834605019685</v>
      </c>
      <c r="O559" s="58">
        <v>-787.86964250688834</v>
      </c>
      <c r="P559" s="58">
        <v>-849.88376490354131</v>
      </c>
      <c r="Q559" s="58">
        <v>-167411.79545884614</v>
      </c>
      <c r="R559" s="58">
        <v>-29895.934477947165</v>
      </c>
      <c r="S559" s="58">
        <v>-33981.39419846009</v>
      </c>
      <c r="T559" s="11">
        <v>0</v>
      </c>
      <c r="U559" s="13"/>
      <c r="V559" s="13">
        <v>776</v>
      </c>
      <c r="W559" s="13"/>
      <c r="X559" s="13"/>
      <c r="Y559" s="13"/>
      <c r="Z559" s="13"/>
    </row>
    <row r="560" spans="1:26">
      <c r="A560" s="26">
        <v>560</v>
      </c>
      <c r="B560" s="6"/>
      <c r="C560" s="6"/>
      <c r="D560" s="6"/>
      <c r="E560" s="6"/>
      <c r="F560" s="47">
        <v>0</v>
      </c>
      <c r="G560" s="17"/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11">
        <v>0</v>
      </c>
    </row>
    <row r="561" spans="1:26">
      <c r="A561" s="26">
        <v>561</v>
      </c>
      <c r="B561" s="6"/>
      <c r="C561" s="6" t="s">
        <v>373</v>
      </c>
      <c r="D561" s="6" t="s">
        <v>374</v>
      </c>
      <c r="E561" s="6"/>
      <c r="F561" s="47">
        <v>0</v>
      </c>
      <c r="G561" s="17"/>
      <c r="H561" s="58">
        <v>0</v>
      </c>
      <c r="I561" s="58">
        <v>0</v>
      </c>
      <c r="J561" s="58">
        <v>0</v>
      </c>
      <c r="K561" s="58">
        <v>0</v>
      </c>
      <c r="L561" s="58">
        <v>0</v>
      </c>
      <c r="M561" s="58">
        <v>0</v>
      </c>
      <c r="N561" s="58">
        <v>0</v>
      </c>
      <c r="O561" s="58">
        <v>0</v>
      </c>
      <c r="P561" s="58">
        <v>0</v>
      </c>
      <c r="Q561" s="58">
        <v>0</v>
      </c>
      <c r="R561" s="58">
        <v>0</v>
      </c>
      <c r="S561" s="58">
        <v>0</v>
      </c>
      <c r="T561" s="11">
        <v>0</v>
      </c>
      <c r="U561" s="13"/>
      <c r="V561" s="13"/>
      <c r="W561" s="13"/>
      <c r="X561" s="13"/>
      <c r="Y561" s="13"/>
      <c r="Z561" s="13"/>
    </row>
    <row r="562" spans="1:26">
      <c r="A562" s="26">
        <v>562</v>
      </c>
      <c r="B562" s="6"/>
      <c r="C562" s="6"/>
      <c r="D562" s="6"/>
      <c r="E562" s="6" t="s">
        <v>375</v>
      </c>
      <c r="F562" s="47" t="s">
        <v>921</v>
      </c>
      <c r="G562" s="17"/>
      <c r="H562" s="58">
        <v>45500.04</v>
      </c>
      <c r="I562" s="58">
        <v>19202.668204251378</v>
      </c>
      <c r="J562" s="58">
        <v>11636.703163721246</v>
      </c>
      <c r="K562" s="58">
        <v>3354.2507878559054</v>
      </c>
      <c r="L562" s="58">
        <v>219.94023931851558</v>
      </c>
      <c r="M562" s="58">
        <v>5931.0414833018112</v>
      </c>
      <c r="N562" s="58">
        <v>456.09183385171104</v>
      </c>
      <c r="O562" s="58">
        <v>14.417412812906726</v>
      </c>
      <c r="P562" s="58">
        <v>17.486476186482541</v>
      </c>
      <c r="Q562" s="58">
        <v>3198.9544219827185</v>
      </c>
      <c r="R562" s="58">
        <v>687.61483113654572</v>
      </c>
      <c r="S562" s="58">
        <v>780.87114558077087</v>
      </c>
      <c r="T562" s="11">
        <v>0</v>
      </c>
      <c r="U562" s="13"/>
      <c r="V562" s="13">
        <v>779</v>
      </c>
      <c r="W562" s="13"/>
      <c r="X562" s="13"/>
      <c r="Y562" s="13"/>
      <c r="Z562" s="13"/>
    </row>
    <row r="563" spans="1:26">
      <c r="A563" s="26">
        <v>563</v>
      </c>
      <c r="B563" s="6"/>
      <c r="C563" s="6"/>
      <c r="D563" s="6"/>
      <c r="E563" s="6" t="s">
        <v>118</v>
      </c>
      <c r="F563" s="47" t="s">
        <v>949</v>
      </c>
      <c r="G563" s="17"/>
      <c r="H563" s="58">
        <v>0</v>
      </c>
      <c r="I563" s="58">
        <v>0</v>
      </c>
      <c r="J563" s="58">
        <v>0</v>
      </c>
      <c r="K563" s="58">
        <v>0</v>
      </c>
      <c r="L563" s="58">
        <v>0</v>
      </c>
      <c r="M563" s="58">
        <v>0</v>
      </c>
      <c r="N563" s="58">
        <v>0</v>
      </c>
      <c r="O563" s="58">
        <v>0</v>
      </c>
      <c r="P563" s="58">
        <v>0</v>
      </c>
      <c r="Q563" s="58">
        <v>0</v>
      </c>
      <c r="R563" s="58">
        <v>0</v>
      </c>
      <c r="S563" s="58">
        <v>0</v>
      </c>
      <c r="T563" s="11">
        <v>0</v>
      </c>
      <c r="U563" s="13"/>
      <c r="V563" s="13">
        <v>780</v>
      </c>
      <c r="W563" s="13"/>
      <c r="X563" s="13"/>
      <c r="Y563" s="13"/>
      <c r="Z563" s="13"/>
    </row>
    <row r="564" spans="1:26">
      <c r="A564" s="26">
        <v>564</v>
      </c>
      <c r="B564" s="6"/>
      <c r="C564" s="6"/>
      <c r="D564" s="6"/>
      <c r="E564" s="6" t="s">
        <v>376</v>
      </c>
      <c r="F564" s="47" t="s">
        <v>950</v>
      </c>
      <c r="G564" s="17"/>
      <c r="H564" s="58">
        <v>960003.31206241332</v>
      </c>
      <c r="I564" s="58">
        <v>478970.10105094058</v>
      </c>
      <c r="J564" s="58">
        <v>213110.29145165355</v>
      </c>
      <c r="K564" s="58">
        <v>59923.845682513631</v>
      </c>
      <c r="L564" s="58">
        <v>10867.998332803525</v>
      </c>
      <c r="M564" s="58">
        <v>91999.897128979064</v>
      </c>
      <c r="N564" s="58">
        <v>8862.343935042074</v>
      </c>
      <c r="O564" s="58">
        <v>638.39181040021549</v>
      </c>
      <c r="P564" s="58">
        <v>343.63241363530739</v>
      </c>
      <c r="Q564" s="58">
        <v>72588.941849022653</v>
      </c>
      <c r="R564" s="58">
        <v>10601.124872411754</v>
      </c>
      <c r="S564" s="58">
        <v>12096.743535010824</v>
      </c>
      <c r="T564" s="11">
        <v>0</v>
      </c>
      <c r="U564" s="13"/>
      <c r="V564" s="13">
        <v>781</v>
      </c>
      <c r="W564" s="13"/>
      <c r="X564" s="13"/>
      <c r="Y564" s="13"/>
      <c r="Z564" s="13"/>
    </row>
    <row r="565" spans="1:26">
      <c r="A565" s="26">
        <v>565</v>
      </c>
      <c r="B565" s="6"/>
      <c r="C565" s="6"/>
      <c r="D565" s="6"/>
      <c r="E565" s="6"/>
      <c r="F565" s="47">
        <v>0</v>
      </c>
      <c r="G565" s="17"/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11">
        <v>0</v>
      </c>
    </row>
    <row r="566" spans="1:26">
      <c r="A566" s="26">
        <v>566</v>
      </c>
      <c r="B566" s="6"/>
      <c r="C566" s="6" t="s">
        <v>377</v>
      </c>
      <c r="D566" s="6" t="s">
        <v>174</v>
      </c>
      <c r="E566" s="6"/>
      <c r="F566" s="47" t="s">
        <v>921</v>
      </c>
      <c r="G566" s="17"/>
      <c r="H566" s="58">
        <v>1996675.7049893446</v>
      </c>
      <c r="I566" s="58">
        <v>842669.61247506808</v>
      </c>
      <c r="J566" s="58">
        <v>510652.79268270649</v>
      </c>
      <c r="K566" s="58">
        <v>147194.39931378642</v>
      </c>
      <c r="L566" s="58">
        <v>9651.6251941058144</v>
      </c>
      <c r="M566" s="58">
        <v>260271.56096989568</v>
      </c>
      <c r="N566" s="58">
        <v>20014.652380431933</v>
      </c>
      <c r="O566" s="58">
        <v>632.67851835587271</v>
      </c>
      <c r="P566" s="58">
        <v>767.35805435389534</v>
      </c>
      <c r="Q566" s="58">
        <v>140379.53759471697</v>
      </c>
      <c r="R566" s="58">
        <v>30174.563093146549</v>
      </c>
      <c r="S566" s="58">
        <v>34266.924712776585</v>
      </c>
      <c r="T566" s="11">
        <v>0</v>
      </c>
      <c r="U566" s="13"/>
      <c r="V566" s="13">
        <v>787</v>
      </c>
      <c r="W566" s="13"/>
      <c r="X566" s="13"/>
      <c r="Y566" s="13"/>
      <c r="Z566" s="13"/>
    </row>
    <row r="567" spans="1:26">
      <c r="A567" s="26">
        <v>567</v>
      </c>
      <c r="B567" s="6"/>
      <c r="C567" s="6"/>
      <c r="D567" s="6"/>
      <c r="E567" s="6"/>
      <c r="F567" s="47">
        <v>0</v>
      </c>
      <c r="G567" s="17"/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11">
        <v>0</v>
      </c>
    </row>
    <row r="568" spans="1:26">
      <c r="A568" s="26">
        <v>568</v>
      </c>
      <c r="B568" s="6"/>
      <c r="C568" s="6" t="s">
        <v>378</v>
      </c>
      <c r="D568" s="6" t="s">
        <v>379</v>
      </c>
      <c r="E568" s="6"/>
      <c r="F568" s="47" t="s">
        <v>953</v>
      </c>
      <c r="G568" s="17"/>
      <c r="H568" s="58">
        <v>9721963.9699077997</v>
      </c>
      <c r="I568" s="58">
        <v>4102987.0097322199</v>
      </c>
      <c r="J568" s="58">
        <v>2451084.193710573</v>
      </c>
      <c r="K568" s="58">
        <v>720708.83829811611</v>
      </c>
      <c r="L568" s="58">
        <v>57855.660134965321</v>
      </c>
      <c r="M568" s="58">
        <v>1253690.3395474427</v>
      </c>
      <c r="N568" s="58">
        <v>101797.94899150863</v>
      </c>
      <c r="O568" s="58">
        <v>3691.707952245054</v>
      </c>
      <c r="P568" s="58">
        <v>4627.3919581347318</v>
      </c>
      <c r="Q568" s="58">
        <v>691674.26205194602</v>
      </c>
      <c r="R568" s="58">
        <v>143793.74786120871</v>
      </c>
      <c r="S568" s="58">
        <v>190052.86966943849</v>
      </c>
      <c r="T568" s="11">
        <v>0</v>
      </c>
      <c r="U568" s="13"/>
      <c r="V568" s="13">
        <v>793</v>
      </c>
      <c r="W568" s="13"/>
      <c r="X568" s="13"/>
      <c r="Y568" s="13"/>
      <c r="Z568" s="13"/>
    </row>
    <row r="569" spans="1:26">
      <c r="A569" s="26">
        <v>569</v>
      </c>
      <c r="B569" s="6"/>
      <c r="C569" s="6"/>
      <c r="D569" s="6"/>
      <c r="E569" s="6"/>
      <c r="F569" s="47">
        <v>0</v>
      </c>
      <c r="G569" s="17"/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11">
        <v>0</v>
      </c>
    </row>
    <row r="570" spans="1:26">
      <c r="A570" s="26">
        <v>570</v>
      </c>
      <c r="B570" s="6"/>
      <c r="C570" s="6" t="s">
        <v>380</v>
      </c>
      <c r="D570" s="6"/>
      <c r="E570" s="6"/>
      <c r="F570" s="47">
        <v>0</v>
      </c>
      <c r="G570" s="17"/>
      <c r="H570" s="58">
        <v>57558700.942479737</v>
      </c>
      <c r="I570" s="58">
        <v>24204207.668972541</v>
      </c>
      <c r="J570" s="58">
        <v>14673999.411984928</v>
      </c>
      <c r="K570" s="58">
        <v>4250428.5204882082</v>
      </c>
      <c r="L570" s="58">
        <v>286694.38970406051</v>
      </c>
      <c r="M570" s="58">
        <v>7583855.3345766393</v>
      </c>
      <c r="N570" s="58">
        <v>577018.4088630504</v>
      </c>
      <c r="O570" s="58">
        <v>19070.070665000061</v>
      </c>
      <c r="P570" s="58">
        <v>23091.292820415267</v>
      </c>
      <c r="Q570" s="58">
        <v>4039310.5661064438</v>
      </c>
      <c r="R570" s="58">
        <v>877604.70655084169</v>
      </c>
      <c r="S570" s="58">
        <v>1023420.5717476115</v>
      </c>
      <c r="T570" s="11">
        <v>0</v>
      </c>
      <c r="U570" s="13"/>
      <c r="V570" s="13"/>
      <c r="W570" s="13"/>
      <c r="X570" s="13"/>
      <c r="Y570" s="13"/>
      <c r="Z570" s="13"/>
    </row>
    <row r="571" spans="1:26">
      <c r="A571" s="26">
        <v>571</v>
      </c>
      <c r="B571" s="6"/>
      <c r="C571" s="6"/>
      <c r="D571" s="6"/>
      <c r="E571" s="6"/>
      <c r="F571" s="47">
        <v>0</v>
      </c>
      <c r="G571" s="17"/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11">
        <v>0</v>
      </c>
    </row>
    <row r="572" spans="1:26">
      <c r="A572" s="26">
        <v>572</v>
      </c>
      <c r="B572" s="6"/>
      <c r="C572" s="6"/>
      <c r="D572" s="6"/>
      <c r="E572" s="6"/>
      <c r="F572" s="47">
        <v>0</v>
      </c>
      <c r="G572" s="17"/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11">
        <v>0</v>
      </c>
    </row>
    <row r="573" spans="1:26" ht="13.5" thickBot="1">
      <c r="A573" s="26">
        <v>573</v>
      </c>
      <c r="B573" s="6"/>
      <c r="C573" s="6" t="s">
        <v>381</v>
      </c>
      <c r="D573" s="6"/>
      <c r="E573" s="6"/>
      <c r="F573" s="47">
        <v>0</v>
      </c>
      <c r="G573" s="17"/>
      <c r="H573" s="57">
        <v>1191792702.0656669</v>
      </c>
      <c r="I573" s="57">
        <v>436946399.62056082</v>
      </c>
      <c r="J573" s="57">
        <v>308508172.40470481</v>
      </c>
      <c r="K573" s="57">
        <v>94999116.863364071</v>
      </c>
      <c r="L573" s="57">
        <v>5989672.3390736328</v>
      </c>
      <c r="M573" s="57">
        <v>200446060.95994821</v>
      </c>
      <c r="N573" s="57">
        <v>11489933.944016181</v>
      </c>
      <c r="O573" s="57">
        <v>440077.07033044938</v>
      </c>
      <c r="P573" s="57">
        <v>671125.31035110273</v>
      </c>
      <c r="Q573" s="57">
        <v>77470440.503401771</v>
      </c>
      <c r="R573" s="57">
        <v>23036169.284705061</v>
      </c>
      <c r="S573" s="57">
        <v>31795533.765210759</v>
      </c>
      <c r="T573" s="11">
        <v>0</v>
      </c>
      <c r="U573" s="13"/>
      <c r="V573" s="13"/>
      <c r="W573" s="13"/>
      <c r="X573" s="13"/>
      <c r="Y573" s="13"/>
      <c r="Z573" s="13"/>
    </row>
    <row r="574" spans="1:26" ht="13.5" thickTop="1">
      <c r="A574" s="26">
        <v>574</v>
      </c>
      <c r="B574" s="6"/>
      <c r="C574" s="6"/>
      <c r="D574" s="6"/>
      <c r="E574" s="6"/>
      <c r="F574" s="47">
        <v>0</v>
      </c>
      <c r="H574" s="61">
        <v>0</v>
      </c>
      <c r="I574" s="61">
        <v>0</v>
      </c>
      <c r="J574" s="61">
        <v>0</v>
      </c>
      <c r="K574" s="61">
        <v>0</v>
      </c>
      <c r="L574" s="63">
        <v>0</v>
      </c>
      <c r="M574" s="61">
        <v>0</v>
      </c>
      <c r="N574" s="61">
        <v>0</v>
      </c>
      <c r="O574" s="61">
        <v>0</v>
      </c>
      <c r="P574" s="61">
        <v>0</v>
      </c>
      <c r="Q574" s="61">
        <v>0</v>
      </c>
      <c r="R574" s="56">
        <v>0</v>
      </c>
      <c r="S574" s="56">
        <v>0</v>
      </c>
      <c r="T574" s="11">
        <v>0</v>
      </c>
    </row>
    <row r="575" spans="1:26">
      <c r="A575" s="26">
        <v>575</v>
      </c>
      <c r="B575" s="6"/>
      <c r="C575" s="20" t="s">
        <v>150</v>
      </c>
      <c r="D575" s="6"/>
      <c r="E575" s="6"/>
      <c r="F575" s="47">
        <v>0</v>
      </c>
      <c r="G575" s="17"/>
      <c r="H575" s="61" t="s">
        <v>954</v>
      </c>
      <c r="I575" s="61">
        <v>0</v>
      </c>
      <c r="J575" s="61">
        <v>0</v>
      </c>
      <c r="K575" s="61">
        <v>0</v>
      </c>
      <c r="L575" s="61">
        <v>0</v>
      </c>
      <c r="M575" s="61">
        <v>0</v>
      </c>
      <c r="N575" s="61">
        <v>0</v>
      </c>
      <c r="O575" s="61">
        <v>0</v>
      </c>
      <c r="P575" s="61">
        <v>0</v>
      </c>
      <c r="Q575" s="61">
        <v>0</v>
      </c>
      <c r="R575" s="63">
        <v>0</v>
      </c>
      <c r="S575" s="63">
        <v>0</v>
      </c>
      <c r="T575" s="11">
        <v>0</v>
      </c>
    </row>
    <row r="576" spans="1:26">
      <c r="A576" s="26">
        <v>576</v>
      </c>
      <c r="B576" s="6"/>
      <c r="C576" s="6"/>
      <c r="D576" s="6"/>
      <c r="E576" s="6"/>
      <c r="F576" s="47">
        <v>0</v>
      </c>
      <c r="G576" s="17"/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6">
        <v>0</v>
      </c>
      <c r="S576" s="56">
        <v>0</v>
      </c>
      <c r="T576" s="11">
        <v>0</v>
      </c>
    </row>
    <row r="577" spans="1:26">
      <c r="A577" s="26">
        <v>577</v>
      </c>
      <c r="B577" s="6"/>
      <c r="C577" s="16" t="s">
        <v>4</v>
      </c>
      <c r="D577" s="6"/>
      <c r="E577" s="16" t="s">
        <v>5</v>
      </c>
      <c r="F577" s="47" t="s">
        <v>6</v>
      </c>
      <c r="G577" s="17"/>
      <c r="H577" s="16" t="s">
        <v>7</v>
      </c>
      <c r="I577" s="16" t="s">
        <v>8</v>
      </c>
      <c r="J577" s="16" t="s">
        <v>9</v>
      </c>
      <c r="K577" s="16" t="s">
        <v>10</v>
      </c>
      <c r="L577" s="16" t="s">
        <v>11</v>
      </c>
      <c r="M577" s="16" t="s">
        <v>12</v>
      </c>
      <c r="N577" s="16" t="s">
        <v>13</v>
      </c>
      <c r="O577" s="16" t="s">
        <v>14</v>
      </c>
      <c r="P577" s="16" t="s">
        <v>15</v>
      </c>
      <c r="Q577" s="16" t="s">
        <v>16</v>
      </c>
      <c r="R577" s="16" t="s">
        <v>17</v>
      </c>
      <c r="S577" s="16" t="s">
        <v>18</v>
      </c>
      <c r="T577" s="11">
        <v>0</v>
      </c>
    </row>
    <row r="578" spans="1:26" ht="38.25">
      <c r="A578" s="26">
        <v>578</v>
      </c>
      <c r="B578" s="6"/>
      <c r="C578" s="49" t="s">
        <v>904</v>
      </c>
      <c r="D578" s="20"/>
      <c r="E578" s="21" t="s">
        <v>20</v>
      </c>
      <c r="F578" s="47" t="s">
        <v>829</v>
      </c>
      <c r="G578" s="22"/>
      <c r="H578" s="23" t="s">
        <v>21</v>
      </c>
      <c r="I578" s="23" t="s">
        <v>22</v>
      </c>
      <c r="J578" s="23" t="s">
        <v>23</v>
      </c>
      <c r="K578" s="23" t="s">
        <v>24</v>
      </c>
      <c r="L578" s="23" t="s">
        <v>25</v>
      </c>
      <c r="M578" s="23" t="s">
        <v>26</v>
      </c>
      <c r="N578" s="23" t="s">
        <v>27</v>
      </c>
      <c r="O578" s="23" t="s">
        <v>28</v>
      </c>
      <c r="P578" s="23" t="s">
        <v>29</v>
      </c>
      <c r="Q578" s="23" t="s">
        <v>30</v>
      </c>
      <c r="R578" s="23" t="s">
        <v>31</v>
      </c>
      <c r="S578" s="23" t="s">
        <v>32</v>
      </c>
      <c r="T578" s="11">
        <v>0</v>
      </c>
    </row>
    <row r="579" spans="1:26">
      <c r="A579" s="26">
        <v>579</v>
      </c>
      <c r="B579" s="6"/>
      <c r="C579" s="6" t="s">
        <v>382</v>
      </c>
      <c r="D579" s="6" t="s">
        <v>383</v>
      </c>
      <c r="E579" s="6"/>
      <c r="F579" s="47" t="s">
        <v>916</v>
      </c>
      <c r="G579" s="17"/>
      <c r="H579" s="58">
        <v>105507349.1645259</v>
      </c>
      <c r="I579" s="58">
        <v>38268886.786378101</v>
      </c>
      <c r="J579" s="58">
        <v>28096939.143892184</v>
      </c>
      <c r="K579" s="58">
        <v>8389257.8383131512</v>
      </c>
      <c r="L579" s="58">
        <v>199000.48993985355</v>
      </c>
      <c r="M579" s="58">
        <v>18306693.697285533</v>
      </c>
      <c r="N579" s="58">
        <v>942944.54909905384</v>
      </c>
      <c r="O579" s="58">
        <v>26153.454761464214</v>
      </c>
      <c r="P579" s="58">
        <v>44058.537159833511</v>
      </c>
      <c r="Q579" s="58">
        <v>6666915.8074903004</v>
      </c>
      <c r="R579" s="58">
        <v>2135553.3277775897</v>
      </c>
      <c r="S579" s="58">
        <v>2430945.5324288192</v>
      </c>
      <c r="T579" s="11">
        <v>0</v>
      </c>
      <c r="U579" s="13"/>
      <c r="V579" s="13">
        <v>805</v>
      </c>
      <c r="W579" s="13"/>
      <c r="X579" s="13"/>
      <c r="Y579" s="13"/>
      <c r="Z579" s="13"/>
    </row>
    <row r="580" spans="1:26">
      <c r="A580" s="26">
        <v>580</v>
      </c>
      <c r="B580" s="6"/>
      <c r="C580" s="6"/>
      <c r="D580" s="6"/>
      <c r="E580" s="6"/>
      <c r="F580" s="47">
        <v>0</v>
      </c>
      <c r="G580" s="17"/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11">
        <v>0</v>
      </c>
    </row>
    <row r="581" spans="1:26">
      <c r="A581" s="26">
        <v>581</v>
      </c>
      <c r="B581" s="6"/>
      <c r="C581" s="6" t="s">
        <v>384</v>
      </c>
      <c r="D581" s="6" t="s">
        <v>385</v>
      </c>
      <c r="E581" s="6"/>
      <c r="F581" s="47" t="s">
        <v>916</v>
      </c>
      <c r="G581" s="17"/>
      <c r="H581" s="58">
        <v>0</v>
      </c>
      <c r="I581" s="58">
        <v>0</v>
      </c>
      <c r="J581" s="58">
        <v>0</v>
      </c>
      <c r="K581" s="58">
        <v>0</v>
      </c>
      <c r="L581" s="58">
        <v>0</v>
      </c>
      <c r="M581" s="58">
        <v>0</v>
      </c>
      <c r="N581" s="58">
        <v>0</v>
      </c>
      <c r="O581" s="58">
        <v>0</v>
      </c>
      <c r="P581" s="58">
        <v>0</v>
      </c>
      <c r="Q581" s="58">
        <v>0</v>
      </c>
      <c r="R581" s="58">
        <v>0</v>
      </c>
      <c r="S581" s="58">
        <v>0</v>
      </c>
      <c r="T581" s="11">
        <v>0</v>
      </c>
      <c r="U581" s="13"/>
      <c r="V581" s="13">
        <v>809</v>
      </c>
      <c r="W581" s="13"/>
      <c r="X581" s="13"/>
      <c r="Y581" s="13"/>
      <c r="Z581" s="13"/>
    </row>
    <row r="582" spans="1:26">
      <c r="A582" s="26">
        <v>582</v>
      </c>
      <c r="B582" s="6"/>
      <c r="C582" s="6"/>
      <c r="D582" s="6"/>
      <c r="E582" s="6"/>
      <c r="F582" s="47">
        <v>0</v>
      </c>
      <c r="G582" s="17"/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11">
        <v>0</v>
      </c>
    </row>
    <row r="583" spans="1:26">
      <c r="A583" s="26">
        <v>583</v>
      </c>
      <c r="B583" s="6"/>
      <c r="C583" s="6" t="s">
        <v>386</v>
      </c>
      <c r="D583" s="6" t="s">
        <v>387</v>
      </c>
      <c r="E583" s="6"/>
      <c r="F583" s="47" t="s">
        <v>916</v>
      </c>
      <c r="G583" s="17"/>
      <c r="H583" s="58">
        <v>14357089.427812817</v>
      </c>
      <c r="I583" s="58">
        <v>5207502.9298490435</v>
      </c>
      <c r="J583" s="58">
        <v>3823338.1004354153</v>
      </c>
      <c r="K583" s="58">
        <v>1141582.3255100618</v>
      </c>
      <c r="L583" s="58">
        <v>27079.325306427629</v>
      </c>
      <c r="M583" s="58">
        <v>2491114.0372757623</v>
      </c>
      <c r="N583" s="58">
        <v>128312.76042935149</v>
      </c>
      <c r="O583" s="58">
        <v>3558.8752047127209</v>
      </c>
      <c r="P583" s="58">
        <v>5995.339311159787</v>
      </c>
      <c r="Q583" s="58">
        <v>907211.74604223354</v>
      </c>
      <c r="R583" s="58">
        <v>290598.99947779987</v>
      </c>
      <c r="S583" s="58">
        <v>330794.98897084652</v>
      </c>
      <c r="T583" s="11">
        <v>0</v>
      </c>
      <c r="U583" s="13"/>
      <c r="V583" s="13">
        <v>816</v>
      </c>
      <c r="W583" s="13"/>
      <c r="X583" s="13"/>
      <c r="Y583" s="13"/>
      <c r="Z583" s="13"/>
    </row>
    <row r="584" spans="1:26">
      <c r="A584" s="26">
        <v>584</v>
      </c>
      <c r="B584" s="6"/>
      <c r="C584" s="6"/>
      <c r="D584" s="6"/>
      <c r="E584" s="6"/>
      <c r="F584" s="47">
        <v>0</v>
      </c>
      <c r="G584" s="17"/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11">
        <v>0</v>
      </c>
    </row>
    <row r="585" spans="1:26">
      <c r="A585" s="26">
        <v>585</v>
      </c>
      <c r="B585" s="6"/>
      <c r="C585" s="6" t="s">
        <v>388</v>
      </c>
      <c r="D585" s="6" t="s">
        <v>389</v>
      </c>
      <c r="E585" s="6"/>
      <c r="F585" s="47" t="s">
        <v>916</v>
      </c>
      <c r="G585" s="17"/>
      <c r="H585" s="58">
        <v>0</v>
      </c>
      <c r="I585" s="58">
        <v>0</v>
      </c>
      <c r="J585" s="58">
        <v>0</v>
      </c>
      <c r="K585" s="58">
        <v>0</v>
      </c>
      <c r="L585" s="58">
        <v>0</v>
      </c>
      <c r="M585" s="58">
        <v>0</v>
      </c>
      <c r="N585" s="58">
        <v>0</v>
      </c>
      <c r="O585" s="58">
        <v>0</v>
      </c>
      <c r="P585" s="58">
        <v>0</v>
      </c>
      <c r="Q585" s="58">
        <v>0</v>
      </c>
      <c r="R585" s="58">
        <v>0</v>
      </c>
      <c r="S585" s="58">
        <v>0</v>
      </c>
      <c r="T585" s="11">
        <v>0</v>
      </c>
      <c r="U585" s="13"/>
      <c r="V585" s="13">
        <v>819</v>
      </c>
      <c r="W585" s="13"/>
      <c r="X585" s="13"/>
      <c r="Y585" s="13"/>
      <c r="Z585" s="13"/>
    </row>
    <row r="586" spans="1:26">
      <c r="A586" s="26">
        <v>586</v>
      </c>
      <c r="B586" s="6"/>
      <c r="C586" s="6"/>
      <c r="D586" s="6"/>
      <c r="E586" s="64" t="s">
        <v>232</v>
      </c>
      <c r="F586" s="47" t="s">
        <v>916</v>
      </c>
      <c r="G586" s="17"/>
      <c r="H586" s="58">
        <v>24979061.878400698</v>
      </c>
      <c r="I586" s="58">
        <v>9060230.3879685849</v>
      </c>
      <c r="J586" s="58">
        <v>6652002.7943694694</v>
      </c>
      <c r="K586" s="58">
        <v>1986172.4544922977</v>
      </c>
      <c r="L586" s="58">
        <v>47113.737492240733</v>
      </c>
      <c r="M586" s="58">
        <v>4334143.908215763</v>
      </c>
      <c r="N586" s="58">
        <v>223243.88231114129</v>
      </c>
      <c r="O586" s="58">
        <v>6191.879238685483</v>
      </c>
      <c r="P586" s="58">
        <v>10430.940922145033</v>
      </c>
      <c r="Q586" s="58">
        <v>1578404.7633847715</v>
      </c>
      <c r="R586" s="58">
        <v>505596.23705451324</v>
      </c>
      <c r="S586" s="58">
        <v>575530.89295108221</v>
      </c>
      <c r="T586" s="11">
        <v>0</v>
      </c>
      <c r="U586" s="13"/>
      <c r="V586" s="13">
        <v>820</v>
      </c>
      <c r="W586" s="13"/>
      <c r="X586" s="13"/>
      <c r="Y586" s="13"/>
      <c r="Z586" s="13"/>
    </row>
    <row r="587" spans="1:26">
      <c r="A587" s="26">
        <v>587</v>
      </c>
      <c r="B587" s="6"/>
      <c r="C587" s="6"/>
      <c r="D587" s="6"/>
      <c r="E587" s="64" t="s">
        <v>241</v>
      </c>
      <c r="F587" s="47" t="s">
        <v>916</v>
      </c>
      <c r="G587" s="17"/>
      <c r="H587" s="58">
        <v>1363397.9080218982</v>
      </c>
      <c r="I587" s="58">
        <v>494522.14087487938</v>
      </c>
      <c r="J587" s="58">
        <v>363077.15390390099</v>
      </c>
      <c r="K587" s="58">
        <v>108408.52961604079</v>
      </c>
      <c r="L587" s="58">
        <v>2571.5445779634124</v>
      </c>
      <c r="M587" s="58">
        <v>236564.63826757469</v>
      </c>
      <c r="N587" s="58">
        <v>12185.014937846192</v>
      </c>
      <c r="O587" s="58">
        <v>337.96286032854471</v>
      </c>
      <c r="P587" s="58">
        <v>569.33775580458644</v>
      </c>
      <c r="Q587" s="58">
        <v>86151.904458486402</v>
      </c>
      <c r="R587" s="58">
        <v>27596.266635614815</v>
      </c>
      <c r="S587" s="58">
        <v>31413.414133458245</v>
      </c>
      <c r="T587" s="11">
        <v>0</v>
      </c>
      <c r="U587" s="13"/>
      <c r="V587" s="13">
        <v>821</v>
      </c>
      <c r="W587" s="13"/>
      <c r="X587" s="13"/>
      <c r="Y587" s="13"/>
      <c r="Z587" s="13"/>
    </row>
    <row r="588" spans="1:26">
      <c r="A588" s="26">
        <v>588</v>
      </c>
      <c r="B588" s="6"/>
      <c r="C588" s="6"/>
      <c r="D588" s="6"/>
      <c r="E588" s="64" t="s">
        <v>242</v>
      </c>
      <c r="F588" s="47" t="s">
        <v>916</v>
      </c>
      <c r="G588" s="17"/>
      <c r="H588" s="58">
        <v>29198417.305641729</v>
      </c>
      <c r="I588" s="58">
        <v>10590645.4390072</v>
      </c>
      <c r="J588" s="58">
        <v>7775630.4241450652</v>
      </c>
      <c r="K588" s="58">
        <v>2321668.1414838573</v>
      </c>
      <c r="L588" s="58">
        <v>55071.986883399324</v>
      </c>
      <c r="M588" s="58">
        <v>5066248.8091362733</v>
      </c>
      <c r="N588" s="58">
        <v>260953.27632334671</v>
      </c>
      <c r="O588" s="58">
        <v>7237.7847814056231</v>
      </c>
      <c r="P588" s="58">
        <v>12192.890486357455</v>
      </c>
      <c r="Q588" s="58">
        <v>1845022.0902159836</v>
      </c>
      <c r="R588" s="58">
        <v>590999.37337698869</v>
      </c>
      <c r="S588" s="58">
        <v>672747.08980184654</v>
      </c>
      <c r="T588" s="11">
        <v>0</v>
      </c>
      <c r="U588" s="13"/>
      <c r="V588" s="13">
        <v>822</v>
      </c>
      <c r="W588" s="13"/>
      <c r="X588" s="13"/>
      <c r="Y588" s="13"/>
      <c r="Z588" s="13"/>
    </row>
    <row r="589" spans="1:26">
      <c r="A589" s="26">
        <v>589</v>
      </c>
      <c r="B589" s="6"/>
      <c r="C589" s="6"/>
      <c r="D589" s="6"/>
      <c r="E589" s="6" t="s">
        <v>390</v>
      </c>
      <c r="F589" s="47">
        <v>0</v>
      </c>
      <c r="G589" s="17"/>
      <c r="H589" s="58">
        <v>55540877.092064314</v>
      </c>
      <c r="I589" s="58">
        <v>20145397.967850663</v>
      </c>
      <c r="J589" s="58">
        <v>14790710.372418435</v>
      </c>
      <c r="K589" s="58">
        <v>4416249.1255921964</v>
      </c>
      <c r="L589" s="58">
        <v>104757.26895360346</v>
      </c>
      <c r="M589" s="58">
        <v>9636957.3556196112</v>
      </c>
      <c r="N589" s="58">
        <v>496382.17357233423</v>
      </c>
      <c r="O589" s="58">
        <v>13767.626880419652</v>
      </c>
      <c r="P589" s="58">
        <v>23193.169164307074</v>
      </c>
      <c r="Q589" s="58">
        <v>3509578.7580592418</v>
      </c>
      <c r="R589" s="58">
        <v>1124191.8770671168</v>
      </c>
      <c r="S589" s="58">
        <v>1279691.3968863869</v>
      </c>
      <c r="T589" s="11">
        <v>0</v>
      </c>
      <c r="U589" s="13"/>
      <c r="V589" s="13"/>
      <c r="W589" s="13"/>
      <c r="X589" s="13"/>
      <c r="Y589" s="13"/>
      <c r="Z589" s="13"/>
    </row>
    <row r="590" spans="1:26">
      <c r="A590" s="26">
        <v>590</v>
      </c>
      <c r="B590" s="6"/>
      <c r="C590" s="6"/>
      <c r="D590" s="6"/>
      <c r="E590" s="6"/>
      <c r="F590" s="47">
        <v>0</v>
      </c>
      <c r="G590" s="17"/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11">
        <v>0</v>
      </c>
    </row>
    <row r="591" spans="1:26">
      <c r="A591" s="26">
        <v>591</v>
      </c>
      <c r="B591" s="6"/>
      <c r="C591" s="6" t="s">
        <v>391</v>
      </c>
      <c r="D591" s="6" t="s">
        <v>392</v>
      </c>
      <c r="E591" s="6"/>
      <c r="F591" s="47" t="s">
        <v>929</v>
      </c>
      <c r="G591" s="17"/>
      <c r="H591" s="58">
        <v>43270490.059011608</v>
      </c>
      <c r="I591" s="58">
        <v>15630216.122249788</v>
      </c>
      <c r="J591" s="58">
        <v>11475673.009361098</v>
      </c>
      <c r="K591" s="58">
        <v>3426436.5684341569</v>
      </c>
      <c r="L591" s="58">
        <v>81278.054508255693</v>
      </c>
      <c r="M591" s="58">
        <v>7649014.8896402474</v>
      </c>
      <c r="N591" s="58">
        <v>385128.18980043515</v>
      </c>
      <c r="O591" s="58">
        <v>10681.892905509763</v>
      </c>
      <c r="P591" s="58">
        <v>17994.891298575629</v>
      </c>
      <c r="Q591" s="58">
        <v>2722977.951295123</v>
      </c>
      <c r="R591" s="58">
        <v>878213.93151572917</v>
      </c>
      <c r="S591" s="58">
        <v>992874.55800268718</v>
      </c>
      <c r="T591" s="11">
        <v>0</v>
      </c>
      <c r="U591" s="13"/>
      <c r="V591" s="13">
        <v>829</v>
      </c>
      <c r="W591" s="13"/>
      <c r="X591" s="13"/>
      <c r="Y591" s="13"/>
      <c r="Z591" s="13"/>
    </row>
    <row r="592" spans="1:26">
      <c r="A592" s="26">
        <v>592</v>
      </c>
      <c r="B592" s="6"/>
      <c r="C592" s="6"/>
      <c r="D592" s="6"/>
      <c r="E592" s="6"/>
      <c r="F592" s="47">
        <v>0</v>
      </c>
      <c r="G592" s="17"/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11">
        <v>0</v>
      </c>
    </row>
    <row r="593" spans="1:26">
      <c r="A593" s="26">
        <v>593</v>
      </c>
      <c r="B593" s="6"/>
      <c r="C593" s="6" t="s">
        <v>393</v>
      </c>
      <c r="D593" s="6" t="s">
        <v>394</v>
      </c>
      <c r="E593" s="6"/>
      <c r="F593" s="47">
        <v>0</v>
      </c>
      <c r="G593" s="17"/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11">
        <v>0</v>
      </c>
    </row>
    <row r="594" spans="1:26">
      <c r="A594" s="26">
        <v>594</v>
      </c>
      <c r="B594" s="6"/>
      <c r="C594" s="6"/>
      <c r="D594" s="6"/>
      <c r="E594" s="6" t="s">
        <v>395</v>
      </c>
      <c r="F594" s="47" t="s">
        <v>955</v>
      </c>
      <c r="G594" s="17"/>
      <c r="H594" s="58">
        <v>186387.69</v>
      </c>
      <c r="I594" s="58">
        <v>93000.861543064748</v>
      </c>
      <c r="J594" s="58">
        <v>58427.152699131941</v>
      </c>
      <c r="K594" s="58">
        <v>15156.471863744961</v>
      </c>
      <c r="L594" s="58">
        <v>89.227127300062278</v>
      </c>
      <c r="M594" s="58">
        <v>0</v>
      </c>
      <c r="N594" s="58">
        <v>3185.4883718296983</v>
      </c>
      <c r="O594" s="58">
        <v>43.494072620769593</v>
      </c>
      <c r="P594" s="58">
        <v>22.943889870859444</v>
      </c>
      <c r="Q594" s="58">
        <v>16462.050432436983</v>
      </c>
      <c r="R594" s="58">
        <v>0</v>
      </c>
      <c r="S594" s="58">
        <v>0</v>
      </c>
      <c r="T594" s="11">
        <v>0</v>
      </c>
      <c r="U594" s="13"/>
      <c r="V594" s="13">
        <v>832</v>
      </c>
      <c r="W594" s="13"/>
      <c r="X594" s="13"/>
      <c r="Y594" s="13"/>
      <c r="Z594" s="13"/>
    </row>
    <row r="595" spans="1:26">
      <c r="A595" s="26">
        <v>595</v>
      </c>
      <c r="B595" s="6"/>
      <c r="C595" s="6"/>
      <c r="D595" s="6"/>
      <c r="E595" s="6" t="s">
        <v>396</v>
      </c>
      <c r="F595" s="47" t="s">
        <v>938</v>
      </c>
      <c r="G595" s="17"/>
      <c r="H595" s="58">
        <v>890454.03</v>
      </c>
      <c r="I595" s="58">
        <v>444305.05015912809</v>
      </c>
      <c r="J595" s="58">
        <v>279131.59706184146</v>
      </c>
      <c r="K595" s="58">
        <v>72408.974281795701</v>
      </c>
      <c r="L595" s="58">
        <v>426.27630123890413</v>
      </c>
      <c r="M595" s="58">
        <v>0</v>
      </c>
      <c r="N595" s="58">
        <v>15218.445800867501</v>
      </c>
      <c r="O595" s="58">
        <v>207.78986126324622</v>
      </c>
      <c r="P595" s="58">
        <v>109.61281401890314</v>
      </c>
      <c r="Q595" s="58">
        <v>78646.283719846251</v>
      </c>
      <c r="R595" s="58">
        <v>0</v>
      </c>
      <c r="S595" s="58">
        <v>0</v>
      </c>
      <c r="T595" s="11">
        <v>0</v>
      </c>
      <c r="U595" s="13"/>
      <c r="V595" s="13">
        <v>833</v>
      </c>
      <c r="W595" s="13"/>
      <c r="X595" s="13"/>
      <c r="Y595" s="13"/>
      <c r="Z595" s="13"/>
    </row>
    <row r="596" spans="1:26">
      <c r="A596" s="26">
        <v>596</v>
      </c>
      <c r="B596" s="6"/>
      <c r="C596" s="6"/>
      <c r="D596" s="6"/>
      <c r="E596" s="6" t="s">
        <v>397</v>
      </c>
      <c r="F596" s="47" t="s">
        <v>933</v>
      </c>
      <c r="G596" s="17"/>
      <c r="H596" s="58">
        <v>-11928366.060000001</v>
      </c>
      <c r="I596" s="58">
        <v>-5951832.5506424401</v>
      </c>
      <c r="J596" s="58">
        <v>-3739197.9332903512</v>
      </c>
      <c r="K596" s="58">
        <v>-969977.92380408978</v>
      </c>
      <c r="L596" s="58">
        <v>-5710.3225911398013</v>
      </c>
      <c r="M596" s="58">
        <v>0</v>
      </c>
      <c r="N596" s="58">
        <v>-203863.63165431167</v>
      </c>
      <c r="O596" s="58">
        <v>-2783.516549085206</v>
      </c>
      <c r="P596" s="58">
        <v>-1468.3540378655775</v>
      </c>
      <c r="Q596" s="58">
        <v>-1053531.8274307149</v>
      </c>
      <c r="R596" s="58">
        <v>0</v>
      </c>
      <c r="S596" s="58">
        <v>0</v>
      </c>
      <c r="T596" s="11">
        <v>0</v>
      </c>
      <c r="U596" s="13"/>
      <c r="V596" s="13">
        <v>834</v>
      </c>
      <c r="W596" s="13"/>
      <c r="X596" s="13"/>
      <c r="Y596" s="13"/>
      <c r="Z596" s="13"/>
    </row>
    <row r="597" spans="1:26">
      <c r="A597" s="26">
        <v>597</v>
      </c>
      <c r="B597" s="6"/>
      <c r="C597" s="6"/>
      <c r="D597" s="6"/>
      <c r="E597" s="6" t="s">
        <v>398</v>
      </c>
      <c r="F597" s="47" t="s">
        <v>956</v>
      </c>
      <c r="G597" s="17"/>
      <c r="H597" s="58">
        <v>12691433.49</v>
      </c>
      <c r="I597" s="58">
        <v>6274763.5281758253</v>
      </c>
      <c r="J597" s="58">
        <v>3921589.7613094198</v>
      </c>
      <c r="K597" s="58">
        <v>1017291.8263620881</v>
      </c>
      <c r="L597" s="58">
        <v>150510.58300001163</v>
      </c>
      <c r="M597" s="58">
        <v>0</v>
      </c>
      <c r="N597" s="58">
        <v>213807.75900659556</v>
      </c>
      <c r="O597" s="58">
        <v>2919.2918358623442</v>
      </c>
      <c r="P597" s="58">
        <v>1539.9778946186796</v>
      </c>
      <c r="Q597" s="58">
        <v>1109010.7624155793</v>
      </c>
      <c r="R597" s="58">
        <v>0</v>
      </c>
      <c r="S597" s="58">
        <v>0</v>
      </c>
      <c r="T597" s="11">
        <v>0</v>
      </c>
      <c r="U597" s="13"/>
      <c r="V597" s="13">
        <v>836</v>
      </c>
      <c r="W597" s="13"/>
      <c r="X597" s="13"/>
      <c r="Y597" s="13"/>
      <c r="Z597" s="13"/>
    </row>
    <row r="598" spans="1:26">
      <c r="A598" s="26">
        <v>598</v>
      </c>
      <c r="B598" s="6"/>
      <c r="C598" s="6"/>
      <c r="D598" s="6"/>
      <c r="E598" s="6" t="s">
        <v>399</v>
      </c>
      <c r="F598" s="47" t="s">
        <v>957</v>
      </c>
      <c r="G598" s="17"/>
      <c r="H598" s="58">
        <v>6206212.0999999996</v>
      </c>
      <c r="I598" s="58">
        <v>4005085.3413920947</v>
      </c>
      <c r="J598" s="58">
        <v>1180761.3904236648</v>
      </c>
      <c r="K598" s="58">
        <v>306298.97171111917</v>
      </c>
      <c r="L598" s="58">
        <v>49108.146077112411</v>
      </c>
      <c r="M598" s="58">
        <v>0</v>
      </c>
      <c r="N598" s="58">
        <v>64375.919505588594</v>
      </c>
      <c r="O598" s="58">
        <v>878.97697030255517</v>
      </c>
      <c r="P598" s="58">
        <v>463.67584340706605</v>
      </c>
      <c r="Q598" s="58">
        <v>599239.67807671125</v>
      </c>
      <c r="R598" s="58">
        <v>0</v>
      </c>
      <c r="S598" s="58">
        <v>0</v>
      </c>
      <c r="T598" s="11">
        <v>0</v>
      </c>
      <c r="U598" s="13"/>
      <c r="V598" s="13">
        <v>837</v>
      </c>
      <c r="W598" s="13"/>
      <c r="X598" s="13"/>
      <c r="Y598" s="13"/>
      <c r="Z598" s="13"/>
    </row>
    <row r="599" spans="1:26">
      <c r="A599" s="26">
        <v>599</v>
      </c>
      <c r="B599" s="6"/>
      <c r="C599" s="6"/>
      <c r="D599" s="6"/>
      <c r="E599" s="6" t="s">
        <v>400</v>
      </c>
      <c r="F599" s="47" t="s">
        <v>958</v>
      </c>
      <c r="G599" s="17"/>
      <c r="H599" s="58">
        <v>4621938.7699999996</v>
      </c>
      <c r="I599" s="58">
        <v>3013775.8390626553</v>
      </c>
      <c r="J599" s="58">
        <v>879065.38938043662</v>
      </c>
      <c r="K599" s="58">
        <v>228036.61012107722</v>
      </c>
      <c r="L599" s="58">
        <v>1989.52163155784</v>
      </c>
      <c r="M599" s="58">
        <v>0</v>
      </c>
      <c r="N599" s="58">
        <v>47927.246949189954</v>
      </c>
      <c r="O599" s="58">
        <v>654.38981907954349</v>
      </c>
      <c r="P599" s="58">
        <v>345.20216288973069</v>
      </c>
      <c r="Q599" s="58">
        <v>450144.57087311283</v>
      </c>
      <c r="R599" s="58">
        <v>0</v>
      </c>
      <c r="S599" s="58">
        <v>0</v>
      </c>
      <c r="T599" s="11">
        <v>0</v>
      </c>
      <c r="U599" s="13"/>
      <c r="V599" s="13">
        <v>838</v>
      </c>
      <c r="W599" s="13"/>
      <c r="X599" s="13"/>
      <c r="Y599" s="13"/>
      <c r="Z599" s="13"/>
    </row>
    <row r="600" spans="1:26">
      <c r="A600" s="26">
        <v>600</v>
      </c>
      <c r="B600" s="6"/>
      <c r="C600" s="6"/>
      <c r="D600" s="6"/>
      <c r="E600" s="6" t="s">
        <v>401</v>
      </c>
      <c r="F600" s="47" t="s">
        <v>959</v>
      </c>
      <c r="G600" s="17"/>
      <c r="H600" s="58">
        <v>12576576.050000001</v>
      </c>
      <c r="I600" s="58">
        <v>7815427.2788951863</v>
      </c>
      <c r="J600" s="58">
        <v>2680296.4479486886</v>
      </c>
      <c r="K600" s="58">
        <v>695290.38851200789</v>
      </c>
      <c r="L600" s="58">
        <v>36138.148145031453</v>
      </c>
      <c r="M600" s="58">
        <v>0</v>
      </c>
      <c r="N600" s="58">
        <v>146131.59761461118</v>
      </c>
      <c r="O600" s="58">
        <v>1995.2539695469884</v>
      </c>
      <c r="P600" s="58">
        <v>1052.5316343869024</v>
      </c>
      <c r="Q600" s="58">
        <v>1200244.4032805408</v>
      </c>
      <c r="R600" s="58">
        <v>0</v>
      </c>
      <c r="S600" s="58">
        <v>0</v>
      </c>
      <c r="T600" s="11">
        <v>0</v>
      </c>
      <c r="U600" s="13"/>
      <c r="V600" s="13">
        <v>839</v>
      </c>
      <c r="W600" s="13"/>
      <c r="X600" s="13"/>
      <c r="Y600" s="13"/>
      <c r="Z600" s="13"/>
    </row>
    <row r="601" spans="1:26">
      <c r="A601" s="26">
        <v>601</v>
      </c>
      <c r="B601" s="6"/>
      <c r="C601" s="6"/>
      <c r="D601" s="6"/>
      <c r="E601" s="6" t="s">
        <v>402</v>
      </c>
      <c r="F601" s="47" t="s">
        <v>941</v>
      </c>
      <c r="G601" s="17"/>
      <c r="H601" s="58">
        <v>11202456.65</v>
      </c>
      <c r="I601" s="58">
        <v>6772883.0315738693</v>
      </c>
      <c r="J601" s="58">
        <v>2625908.7666301774</v>
      </c>
      <c r="K601" s="58">
        <v>688198.83927360689</v>
      </c>
      <c r="L601" s="58">
        <v>42399.128105370903</v>
      </c>
      <c r="M601" s="58">
        <v>0</v>
      </c>
      <c r="N601" s="58">
        <v>213286.01344507677</v>
      </c>
      <c r="O601" s="58">
        <v>1519.1244350434254</v>
      </c>
      <c r="P601" s="58">
        <v>8931.3742063199679</v>
      </c>
      <c r="Q601" s="58">
        <v>849330.37233053485</v>
      </c>
      <c r="R601" s="58">
        <v>0</v>
      </c>
      <c r="S601" s="58">
        <v>0</v>
      </c>
      <c r="T601" s="11">
        <v>0</v>
      </c>
      <c r="U601" s="13"/>
      <c r="V601" s="13">
        <v>840</v>
      </c>
      <c r="W601" s="13"/>
      <c r="X601" s="13"/>
      <c r="Y601" s="13"/>
      <c r="Z601" s="13"/>
    </row>
    <row r="602" spans="1:26">
      <c r="A602" s="26">
        <v>602</v>
      </c>
      <c r="B602" s="6"/>
      <c r="C602" s="6"/>
      <c r="D602" s="6"/>
      <c r="E602" s="6" t="s">
        <v>403</v>
      </c>
      <c r="F602" s="47" t="s">
        <v>960</v>
      </c>
      <c r="G602" s="17"/>
      <c r="H602" s="58">
        <v>5998623.1200000001</v>
      </c>
      <c r="I602" s="58">
        <v>4826306.8229029495</v>
      </c>
      <c r="J602" s="58">
        <v>425672.27047749149</v>
      </c>
      <c r="K602" s="58">
        <v>38133.535912754691</v>
      </c>
      <c r="L602" s="58">
        <v>0</v>
      </c>
      <c r="M602" s="58">
        <v>0</v>
      </c>
      <c r="N602" s="58">
        <v>0</v>
      </c>
      <c r="O602" s="58">
        <v>18037.475368896346</v>
      </c>
      <c r="P602" s="58">
        <v>3809.333643031458</v>
      </c>
      <c r="Q602" s="58">
        <v>686663.68169487757</v>
      </c>
      <c r="R602" s="58">
        <v>0</v>
      </c>
      <c r="S602" s="58">
        <v>0</v>
      </c>
      <c r="T602" s="11">
        <v>0</v>
      </c>
      <c r="U602" s="13"/>
      <c r="V602" s="13">
        <v>841</v>
      </c>
      <c r="W602" s="13"/>
      <c r="X602" s="13"/>
      <c r="Y602" s="13"/>
      <c r="Z602" s="13"/>
    </row>
    <row r="603" spans="1:26">
      <c r="A603" s="26">
        <v>603</v>
      </c>
      <c r="B603" s="6"/>
      <c r="C603" s="6"/>
      <c r="D603" s="6"/>
      <c r="E603" s="6" t="s">
        <v>404</v>
      </c>
      <c r="F603" s="47" t="s">
        <v>937</v>
      </c>
      <c r="G603" s="17"/>
      <c r="H603" s="58">
        <v>3018805.83</v>
      </c>
      <c r="I603" s="58">
        <v>2102764.3578389091</v>
      </c>
      <c r="J603" s="58">
        <v>326166.12772725447</v>
      </c>
      <c r="K603" s="58">
        <v>39908.454194697748</v>
      </c>
      <c r="L603" s="58">
        <v>0</v>
      </c>
      <c r="M603" s="58">
        <v>130682.87962483456</v>
      </c>
      <c r="N603" s="58">
        <v>35424.63950726761</v>
      </c>
      <c r="O603" s="58">
        <v>7074.6746020170967</v>
      </c>
      <c r="P603" s="58">
        <v>1494.1002232183721</v>
      </c>
      <c r="Q603" s="58">
        <v>357634.01138615265</v>
      </c>
      <c r="R603" s="58">
        <v>8828.2924478242148</v>
      </c>
      <c r="S603" s="58">
        <v>8828.2924478242148</v>
      </c>
      <c r="T603" s="11">
        <v>0</v>
      </c>
      <c r="U603" s="13"/>
      <c r="V603" s="13">
        <v>842</v>
      </c>
      <c r="W603" s="13"/>
      <c r="X603" s="13"/>
      <c r="Y603" s="13"/>
      <c r="Z603" s="13"/>
    </row>
    <row r="604" spans="1:26">
      <c r="A604" s="26">
        <v>604</v>
      </c>
      <c r="B604" s="6"/>
      <c r="C604" s="6"/>
      <c r="D604" s="6"/>
      <c r="E604" s="6" t="s">
        <v>405</v>
      </c>
      <c r="F604" s="47" t="s">
        <v>961</v>
      </c>
      <c r="G604" s="17"/>
      <c r="H604" s="58">
        <v>277051.65999999997</v>
      </c>
      <c r="I604" s="58">
        <v>0</v>
      </c>
      <c r="J604" s="58">
        <v>0</v>
      </c>
      <c r="K604" s="58">
        <v>0</v>
      </c>
      <c r="L604" s="58">
        <v>277051.65999999997</v>
      </c>
      <c r="M604" s="58">
        <v>0</v>
      </c>
      <c r="N604" s="58">
        <v>0</v>
      </c>
      <c r="O604" s="58">
        <v>0</v>
      </c>
      <c r="P604" s="58">
        <v>0</v>
      </c>
      <c r="Q604" s="58">
        <v>0</v>
      </c>
      <c r="R604" s="58">
        <v>0</v>
      </c>
      <c r="S604" s="58">
        <v>0</v>
      </c>
      <c r="T604" s="11">
        <v>0</v>
      </c>
      <c r="U604" s="13"/>
      <c r="V604" s="13">
        <v>843</v>
      </c>
      <c r="W604" s="13"/>
      <c r="X604" s="13"/>
      <c r="Y604" s="13"/>
      <c r="Z604" s="13"/>
    </row>
    <row r="605" spans="1:26">
      <c r="A605" s="26">
        <v>605</v>
      </c>
      <c r="B605" s="6"/>
      <c r="C605" s="6"/>
      <c r="D605" s="6"/>
      <c r="E605" s="6" t="s">
        <v>406</v>
      </c>
      <c r="F605" s="47" t="s">
        <v>962</v>
      </c>
      <c r="G605" s="17"/>
      <c r="H605" s="58">
        <v>0</v>
      </c>
      <c r="I605" s="58">
        <v>0</v>
      </c>
      <c r="J605" s="58">
        <v>0</v>
      </c>
      <c r="K605" s="58">
        <v>0</v>
      </c>
      <c r="L605" s="58">
        <v>0</v>
      </c>
      <c r="M605" s="58">
        <v>0</v>
      </c>
      <c r="N605" s="58">
        <v>0</v>
      </c>
      <c r="O605" s="58">
        <v>0</v>
      </c>
      <c r="P605" s="58">
        <v>0</v>
      </c>
      <c r="Q605" s="58">
        <v>0</v>
      </c>
      <c r="R605" s="58">
        <v>0</v>
      </c>
      <c r="S605" s="58">
        <v>0</v>
      </c>
      <c r="T605" s="11">
        <v>0</v>
      </c>
      <c r="U605" s="13"/>
      <c r="V605" s="13">
        <v>844</v>
      </c>
      <c r="W605" s="13"/>
      <c r="X605" s="13"/>
      <c r="Y605" s="13"/>
      <c r="Z605" s="13"/>
    </row>
    <row r="606" spans="1:26">
      <c r="A606" s="26">
        <v>606</v>
      </c>
      <c r="B606" s="6"/>
      <c r="C606" s="6"/>
      <c r="D606" s="6"/>
      <c r="E606" s="6" t="s">
        <v>407</v>
      </c>
      <c r="F606" s="47" t="s">
        <v>936</v>
      </c>
      <c r="G606" s="17"/>
      <c r="H606" s="58">
        <v>1053095.18</v>
      </c>
      <c r="I606" s="58">
        <v>0</v>
      </c>
      <c r="J606" s="58">
        <v>0</v>
      </c>
      <c r="K606" s="58">
        <v>0</v>
      </c>
      <c r="L606" s="58">
        <v>1053095.18</v>
      </c>
      <c r="M606" s="58">
        <v>0</v>
      </c>
      <c r="N606" s="58">
        <v>0</v>
      </c>
      <c r="O606" s="58">
        <v>0</v>
      </c>
      <c r="P606" s="58">
        <v>0</v>
      </c>
      <c r="Q606" s="58">
        <v>0</v>
      </c>
      <c r="R606" s="58">
        <v>0</v>
      </c>
      <c r="S606" s="58">
        <v>0</v>
      </c>
      <c r="T606" s="11">
        <v>0</v>
      </c>
      <c r="U606" s="13"/>
      <c r="V606" s="13">
        <v>845</v>
      </c>
      <c r="W606" s="13"/>
      <c r="X606" s="13"/>
      <c r="Y606" s="13"/>
      <c r="Z606" s="13"/>
    </row>
    <row r="607" spans="1:26">
      <c r="A607" s="26">
        <v>607</v>
      </c>
      <c r="B607" s="6"/>
      <c r="C607" s="6"/>
      <c r="D607" s="6" t="s">
        <v>408</v>
      </c>
      <c r="F607" s="47">
        <v>0</v>
      </c>
      <c r="G607" s="17"/>
      <c r="H607" s="58">
        <v>46794668.510000013</v>
      </c>
      <c r="I607" s="58">
        <v>29396479.560901243</v>
      </c>
      <c r="J607" s="58">
        <v>8637820.9703677557</v>
      </c>
      <c r="K607" s="58">
        <v>2130746.1484288024</v>
      </c>
      <c r="L607" s="58">
        <v>1605097.5477964832</v>
      </c>
      <c r="M607" s="58">
        <v>130682.87962483456</v>
      </c>
      <c r="N607" s="58">
        <v>535493.47854671523</v>
      </c>
      <c r="O607" s="58">
        <v>30546.954385547113</v>
      </c>
      <c r="P607" s="58">
        <v>16300.398273896362</v>
      </c>
      <c r="Q607" s="58">
        <v>4293843.986779077</v>
      </c>
      <c r="R607" s="58">
        <v>8828.2924478242148</v>
      </c>
      <c r="S607" s="58">
        <v>8828.2924478242148</v>
      </c>
      <c r="T607" s="11">
        <v>0</v>
      </c>
      <c r="U607" s="13"/>
      <c r="V607" s="13"/>
      <c r="W607" s="13"/>
      <c r="X607" s="13"/>
      <c r="Y607" s="13"/>
      <c r="Z607" s="13"/>
    </row>
    <row r="608" spans="1:26">
      <c r="A608" s="26">
        <v>608</v>
      </c>
      <c r="B608" s="6"/>
      <c r="C608" s="6"/>
      <c r="D608" s="6"/>
      <c r="F608" s="47">
        <v>0</v>
      </c>
      <c r="G608" s="17"/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11">
        <v>0</v>
      </c>
    </row>
    <row r="609" spans="1:26">
      <c r="A609" s="26">
        <v>609</v>
      </c>
      <c r="B609" s="6"/>
      <c r="C609" s="6" t="s">
        <v>409</v>
      </c>
      <c r="D609" s="6" t="s">
        <v>410</v>
      </c>
      <c r="E609" s="6"/>
      <c r="F609" s="47">
        <v>0</v>
      </c>
      <c r="G609" s="17"/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11">
        <v>0</v>
      </c>
    </row>
    <row r="610" spans="1:26">
      <c r="A610" s="26">
        <v>610</v>
      </c>
      <c r="B610" s="6"/>
      <c r="E610" s="6" t="s">
        <v>375</v>
      </c>
      <c r="F610" s="47" t="s">
        <v>963</v>
      </c>
      <c r="G610" s="17"/>
      <c r="H610" s="58">
        <v>4759151.03</v>
      </c>
      <c r="I610" s="58">
        <v>2507485.0948419208</v>
      </c>
      <c r="J610" s="58">
        <v>1130778.4707298733</v>
      </c>
      <c r="K610" s="58">
        <v>302935.54075158603</v>
      </c>
      <c r="L610" s="58">
        <v>47682.013444369943</v>
      </c>
      <c r="M610" s="58">
        <v>253590.44432385731</v>
      </c>
      <c r="N610" s="58">
        <v>56862.370256546266</v>
      </c>
      <c r="O610" s="58">
        <v>2086.9664161682213</v>
      </c>
      <c r="P610" s="58">
        <v>1553.646307193256</v>
      </c>
      <c r="Q610" s="58">
        <v>394603.82655724883</v>
      </c>
      <c r="R610" s="58">
        <v>28917.133432770257</v>
      </c>
      <c r="S610" s="58">
        <v>32655.522938464332</v>
      </c>
      <c r="T610" s="11">
        <v>0</v>
      </c>
      <c r="U610" s="13"/>
      <c r="V610" s="13">
        <v>849</v>
      </c>
      <c r="W610" s="13"/>
      <c r="X610" s="13"/>
      <c r="Y610" s="13"/>
      <c r="Z610" s="13"/>
    </row>
    <row r="611" spans="1:26">
      <c r="A611" s="26">
        <v>611</v>
      </c>
      <c r="B611" s="6"/>
      <c r="C611" s="6"/>
      <c r="E611" s="6" t="s">
        <v>241</v>
      </c>
      <c r="F611" s="47" t="s">
        <v>964</v>
      </c>
      <c r="G611" s="17"/>
      <c r="H611" s="58">
        <v>15449.055147872714</v>
      </c>
      <c r="I611" s="58">
        <v>5595.9677145888827</v>
      </c>
      <c r="J611" s="58">
        <v>4108.5481583424444</v>
      </c>
      <c r="K611" s="58">
        <v>1226.7410932181247</v>
      </c>
      <c r="L611" s="58">
        <v>29.099365317498041</v>
      </c>
      <c r="M611" s="58">
        <v>2697.2066772257517</v>
      </c>
      <c r="N611" s="58">
        <v>137.88452438820681</v>
      </c>
      <c r="O611" s="58">
        <v>3.8243570890128336</v>
      </c>
      <c r="P611" s="58">
        <v>6.4425744306260562</v>
      </c>
      <c r="Q611" s="58">
        <v>974.88714063869247</v>
      </c>
      <c r="R611" s="58">
        <v>312.98219612339068</v>
      </c>
      <c r="S611" s="58">
        <v>355.47134651008327</v>
      </c>
      <c r="T611" s="11">
        <v>0</v>
      </c>
      <c r="U611" s="13"/>
      <c r="V611" s="13">
        <v>850</v>
      </c>
      <c r="W611" s="13"/>
      <c r="X611" s="13"/>
      <c r="Y611" s="13"/>
      <c r="Z611" s="13"/>
    </row>
    <row r="612" spans="1:26">
      <c r="A612" s="26">
        <v>612</v>
      </c>
      <c r="B612" s="6"/>
      <c r="C612" s="6"/>
      <c r="E612" s="6" t="s">
        <v>241</v>
      </c>
      <c r="F612" s="47" t="s">
        <v>964</v>
      </c>
      <c r="G612" s="17"/>
      <c r="H612" s="58">
        <v>35319.033190671958</v>
      </c>
      <c r="I612" s="58">
        <v>12793.28525619953</v>
      </c>
      <c r="J612" s="58">
        <v>9392.8041152699298</v>
      </c>
      <c r="K612" s="58">
        <v>2804.5281069307453</v>
      </c>
      <c r="L612" s="58">
        <v>66.525845084948202</v>
      </c>
      <c r="M612" s="58">
        <v>6166.2497313407366</v>
      </c>
      <c r="N612" s="58">
        <v>315.22627414645933</v>
      </c>
      <c r="O612" s="58">
        <v>8.7430974688717402</v>
      </c>
      <c r="P612" s="58">
        <v>14.728764831937857</v>
      </c>
      <c r="Q612" s="58">
        <v>2228.7493278913207</v>
      </c>
      <c r="R612" s="58">
        <v>715.5278084753013</v>
      </c>
      <c r="S612" s="58">
        <v>812.66486303217403</v>
      </c>
      <c r="T612" s="11">
        <v>0</v>
      </c>
      <c r="U612" s="13"/>
      <c r="V612" s="13">
        <v>851</v>
      </c>
      <c r="W612" s="13"/>
      <c r="X612" s="13"/>
      <c r="Y612" s="13"/>
      <c r="Z612" s="13"/>
    </row>
    <row r="613" spans="1:26">
      <c r="A613" s="26">
        <v>613</v>
      </c>
      <c r="C613" s="6"/>
      <c r="E613" s="6" t="s">
        <v>106</v>
      </c>
      <c r="F613" s="47" t="s">
        <v>917</v>
      </c>
      <c r="G613" s="17"/>
      <c r="H613" s="58">
        <v>21334.965911449675</v>
      </c>
      <c r="I613" s="58">
        <v>6188.8349930364575</v>
      </c>
      <c r="J613" s="58">
        <v>5845.0327898423757</v>
      </c>
      <c r="K613" s="58">
        <v>1923.2906481351126</v>
      </c>
      <c r="L613" s="58">
        <v>85.804906305257589</v>
      </c>
      <c r="M613" s="58">
        <v>4443.7706739589921</v>
      </c>
      <c r="N613" s="58">
        <v>221.41696679841661</v>
      </c>
      <c r="O613" s="58">
        <v>6.5036888964979189</v>
      </c>
      <c r="P613" s="58">
        <v>17.279325347259956</v>
      </c>
      <c r="Q613" s="58">
        <v>1279.107596907812</v>
      </c>
      <c r="R613" s="58">
        <v>505.18184839196851</v>
      </c>
      <c r="S613" s="58">
        <v>818.74247382952228</v>
      </c>
      <c r="T613" s="11">
        <v>0</v>
      </c>
      <c r="U613" s="13"/>
      <c r="V613" s="13">
        <v>852</v>
      </c>
      <c r="W613" s="13"/>
      <c r="X613" s="13"/>
      <c r="Y613" s="13"/>
      <c r="Z613" s="13"/>
    </row>
    <row r="614" spans="1:26">
      <c r="A614" s="26">
        <v>614</v>
      </c>
      <c r="C614" s="6"/>
      <c r="E614" s="6" t="s">
        <v>353</v>
      </c>
      <c r="F614" s="47" t="s">
        <v>949</v>
      </c>
      <c r="G614" s="17"/>
      <c r="H614" s="58">
        <v>558247.8873416764</v>
      </c>
      <c r="I614" s="58">
        <v>486001.35696730833</v>
      </c>
      <c r="J614" s="58">
        <v>10814.898751816889</v>
      </c>
      <c r="K614" s="58">
        <v>173.28754710754819</v>
      </c>
      <c r="L614" s="58">
        <v>5373.9505233958207</v>
      </c>
      <c r="M614" s="58">
        <v>363.43947393384281</v>
      </c>
      <c r="N614" s="58">
        <v>2078.1691551999907</v>
      </c>
      <c r="O614" s="58">
        <v>1517.702560008081</v>
      </c>
      <c r="P614" s="58">
        <v>320.52353800705436</v>
      </c>
      <c r="Q614" s="58">
        <v>51600.045811983422</v>
      </c>
      <c r="R614" s="58">
        <v>2.2565064577312732</v>
      </c>
      <c r="S614" s="58">
        <v>2.2565064577312732</v>
      </c>
      <c r="T614" s="11">
        <v>0</v>
      </c>
      <c r="U614" s="13"/>
      <c r="V614" s="13">
        <v>853</v>
      </c>
      <c r="W614" s="13"/>
      <c r="X614" s="13"/>
      <c r="Y614" s="13"/>
      <c r="Z614" s="13"/>
    </row>
    <row r="615" spans="1:26">
      <c r="A615" s="26">
        <v>615</v>
      </c>
      <c r="C615" s="6"/>
      <c r="E615" s="6" t="s">
        <v>241</v>
      </c>
      <c r="F615" s="47" t="s">
        <v>964</v>
      </c>
      <c r="G615" s="17"/>
      <c r="H615" s="58">
        <v>3820270.3408937696</v>
      </c>
      <c r="I615" s="58">
        <v>1382481.7340637716</v>
      </c>
      <c r="J615" s="58">
        <v>1015015.2881729174</v>
      </c>
      <c r="K615" s="58">
        <v>303065.92895060609</v>
      </c>
      <c r="L615" s="58">
        <v>7188.9873344713142</v>
      </c>
      <c r="M615" s="58">
        <v>669810.27388050337</v>
      </c>
      <c r="N615" s="58">
        <v>34064.3202568532</v>
      </c>
      <c r="O615" s="58">
        <v>944.80599062676447</v>
      </c>
      <c r="P615" s="58">
        <v>1591.6356070937723</v>
      </c>
      <c r="Q615" s="58">
        <v>240845.50402122311</v>
      </c>
      <c r="R615" s="58">
        <v>77442.799211876525</v>
      </c>
      <c r="S615" s="58">
        <v>87819.063403825887</v>
      </c>
      <c r="T615" s="11">
        <v>0</v>
      </c>
      <c r="U615" s="13"/>
      <c r="V615" s="13">
        <v>854</v>
      </c>
      <c r="W615" s="13"/>
      <c r="X615" s="13"/>
      <c r="Y615" s="13"/>
      <c r="Z615" s="13"/>
    </row>
    <row r="616" spans="1:26">
      <c r="A616" s="26">
        <v>616</v>
      </c>
      <c r="C616" s="6"/>
      <c r="E616" s="6" t="s">
        <v>354</v>
      </c>
      <c r="F616" s="47" t="s">
        <v>921</v>
      </c>
      <c r="G616" s="17"/>
      <c r="H616" s="58">
        <v>6263108.8535787789</v>
      </c>
      <c r="I616" s="58">
        <v>2643259.2420222606</v>
      </c>
      <c r="J616" s="58">
        <v>1601799.4404218267</v>
      </c>
      <c r="K616" s="58">
        <v>461714.7107242964</v>
      </c>
      <c r="L616" s="58">
        <v>30274.910970056961</v>
      </c>
      <c r="M616" s="58">
        <v>816411.5553527117</v>
      </c>
      <c r="N616" s="58">
        <v>62781.325085464385</v>
      </c>
      <c r="O616" s="58">
        <v>1984.5658560787251</v>
      </c>
      <c r="P616" s="58">
        <v>2407.0243415490027</v>
      </c>
      <c r="Q616" s="58">
        <v>440338.0692086193</v>
      </c>
      <c r="R616" s="58">
        <v>94650.609905911668</v>
      </c>
      <c r="S616" s="58">
        <v>107487.39969000313</v>
      </c>
      <c r="T616" s="11">
        <v>0</v>
      </c>
      <c r="U616" s="13"/>
      <c r="V616" s="13">
        <v>855</v>
      </c>
      <c r="W616" s="13"/>
      <c r="X616" s="13"/>
      <c r="Y616" s="13"/>
      <c r="Z616" s="13"/>
    </row>
    <row r="617" spans="1:26">
      <c r="A617" s="26">
        <v>617</v>
      </c>
      <c r="C617" s="6"/>
      <c r="E617" s="64" t="s">
        <v>232</v>
      </c>
      <c r="F617" s="47" t="s">
        <v>916</v>
      </c>
      <c r="G617" s="17"/>
      <c r="H617" s="58">
        <v>3227.9520476537837</v>
      </c>
      <c r="I617" s="58">
        <v>1170.820160317835</v>
      </c>
      <c r="J617" s="58">
        <v>859.61378956551903</v>
      </c>
      <c r="K617" s="58">
        <v>256.6657415991973</v>
      </c>
      <c r="L617" s="58">
        <v>6.0883345479921749</v>
      </c>
      <c r="M617" s="58">
        <v>560.08543361064721</v>
      </c>
      <c r="N617" s="58">
        <v>28.848983622381219</v>
      </c>
      <c r="O617" s="58">
        <v>0.80015371932852752</v>
      </c>
      <c r="P617" s="58">
        <v>1.3479520276823738</v>
      </c>
      <c r="Q617" s="58">
        <v>203.97142666114291</v>
      </c>
      <c r="R617" s="58">
        <v>65.33633715433416</v>
      </c>
      <c r="S617" s="58">
        <v>74.373734827722927</v>
      </c>
      <c r="T617" s="11">
        <v>0</v>
      </c>
      <c r="U617" s="13"/>
      <c r="V617" s="13">
        <v>856</v>
      </c>
      <c r="W617" s="13"/>
      <c r="X617" s="13"/>
      <c r="Y617" s="13"/>
      <c r="Z617" s="13"/>
    </row>
    <row r="618" spans="1:26">
      <c r="A618" s="26">
        <v>618</v>
      </c>
      <c r="C618" s="6"/>
      <c r="E618" s="64" t="s">
        <v>153</v>
      </c>
      <c r="F618" s="47" t="s">
        <v>916</v>
      </c>
      <c r="G618" s="17"/>
      <c r="H618" s="58">
        <v>63890.408959781002</v>
      </c>
      <c r="I618" s="58">
        <v>23173.881692398056</v>
      </c>
      <c r="J618" s="58">
        <v>17014.216987122585</v>
      </c>
      <c r="K618" s="58">
        <v>5080.1495668615407</v>
      </c>
      <c r="L618" s="58">
        <v>120.50556464675975</v>
      </c>
      <c r="M618" s="58">
        <v>11085.6936154953</v>
      </c>
      <c r="N618" s="58">
        <v>571.00394754861964</v>
      </c>
      <c r="O618" s="58">
        <v>15.837332030922596</v>
      </c>
      <c r="P618" s="58">
        <v>26.679828273592094</v>
      </c>
      <c r="Q618" s="58">
        <v>4037.1782706507342</v>
      </c>
      <c r="R618" s="58">
        <v>1293.1930955289918</v>
      </c>
      <c r="S618" s="58">
        <v>1472.0690592238873</v>
      </c>
      <c r="T618" s="11">
        <v>0</v>
      </c>
      <c r="U618" s="13"/>
      <c r="V618" s="13">
        <v>857</v>
      </c>
      <c r="W618" s="13"/>
      <c r="X618" s="13"/>
      <c r="Y618" s="13"/>
      <c r="Z618" s="13"/>
    </row>
    <row r="619" spans="1:26">
      <c r="A619" s="26">
        <v>619</v>
      </c>
      <c r="C619" s="6"/>
      <c r="D619" s="6" t="s">
        <v>411</v>
      </c>
      <c r="E619" s="6"/>
      <c r="F619" s="47">
        <v>0</v>
      </c>
      <c r="G619" s="17"/>
      <c r="H619" s="58">
        <v>15539999.527071653</v>
      </c>
      <c r="I619" s="58">
        <v>7068150.2177118026</v>
      </c>
      <c r="J619" s="58">
        <v>3795628.313916577</v>
      </c>
      <c r="K619" s="58">
        <v>1079180.8431303408</v>
      </c>
      <c r="L619" s="58">
        <v>90827.886288196489</v>
      </c>
      <c r="M619" s="58">
        <v>1765128.7191626374</v>
      </c>
      <c r="N619" s="58">
        <v>157060.56545056793</v>
      </c>
      <c r="O619" s="58">
        <v>6569.7494520864257</v>
      </c>
      <c r="P619" s="58">
        <v>5939.3082387541835</v>
      </c>
      <c r="Q619" s="58">
        <v>1136111.3393618243</v>
      </c>
      <c r="R619" s="58">
        <v>203905.02034269017</v>
      </c>
      <c r="S619" s="58">
        <v>231497.56401617447</v>
      </c>
      <c r="T619" s="11">
        <v>0</v>
      </c>
      <c r="U619" s="13"/>
      <c r="V619" s="13"/>
      <c r="W619" s="13"/>
      <c r="X619" s="13"/>
      <c r="Y619" s="13"/>
      <c r="Z619" s="13"/>
    </row>
    <row r="620" spans="1:26">
      <c r="A620" s="26">
        <v>620</v>
      </c>
      <c r="B620" s="6"/>
      <c r="C620" s="6"/>
      <c r="D620" s="6"/>
      <c r="E620" s="6"/>
      <c r="F620" s="47">
        <v>0</v>
      </c>
      <c r="G620" s="17"/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11">
        <v>0</v>
      </c>
    </row>
    <row r="621" spans="1:26">
      <c r="A621" s="26">
        <v>621</v>
      </c>
      <c r="B621" s="6"/>
      <c r="C621" s="6" t="s">
        <v>412</v>
      </c>
      <c r="D621" s="6" t="s">
        <v>413</v>
      </c>
      <c r="E621" s="6"/>
      <c r="F621" s="47" t="s">
        <v>964</v>
      </c>
      <c r="G621" s="17"/>
      <c r="H621" s="58">
        <v>0</v>
      </c>
      <c r="I621" s="58">
        <v>0</v>
      </c>
      <c r="J621" s="58">
        <v>0</v>
      </c>
      <c r="K621" s="58">
        <v>0</v>
      </c>
      <c r="L621" s="58">
        <v>0</v>
      </c>
      <c r="M621" s="58">
        <v>0</v>
      </c>
      <c r="N621" s="58">
        <v>0</v>
      </c>
      <c r="O621" s="58">
        <v>0</v>
      </c>
      <c r="P621" s="58">
        <v>0</v>
      </c>
      <c r="Q621" s="58">
        <v>0</v>
      </c>
      <c r="R621" s="58">
        <v>0</v>
      </c>
      <c r="S621" s="58">
        <v>0</v>
      </c>
      <c r="T621" s="11">
        <v>0</v>
      </c>
      <c r="U621" s="13"/>
      <c r="V621" s="13">
        <v>862</v>
      </c>
      <c r="W621" s="13"/>
      <c r="X621" s="13"/>
      <c r="Y621" s="13"/>
      <c r="Z621" s="13"/>
    </row>
    <row r="622" spans="1:26">
      <c r="A622" s="26">
        <v>622</v>
      </c>
      <c r="B622" s="6"/>
      <c r="F622" s="47">
        <v>0</v>
      </c>
      <c r="H622" s="56">
        <v>0</v>
      </c>
      <c r="I622" s="56">
        <v>0</v>
      </c>
      <c r="J622" s="56">
        <v>0</v>
      </c>
      <c r="K622" s="56">
        <v>0</v>
      </c>
      <c r="L622" s="56">
        <v>0</v>
      </c>
      <c r="M622" s="56">
        <v>0</v>
      </c>
      <c r="N622" s="56">
        <v>0</v>
      </c>
      <c r="O622" s="56">
        <v>0</v>
      </c>
      <c r="P622" s="56">
        <v>0</v>
      </c>
      <c r="Q622" s="56">
        <v>0</v>
      </c>
      <c r="R622" s="56">
        <v>0</v>
      </c>
      <c r="S622" s="56">
        <v>0</v>
      </c>
      <c r="T622" s="11">
        <v>0</v>
      </c>
    </row>
    <row r="623" spans="1:26">
      <c r="A623" s="26">
        <v>623</v>
      </c>
      <c r="B623" s="6"/>
      <c r="C623" s="6" t="s">
        <v>414</v>
      </c>
      <c r="D623" s="6" t="s">
        <v>415</v>
      </c>
      <c r="E623" s="6"/>
      <c r="F623" s="47" t="s">
        <v>917</v>
      </c>
      <c r="G623" s="17"/>
      <c r="H623" s="58">
        <v>0</v>
      </c>
      <c r="I623" s="58">
        <v>0</v>
      </c>
      <c r="J623" s="58">
        <v>0</v>
      </c>
      <c r="K623" s="58">
        <v>0</v>
      </c>
      <c r="L623" s="58">
        <v>0</v>
      </c>
      <c r="M623" s="58">
        <v>0</v>
      </c>
      <c r="N623" s="58">
        <v>0</v>
      </c>
      <c r="O623" s="58">
        <v>0</v>
      </c>
      <c r="P623" s="58">
        <v>0</v>
      </c>
      <c r="Q623" s="58">
        <v>0</v>
      </c>
      <c r="R623" s="58">
        <v>0</v>
      </c>
      <c r="S623" s="58">
        <v>0</v>
      </c>
      <c r="T623" s="11">
        <v>0</v>
      </c>
      <c r="U623" s="13"/>
      <c r="V623" s="13">
        <v>866</v>
      </c>
      <c r="W623" s="13"/>
      <c r="X623" s="13"/>
      <c r="Y623" s="13"/>
      <c r="Z623" s="13"/>
    </row>
    <row r="624" spans="1:26">
      <c r="A624" s="26">
        <v>624</v>
      </c>
      <c r="B624" s="6"/>
      <c r="C624" s="6"/>
      <c r="D624" s="6"/>
      <c r="E624" s="6"/>
      <c r="F624" s="47">
        <v>0</v>
      </c>
      <c r="G624" s="17"/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11">
        <v>0</v>
      </c>
    </row>
    <row r="625" spans="1:26">
      <c r="A625" s="26">
        <v>625</v>
      </c>
      <c r="B625" s="6"/>
      <c r="C625" s="6" t="s">
        <v>416</v>
      </c>
      <c r="D625" s="6" t="s">
        <v>417</v>
      </c>
      <c r="E625" s="6"/>
      <c r="F625" s="47" t="s">
        <v>916</v>
      </c>
      <c r="G625" s="17"/>
      <c r="H625" s="52">
        <v>0</v>
      </c>
      <c r="I625" s="52">
        <v>0</v>
      </c>
      <c r="J625" s="52">
        <v>0</v>
      </c>
      <c r="K625" s="52">
        <v>0</v>
      </c>
      <c r="L625" s="52">
        <v>0</v>
      </c>
      <c r="M625" s="52">
        <v>0</v>
      </c>
      <c r="N625" s="52">
        <v>0</v>
      </c>
      <c r="O625" s="52">
        <v>0</v>
      </c>
      <c r="P625" s="52">
        <v>0</v>
      </c>
      <c r="Q625" s="52">
        <v>0</v>
      </c>
      <c r="R625" s="52">
        <v>0</v>
      </c>
      <c r="S625" s="52">
        <v>0</v>
      </c>
      <c r="T625" s="11">
        <v>0</v>
      </c>
      <c r="U625" s="13"/>
      <c r="V625" s="13">
        <v>871</v>
      </c>
      <c r="W625" s="13"/>
      <c r="X625" s="13"/>
      <c r="Y625" s="13"/>
      <c r="Z625" s="13"/>
    </row>
    <row r="626" spans="1:26">
      <c r="A626" s="26">
        <v>626</v>
      </c>
      <c r="B626" s="6"/>
      <c r="C626" s="6"/>
      <c r="D626" s="6"/>
      <c r="E626" s="6"/>
      <c r="F626" s="47">
        <v>0</v>
      </c>
      <c r="G626" s="17"/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11">
        <v>0</v>
      </c>
    </row>
    <row r="627" spans="1:26">
      <c r="A627" s="26">
        <v>627</v>
      </c>
      <c r="B627" s="6"/>
      <c r="C627" s="6"/>
      <c r="D627" s="6"/>
      <c r="E627" s="6"/>
      <c r="F627" s="47">
        <v>0</v>
      </c>
      <c r="G627" s="17"/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11">
        <v>0</v>
      </c>
    </row>
    <row r="628" spans="1:26" ht="13.5" thickBot="1">
      <c r="A628" s="26">
        <v>628</v>
      </c>
      <c r="C628" s="6" t="s">
        <v>418</v>
      </c>
      <c r="D628" s="6"/>
      <c r="E628" s="6"/>
      <c r="F628" s="47">
        <v>0</v>
      </c>
      <c r="G628" s="17"/>
      <c r="H628" s="57">
        <v>281010473.78048629</v>
      </c>
      <c r="I628" s="57">
        <v>115716633.58494064</v>
      </c>
      <c r="J628" s="57">
        <v>70620109.910391465</v>
      </c>
      <c r="K628" s="57">
        <v>20583452.849408709</v>
      </c>
      <c r="L628" s="57">
        <v>2108040.5727928202</v>
      </c>
      <c r="M628" s="57">
        <v>39979591.578608625</v>
      </c>
      <c r="N628" s="57">
        <v>2645321.7168984581</v>
      </c>
      <c r="O628" s="57">
        <v>91278.55358973988</v>
      </c>
      <c r="P628" s="57">
        <v>113481.64344652653</v>
      </c>
      <c r="Q628" s="57">
        <v>19236639.589027803</v>
      </c>
      <c r="R628" s="57">
        <v>4641291.4486287506</v>
      </c>
      <c r="S628" s="57">
        <v>5274632.3327527381</v>
      </c>
      <c r="T628" s="11">
        <v>0</v>
      </c>
      <c r="U628" s="13"/>
      <c r="V628" s="13"/>
      <c r="W628" s="13"/>
      <c r="X628" s="13"/>
      <c r="Y628" s="13"/>
      <c r="Z628" s="13"/>
    </row>
    <row r="629" spans="1:26" ht="13.5" thickTop="1">
      <c r="A629" s="26">
        <v>629</v>
      </c>
      <c r="F629" s="47">
        <v>0</v>
      </c>
      <c r="H629" s="56">
        <v>0</v>
      </c>
      <c r="I629" s="56">
        <v>0</v>
      </c>
      <c r="J629" s="56">
        <v>0</v>
      </c>
      <c r="K629" s="56">
        <v>0</v>
      </c>
      <c r="L629" s="56">
        <v>0</v>
      </c>
      <c r="M629" s="56">
        <v>0</v>
      </c>
      <c r="N629" s="56">
        <v>0</v>
      </c>
      <c r="O629" s="56">
        <v>0</v>
      </c>
      <c r="P629" s="56">
        <v>0</v>
      </c>
      <c r="Q629" s="56">
        <v>0</v>
      </c>
      <c r="R629" s="56">
        <v>0</v>
      </c>
      <c r="S629" s="56">
        <v>0</v>
      </c>
      <c r="T629" s="11">
        <v>0</v>
      </c>
    </row>
    <row r="630" spans="1:26">
      <c r="A630" s="26">
        <v>630</v>
      </c>
      <c r="B630" s="6"/>
      <c r="C630" s="8"/>
      <c r="D630" s="8"/>
      <c r="E630" s="8"/>
      <c r="F630" s="47">
        <v>0</v>
      </c>
      <c r="H630" s="61" t="s">
        <v>965</v>
      </c>
      <c r="I630" s="61">
        <v>0</v>
      </c>
      <c r="J630" s="63">
        <v>0</v>
      </c>
      <c r="K630" s="63">
        <v>0</v>
      </c>
      <c r="L630" s="63">
        <v>0</v>
      </c>
      <c r="M630" s="63">
        <v>0</v>
      </c>
      <c r="N630" s="63">
        <v>0</v>
      </c>
      <c r="O630" s="63">
        <v>0</v>
      </c>
      <c r="P630" s="63">
        <v>0</v>
      </c>
      <c r="Q630" s="63">
        <v>0</v>
      </c>
      <c r="R630" s="63">
        <v>0</v>
      </c>
      <c r="S630" s="63">
        <v>0</v>
      </c>
      <c r="T630" s="11">
        <v>0</v>
      </c>
    </row>
    <row r="631" spans="1:26">
      <c r="A631" s="26">
        <v>631</v>
      </c>
      <c r="B631" s="6"/>
      <c r="F631" s="47">
        <v>0</v>
      </c>
      <c r="H631" s="56">
        <v>0</v>
      </c>
      <c r="I631" s="56">
        <v>0</v>
      </c>
      <c r="J631" s="56">
        <v>0</v>
      </c>
      <c r="K631" s="56">
        <v>0</v>
      </c>
      <c r="L631" s="56">
        <v>0</v>
      </c>
      <c r="M631" s="56">
        <v>0</v>
      </c>
      <c r="N631" s="56">
        <v>0</v>
      </c>
      <c r="O631" s="56">
        <v>0</v>
      </c>
      <c r="P631" s="56">
        <v>0</v>
      </c>
      <c r="Q631" s="56">
        <v>0</v>
      </c>
      <c r="R631" s="56">
        <v>0</v>
      </c>
      <c r="S631" s="56">
        <v>0</v>
      </c>
      <c r="T631" s="11">
        <v>0</v>
      </c>
    </row>
    <row r="632" spans="1:26">
      <c r="A632" s="26">
        <v>632</v>
      </c>
      <c r="B632" s="6"/>
      <c r="F632" s="47">
        <v>0</v>
      </c>
      <c r="H632" s="56">
        <v>0</v>
      </c>
      <c r="I632" s="56">
        <v>0</v>
      </c>
      <c r="J632" s="56">
        <v>0</v>
      </c>
      <c r="K632" s="56">
        <v>0</v>
      </c>
      <c r="L632" s="56">
        <v>0</v>
      </c>
      <c r="M632" s="56">
        <v>0</v>
      </c>
      <c r="N632" s="56">
        <v>0</v>
      </c>
      <c r="O632" s="56">
        <v>0</v>
      </c>
      <c r="P632" s="56">
        <v>0</v>
      </c>
      <c r="Q632" s="56">
        <v>0</v>
      </c>
      <c r="R632" s="56">
        <v>0</v>
      </c>
      <c r="S632" s="56">
        <v>0</v>
      </c>
      <c r="T632" s="11">
        <v>0</v>
      </c>
    </row>
    <row r="633" spans="1:26">
      <c r="A633" s="26">
        <v>633</v>
      </c>
      <c r="B633" s="6"/>
      <c r="C633" s="6" t="s">
        <v>419</v>
      </c>
      <c r="D633" s="6" t="s">
        <v>420</v>
      </c>
      <c r="E633" s="6"/>
      <c r="F633" s="47">
        <v>0</v>
      </c>
      <c r="G633" s="17"/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11">
        <v>0</v>
      </c>
    </row>
    <row r="634" spans="1:26">
      <c r="A634" s="26">
        <v>634</v>
      </c>
      <c r="B634" s="6"/>
      <c r="D634" s="6" t="s">
        <v>375</v>
      </c>
      <c r="F634" s="47" t="s">
        <v>916</v>
      </c>
      <c r="G634" s="17"/>
      <c r="H634" s="58">
        <v>727.87999999999988</v>
      </c>
      <c r="I634" s="58">
        <v>264.01153601757312</v>
      </c>
      <c r="J634" s="58">
        <v>193.83673484360861</v>
      </c>
      <c r="K634" s="58">
        <v>57.876281071465719</v>
      </c>
      <c r="L634" s="58">
        <v>1.3728757073741558</v>
      </c>
      <c r="M634" s="58">
        <v>126.29524212196209</v>
      </c>
      <c r="N634" s="58">
        <v>6.5052385813232672</v>
      </c>
      <c r="O634" s="58">
        <v>0.18042891611360021</v>
      </c>
      <c r="P634" s="58">
        <v>0.30395349974996899</v>
      </c>
      <c r="Q634" s="58">
        <v>45.99409156217942</v>
      </c>
      <c r="R634" s="58">
        <v>14.732874709976951</v>
      </c>
      <c r="S634" s="58">
        <v>16.770742968672891</v>
      </c>
      <c r="T634" s="11">
        <v>0</v>
      </c>
      <c r="U634" s="13"/>
      <c r="V634" s="2">
        <v>876</v>
      </c>
      <c r="W634" s="68"/>
      <c r="X634" s="68"/>
      <c r="Y634" s="68"/>
      <c r="Z634" s="69"/>
    </row>
    <row r="635" spans="1:26">
      <c r="A635" s="26">
        <v>635</v>
      </c>
      <c r="B635" s="6"/>
      <c r="D635" s="6" t="s">
        <v>241</v>
      </c>
      <c r="F635" s="47" t="s">
        <v>916</v>
      </c>
      <c r="G635" s="17"/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58">
        <v>0</v>
      </c>
      <c r="N635" s="58">
        <v>0</v>
      </c>
      <c r="O635" s="58">
        <v>0</v>
      </c>
      <c r="P635" s="58">
        <v>0</v>
      </c>
      <c r="Q635" s="58">
        <v>0</v>
      </c>
      <c r="R635" s="58">
        <v>0</v>
      </c>
      <c r="S635" s="58">
        <v>0</v>
      </c>
      <c r="T635" s="11">
        <v>0</v>
      </c>
      <c r="U635" s="13"/>
      <c r="V635" s="2">
        <v>877</v>
      </c>
      <c r="W635" s="68"/>
      <c r="X635" s="68"/>
      <c r="Y635" s="68"/>
      <c r="Z635" s="69"/>
    </row>
    <row r="636" spans="1:26">
      <c r="A636" s="26">
        <v>636</v>
      </c>
      <c r="B636" s="6"/>
      <c r="C636" s="6"/>
      <c r="D636" s="6" t="s">
        <v>354</v>
      </c>
      <c r="E636" s="6"/>
      <c r="F636" s="47" t="s">
        <v>921</v>
      </c>
      <c r="G636" s="17"/>
      <c r="H636" s="58">
        <v>254214.05598400338</v>
      </c>
      <c r="I636" s="58">
        <v>107287.55776737345</v>
      </c>
      <c r="J636" s="58">
        <v>65015.624371571153</v>
      </c>
      <c r="K636" s="58">
        <v>18740.592262520837</v>
      </c>
      <c r="L636" s="58">
        <v>1228.8318935819007</v>
      </c>
      <c r="M636" s="58">
        <v>33137.42387214458</v>
      </c>
      <c r="N636" s="58">
        <v>2548.2385286831759</v>
      </c>
      <c r="O636" s="58">
        <v>80.551775074588022</v>
      </c>
      <c r="P636" s="58">
        <v>97.698991830192128</v>
      </c>
      <c r="Q636" s="58">
        <v>17872.933265996908</v>
      </c>
      <c r="R636" s="58">
        <v>3841.7846484965044</v>
      </c>
      <c r="S636" s="58">
        <v>4362.8186067300812</v>
      </c>
      <c r="T636" s="11">
        <v>0</v>
      </c>
      <c r="U636" s="13"/>
      <c r="V636" s="2">
        <v>878</v>
      </c>
      <c r="W636" s="68"/>
      <c r="X636" s="68"/>
      <c r="Y636" s="68"/>
      <c r="Z636" s="69"/>
    </row>
    <row r="637" spans="1:26">
      <c r="A637" s="26">
        <v>637</v>
      </c>
      <c r="B637" s="6"/>
      <c r="D637" s="6" t="s">
        <v>241</v>
      </c>
      <c r="F637" s="47" t="s">
        <v>916</v>
      </c>
      <c r="G637" s="17"/>
      <c r="H637" s="58">
        <v>0</v>
      </c>
      <c r="I637" s="58">
        <v>0</v>
      </c>
      <c r="J637" s="58">
        <v>0</v>
      </c>
      <c r="K637" s="58">
        <v>0</v>
      </c>
      <c r="L637" s="58">
        <v>0</v>
      </c>
      <c r="M637" s="58">
        <v>0</v>
      </c>
      <c r="N637" s="58">
        <v>0</v>
      </c>
      <c r="O637" s="58">
        <v>0</v>
      </c>
      <c r="P637" s="58">
        <v>0</v>
      </c>
      <c r="Q637" s="58">
        <v>0</v>
      </c>
      <c r="R637" s="58">
        <v>0</v>
      </c>
      <c r="S637" s="58">
        <v>0</v>
      </c>
      <c r="T637" s="11">
        <v>0</v>
      </c>
      <c r="U637" s="13"/>
      <c r="V637" s="2">
        <v>879</v>
      </c>
      <c r="W637" s="68"/>
      <c r="X637" s="68"/>
      <c r="Y637" s="68"/>
      <c r="Z637" s="69"/>
    </row>
    <row r="638" spans="1:26">
      <c r="A638" s="26">
        <v>638</v>
      </c>
      <c r="B638" s="6"/>
      <c r="C638" s="6"/>
      <c r="D638" s="6" t="s">
        <v>353</v>
      </c>
      <c r="E638" s="6"/>
      <c r="F638" s="47" t="s">
        <v>949</v>
      </c>
      <c r="G638" s="17"/>
      <c r="H638" s="58">
        <v>1053.2903846220731</v>
      </c>
      <c r="I638" s="58">
        <v>916.97714906646149</v>
      </c>
      <c r="J638" s="58">
        <v>20.40532373565074</v>
      </c>
      <c r="K638" s="58">
        <v>0.32695530297889358</v>
      </c>
      <c r="L638" s="58">
        <v>10.139456936741011</v>
      </c>
      <c r="M638" s="58">
        <v>0.68572996327762803</v>
      </c>
      <c r="N638" s="58">
        <v>3.9210458981112062</v>
      </c>
      <c r="O638" s="58">
        <v>2.8635693021340587</v>
      </c>
      <c r="P638" s="58">
        <v>0.60475707706753346</v>
      </c>
      <c r="Q638" s="58">
        <v>97.35788228170351</v>
      </c>
      <c r="R638" s="58">
        <v>4.2575289735243861E-3</v>
      </c>
      <c r="S638" s="58">
        <v>4.2575289735243861E-3</v>
      </c>
      <c r="T638" s="11">
        <v>0</v>
      </c>
      <c r="U638" s="13"/>
      <c r="V638" s="2">
        <v>880</v>
      </c>
      <c r="W638" s="68"/>
      <c r="X638" s="68"/>
      <c r="Y638" s="68"/>
      <c r="Z638" s="69"/>
    </row>
    <row r="639" spans="1:26">
      <c r="A639" s="26">
        <v>639</v>
      </c>
      <c r="D639" s="6" t="s">
        <v>241</v>
      </c>
      <c r="F639" s="47" t="s">
        <v>916</v>
      </c>
      <c r="H639" s="70">
        <v>0</v>
      </c>
      <c r="I639" s="70">
        <v>0</v>
      </c>
      <c r="J639" s="70">
        <v>0</v>
      </c>
      <c r="K639" s="70">
        <v>0</v>
      </c>
      <c r="L639" s="70">
        <v>0</v>
      </c>
      <c r="M639" s="70">
        <v>0</v>
      </c>
      <c r="N639" s="70">
        <v>0</v>
      </c>
      <c r="O639" s="70">
        <v>0</v>
      </c>
      <c r="P639" s="70">
        <v>0</v>
      </c>
      <c r="Q639" s="70">
        <v>0</v>
      </c>
      <c r="R639" s="70">
        <v>0</v>
      </c>
      <c r="S639" s="70">
        <v>0</v>
      </c>
      <c r="T639" s="11">
        <v>0</v>
      </c>
      <c r="V639" s="2">
        <v>881</v>
      </c>
    </row>
    <row r="640" spans="1:26">
      <c r="A640" s="26">
        <v>640</v>
      </c>
      <c r="B640" s="6"/>
      <c r="C640" s="6"/>
      <c r="D640" s="6" t="s">
        <v>421</v>
      </c>
      <c r="E640" s="6"/>
      <c r="F640" s="47">
        <v>0</v>
      </c>
      <c r="G640" s="17"/>
      <c r="H640" s="28">
        <v>255995.22636862542</v>
      </c>
      <c r="I640" s="28">
        <v>108468.54645245746</v>
      </c>
      <c r="J640" s="28">
        <v>65229.86643015041</v>
      </c>
      <c r="K640" s="28">
        <v>18798.795498895281</v>
      </c>
      <c r="L640" s="28">
        <v>1240.3442262260157</v>
      </c>
      <c r="M640" s="28">
        <v>33264.404844229815</v>
      </c>
      <c r="N640" s="28">
        <v>2558.6648131626102</v>
      </c>
      <c r="O640" s="28">
        <v>83.595773292835673</v>
      </c>
      <c r="P640" s="28">
        <v>98.607702407009626</v>
      </c>
      <c r="Q640" s="28">
        <v>18016.285239840792</v>
      </c>
      <c r="R640" s="28">
        <v>3856.5217807354543</v>
      </c>
      <c r="S640" s="28">
        <v>4379.5936072277282</v>
      </c>
      <c r="T640" s="11">
        <v>0</v>
      </c>
      <c r="U640" s="13"/>
      <c r="W640" s="68"/>
      <c r="X640" s="68"/>
      <c r="Y640" s="68"/>
      <c r="Z640" s="69"/>
    </row>
    <row r="641" spans="1:26">
      <c r="A641" s="26">
        <v>641</v>
      </c>
      <c r="B641" s="6"/>
      <c r="C641" s="6"/>
      <c r="D641" s="6"/>
      <c r="E641" s="6"/>
      <c r="F641" s="47">
        <v>0</v>
      </c>
      <c r="G641" s="17"/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11">
        <v>0</v>
      </c>
      <c r="W641" s="71"/>
      <c r="X641" s="71"/>
      <c r="Y641" s="71"/>
      <c r="Z641" s="69"/>
    </row>
    <row r="642" spans="1:26">
      <c r="A642" s="26">
        <v>642</v>
      </c>
      <c r="B642" s="6"/>
      <c r="C642" s="6" t="s">
        <v>422</v>
      </c>
      <c r="D642" s="6" t="s">
        <v>423</v>
      </c>
      <c r="E642" s="6"/>
      <c r="F642" s="47" t="s">
        <v>916</v>
      </c>
      <c r="G642" s="17"/>
      <c r="H642" s="58">
        <v>0</v>
      </c>
      <c r="I642" s="58">
        <v>0</v>
      </c>
      <c r="J642" s="58">
        <v>0</v>
      </c>
      <c r="K642" s="58">
        <v>0</v>
      </c>
      <c r="L642" s="58">
        <v>0</v>
      </c>
      <c r="M642" s="58">
        <v>0</v>
      </c>
      <c r="N642" s="58">
        <v>0</v>
      </c>
      <c r="O642" s="58">
        <v>0</v>
      </c>
      <c r="P642" s="58">
        <v>0</v>
      </c>
      <c r="Q642" s="58">
        <v>0</v>
      </c>
      <c r="R642" s="58">
        <v>0</v>
      </c>
      <c r="S642" s="58">
        <v>0</v>
      </c>
      <c r="T642" s="11">
        <v>0</v>
      </c>
      <c r="U642" s="13"/>
      <c r="V642" s="2">
        <v>886</v>
      </c>
      <c r="W642" s="68"/>
      <c r="X642" s="68"/>
      <c r="Y642" s="68"/>
      <c r="Z642" s="69"/>
    </row>
    <row r="643" spans="1:26">
      <c r="A643" s="26">
        <v>643</v>
      </c>
      <c r="B643" s="6"/>
      <c r="C643" s="6"/>
      <c r="D643" s="6"/>
      <c r="E643" s="6"/>
      <c r="F643" s="47">
        <v>0</v>
      </c>
      <c r="G643" s="17"/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11">
        <v>0</v>
      </c>
      <c r="W643" s="71"/>
      <c r="X643" s="71"/>
      <c r="Y643" s="71"/>
      <c r="Z643" s="69"/>
    </row>
    <row r="644" spans="1:26">
      <c r="A644" s="26">
        <v>644</v>
      </c>
      <c r="B644" s="6"/>
      <c r="C644" s="6" t="s">
        <v>424</v>
      </c>
      <c r="D644" s="6" t="s">
        <v>425</v>
      </c>
      <c r="E644" s="6"/>
      <c r="F644" s="47">
        <v>0</v>
      </c>
      <c r="G644" s="17"/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11">
        <v>0</v>
      </c>
      <c r="W644" s="72"/>
      <c r="X644" s="72"/>
      <c r="Y644" s="72"/>
      <c r="Z644" s="69"/>
    </row>
    <row r="645" spans="1:26">
      <c r="A645" s="26">
        <v>645</v>
      </c>
      <c r="B645" s="6"/>
      <c r="D645" s="6"/>
      <c r="E645" s="6" t="s">
        <v>375</v>
      </c>
      <c r="F645" s="47" t="s">
        <v>963</v>
      </c>
      <c r="G645" s="17"/>
      <c r="H645" s="58">
        <v>4485507.9500000011</v>
      </c>
      <c r="I645" s="58">
        <v>1174231.149950176</v>
      </c>
      <c r="J645" s="58">
        <v>1275121.3502693051</v>
      </c>
      <c r="K645" s="58">
        <v>400905.10492951312</v>
      </c>
      <c r="L645" s="58">
        <v>-14039.527309694446</v>
      </c>
      <c r="M645" s="58">
        <v>1107499.1562867851</v>
      </c>
      <c r="N645" s="58">
        <v>31795.281896339784</v>
      </c>
      <c r="O645" s="58">
        <v>585.39227273956806</v>
      </c>
      <c r="P645" s="58">
        <v>2127.1588107325183</v>
      </c>
      <c r="Q645" s="58">
        <v>229124.02246229257</v>
      </c>
      <c r="R645" s="58">
        <v>129932.26451948343</v>
      </c>
      <c r="S645" s="58">
        <v>148226.59591232846</v>
      </c>
      <c r="T645" s="11">
        <v>0</v>
      </c>
      <c r="U645" s="13"/>
      <c r="V645" s="2">
        <v>889</v>
      </c>
      <c r="W645" s="68"/>
      <c r="X645" s="68"/>
      <c r="Y645" s="68"/>
      <c r="Z645" s="69"/>
    </row>
    <row r="646" spans="1:26">
      <c r="A646" s="26">
        <v>646</v>
      </c>
      <c r="B646" s="6"/>
      <c r="C646" s="6"/>
      <c r="D646" s="6"/>
      <c r="E646" s="6" t="s">
        <v>106</v>
      </c>
      <c r="F646" s="47" t="s">
        <v>917</v>
      </c>
      <c r="G646" s="17"/>
      <c r="H646" s="58">
        <v>21027.85562612709</v>
      </c>
      <c r="I646" s="58">
        <v>6099.7486130340494</v>
      </c>
      <c r="J646" s="58">
        <v>5760.8953370215577</v>
      </c>
      <c r="K646" s="58">
        <v>1895.6054696277474</v>
      </c>
      <c r="L646" s="58">
        <v>84.569771017633641</v>
      </c>
      <c r="M646" s="58">
        <v>4379.8039591654478</v>
      </c>
      <c r="N646" s="58">
        <v>218.22973752741831</v>
      </c>
      <c r="O646" s="58">
        <v>6.4100702912026133</v>
      </c>
      <c r="P646" s="58">
        <v>17.03059476294105</v>
      </c>
      <c r="Q646" s="58">
        <v>1260.695235684688</v>
      </c>
      <c r="R646" s="58">
        <v>497.90991075478735</v>
      </c>
      <c r="S646" s="58">
        <v>806.95692723961361</v>
      </c>
      <c r="T646" s="11">
        <v>0</v>
      </c>
      <c r="U646" s="13"/>
      <c r="V646" s="2">
        <v>890</v>
      </c>
      <c r="W646" s="68"/>
      <c r="X646" s="68"/>
      <c r="Y646" s="68"/>
      <c r="Z646" s="69"/>
    </row>
    <row r="647" spans="1:26">
      <c r="A647" s="26">
        <v>647</v>
      </c>
      <c r="B647" s="6"/>
      <c r="C647" s="6"/>
      <c r="D647" s="6"/>
      <c r="E647" s="6" t="s">
        <v>241</v>
      </c>
      <c r="F647" s="47" t="s">
        <v>964</v>
      </c>
      <c r="G647" s="17"/>
      <c r="H647" s="58">
        <v>5069342.0029089106</v>
      </c>
      <c r="I647" s="58">
        <v>1837505.4117276741</v>
      </c>
      <c r="J647" s="58">
        <v>1349092.7504131687</v>
      </c>
      <c r="K647" s="58">
        <v>402815.6545114434</v>
      </c>
      <c r="L647" s="58">
        <v>9555.1375518740861</v>
      </c>
      <c r="M647" s="58">
        <v>882233.6969750023</v>
      </c>
      <c r="N647" s="58">
        <v>45276.09390888708</v>
      </c>
      <c r="O647" s="58">
        <v>1255.7750876796197</v>
      </c>
      <c r="P647" s="58">
        <v>2115.4992282873513</v>
      </c>
      <c r="Q647" s="58">
        <v>320116.2851739077</v>
      </c>
      <c r="R647" s="58">
        <v>102652.27242137289</v>
      </c>
      <c r="S647" s="58">
        <v>116723.42590961287</v>
      </c>
      <c r="T647" s="11">
        <v>0</v>
      </c>
      <c r="U647" s="13"/>
      <c r="V647" s="2">
        <v>891</v>
      </c>
      <c r="W647" s="68"/>
      <c r="X647" s="68"/>
      <c r="Y647" s="68"/>
      <c r="Z647" s="69"/>
    </row>
    <row r="648" spans="1:26">
      <c r="A648" s="26">
        <v>648</v>
      </c>
      <c r="B648" s="6"/>
      <c r="C648" s="6"/>
      <c r="D648" s="6"/>
      <c r="E648" s="6" t="s">
        <v>354</v>
      </c>
      <c r="F648" s="47" t="s">
        <v>921</v>
      </c>
      <c r="G648" s="17"/>
      <c r="H648" s="58">
        <v>3910390.1804716578</v>
      </c>
      <c r="I648" s="58">
        <v>1650326.5752021298</v>
      </c>
      <c r="J648" s="58">
        <v>1000088.127053933</v>
      </c>
      <c r="K648" s="58">
        <v>288272.91896163288</v>
      </c>
      <c r="L648" s="58">
        <v>18902.228484232321</v>
      </c>
      <c r="M648" s="58">
        <v>509728.92279377038</v>
      </c>
      <c r="N648" s="58">
        <v>39197.702430306475</v>
      </c>
      <c r="O648" s="58">
        <v>1239.0694489806319</v>
      </c>
      <c r="P648" s="58">
        <v>1502.8326298322552</v>
      </c>
      <c r="Q648" s="58">
        <v>274926.35082293575</v>
      </c>
      <c r="R648" s="58">
        <v>59095.382852916729</v>
      </c>
      <c r="S648" s="58">
        <v>67110.069790987036</v>
      </c>
      <c r="T648" s="11">
        <v>0</v>
      </c>
      <c r="U648" s="13"/>
      <c r="V648" s="2">
        <v>892</v>
      </c>
      <c r="W648" s="68"/>
      <c r="X648" s="68"/>
      <c r="Y648" s="68"/>
      <c r="Z648" s="69"/>
    </row>
    <row r="649" spans="1:26">
      <c r="A649" s="26">
        <v>649</v>
      </c>
      <c r="B649" s="6"/>
      <c r="C649" s="6"/>
      <c r="D649" s="6"/>
      <c r="E649" s="6" t="s">
        <v>353</v>
      </c>
      <c r="F649" s="47" t="s">
        <v>949</v>
      </c>
      <c r="G649" s="17"/>
      <c r="H649" s="58">
        <v>1561902.4068201748</v>
      </c>
      <c r="I649" s="58">
        <v>1359766.3446248022</v>
      </c>
      <c r="J649" s="58">
        <v>30258.630212496697</v>
      </c>
      <c r="K649" s="58">
        <v>484.83521932898458</v>
      </c>
      <c r="L649" s="58">
        <v>15035.589828371647</v>
      </c>
      <c r="M649" s="58">
        <v>1016.8547019028698</v>
      </c>
      <c r="N649" s="58">
        <v>5814.4374190880881</v>
      </c>
      <c r="O649" s="58">
        <v>4246.3273665071529</v>
      </c>
      <c r="P649" s="58">
        <v>896.78169287782146</v>
      </c>
      <c r="Q649" s="58">
        <v>144369.97895245123</v>
      </c>
      <c r="R649" s="58">
        <v>6.3134011740175247</v>
      </c>
      <c r="S649" s="58">
        <v>6.3134011740175247</v>
      </c>
      <c r="T649" s="11">
        <v>0</v>
      </c>
      <c r="U649" s="13"/>
      <c r="V649" s="2">
        <v>893</v>
      </c>
      <c r="W649" s="68"/>
      <c r="X649" s="68"/>
      <c r="Y649" s="68"/>
      <c r="Z649" s="69"/>
    </row>
    <row r="650" spans="1:26">
      <c r="A650" s="26">
        <v>650</v>
      </c>
      <c r="B650" s="6"/>
      <c r="C650" s="6"/>
      <c r="D650" s="6"/>
      <c r="E650" s="6" t="s">
        <v>241</v>
      </c>
      <c r="F650" s="47" t="s">
        <v>964</v>
      </c>
      <c r="G650" s="17"/>
      <c r="H650" s="58">
        <v>1127956.2020227206</v>
      </c>
      <c r="I650" s="58">
        <v>408854.96070677822</v>
      </c>
      <c r="J650" s="58">
        <v>300180.48379044578</v>
      </c>
      <c r="K650" s="58">
        <v>89628.676762645395</v>
      </c>
      <c r="L650" s="58">
        <v>2126.070140194136</v>
      </c>
      <c r="M650" s="58">
        <v>196301.80200218549</v>
      </c>
      <c r="N650" s="58">
        <v>10074.17745707183</v>
      </c>
      <c r="O650" s="58">
        <v>279.41679564745374</v>
      </c>
      <c r="P650" s="58">
        <v>470.71009877647708</v>
      </c>
      <c r="Q650" s="58">
        <v>71227.616724850755</v>
      </c>
      <c r="R650" s="58">
        <v>22840.68963249509</v>
      </c>
      <c r="S650" s="58">
        <v>25971.597911630015</v>
      </c>
      <c r="T650" s="11">
        <v>0</v>
      </c>
      <c r="U650" s="13"/>
      <c r="V650" s="2">
        <v>894</v>
      </c>
      <c r="W650" s="68"/>
      <c r="X650" s="68"/>
      <c r="Y650" s="68"/>
      <c r="Z650" s="69"/>
    </row>
    <row r="651" spans="1:26">
      <c r="A651" s="26">
        <v>651</v>
      </c>
      <c r="B651" s="6"/>
      <c r="C651" s="6"/>
      <c r="D651" s="6"/>
      <c r="E651" s="6" t="s">
        <v>241</v>
      </c>
      <c r="F651" s="47" t="s">
        <v>964</v>
      </c>
      <c r="G651" s="17"/>
      <c r="H651" s="58">
        <v>134369.38369061245</v>
      </c>
      <c r="I651" s="58">
        <v>48705.427560486729</v>
      </c>
      <c r="J651" s="58">
        <v>35759.42623529242</v>
      </c>
      <c r="K651" s="58">
        <v>10677.143346527908</v>
      </c>
      <c r="L651" s="58">
        <v>253.27112338990057</v>
      </c>
      <c r="M651" s="58">
        <v>23384.730812321897</v>
      </c>
      <c r="N651" s="58">
        <v>1200.1006897866555</v>
      </c>
      <c r="O651" s="58">
        <v>33.285922411372034</v>
      </c>
      <c r="P651" s="58">
        <v>56.074008685905078</v>
      </c>
      <c r="Q651" s="58">
        <v>8485.0909493705403</v>
      </c>
      <c r="R651" s="58">
        <v>2720.929574644163</v>
      </c>
      <c r="S651" s="58">
        <v>3093.9034676949514</v>
      </c>
      <c r="T651" s="11">
        <v>0</v>
      </c>
      <c r="U651" s="13"/>
      <c r="V651" s="2">
        <v>895</v>
      </c>
      <c r="W651" s="68"/>
      <c r="X651" s="68"/>
      <c r="Y651" s="68"/>
      <c r="Z651" s="69"/>
    </row>
    <row r="652" spans="1:26">
      <c r="A652" s="26">
        <v>652</v>
      </c>
      <c r="B652" s="6"/>
      <c r="C652" s="6"/>
      <c r="D652" s="6"/>
      <c r="E652" s="6" t="s">
        <v>241</v>
      </c>
      <c r="F652" s="47" t="s">
        <v>964</v>
      </c>
      <c r="G652" s="17"/>
      <c r="H652" s="58">
        <v>34402.654085319642</v>
      </c>
      <c r="I652" s="58">
        <v>12478.289756754515</v>
      </c>
      <c r="J652" s="58">
        <v>9161.5350577739373</v>
      </c>
      <c r="K652" s="58">
        <v>2735.4751847095249</v>
      </c>
      <c r="L652" s="58">
        <v>64.887849732004739</v>
      </c>
      <c r="M652" s="58">
        <v>5969.2415334169827</v>
      </c>
      <c r="N652" s="58">
        <v>307.46479180048902</v>
      </c>
      <c r="O652" s="58">
        <v>8.5278254493121732</v>
      </c>
      <c r="P652" s="58">
        <v>14.366114070891458</v>
      </c>
      <c r="Q652" s="58">
        <v>2173.8731961067456</v>
      </c>
      <c r="R652" s="58">
        <v>696.33729780965427</v>
      </c>
      <c r="S652" s="58">
        <v>792.65547769558225</v>
      </c>
      <c r="T652" s="11">
        <v>0</v>
      </c>
      <c r="U652" s="13"/>
      <c r="V652" s="2">
        <v>896</v>
      </c>
      <c r="W652" s="68"/>
      <c r="X652" s="68"/>
      <c r="Y652" s="68"/>
      <c r="Z652" s="69"/>
    </row>
    <row r="653" spans="1:26">
      <c r="A653" s="26">
        <v>653</v>
      </c>
      <c r="B653" s="6"/>
      <c r="C653" s="6"/>
      <c r="D653" s="6"/>
      <c r="E653" s="6" t="s">
        <v>241</v>
      </c>
      <c r="F653" s="47" t="s">
        <v>964</v>
      </c>
      <c r="G653" s="17"/>
      <c r="H653" s="58">
        <v>0</v>
      </c>
      <c r="I653" s="58">
        <v>0</v>
      </c>
      <c r="J653" s="58">
        <v>0</v>
      </c>
      <c r="K653" s="58">
        <v>0</v>
      </c>
      <c r="L653" s="58">
        <v>0</v>
      </c>
      <c r="M653" s="58">
        <v>0</v>
      </c>
      <c r="N653" s="58">
        <v>0</v>
      </c>
      <c r="O653" s="58">
        <v>0</v>
      </c>
      <c r="P653" s="58">
        <v>0</v>
      </c>
      <c r="Q653" s="58">
        <v>0</v>
      </c>
      <c r="R653" s="58">
        <v>0</v>
      </c>
      <c r="S653" s="58">
        <v>0</v>
      </c>
      <c r="T653" s="11">
        <v>0</v>
      </c>
      <c r="U653" s="13"/>
      <c r="V653" s="2">
        <v>897</v>
      </c>
      <c r="W653" s="68"/>
      <c r="X653" s="68"/>
      <c r="Y653" s="68"/>
      <c r="Z653" s="69"/>
    </row>
    <row r="654" spans="1:26">
      <c r="A654" s="26">
        <v>654</v>
      </c>
      <c r="E654" s="6" t="s">
        <v>241</v>
      </c>
      <c r="F654" s="47" t="s">
        <v>964</v>
      </c>
      <c r="H654" s="58">
        <v>110668.83967691162</v>
      </c>
      <c r="I654" s="58">
        <v>40114.593116672273</v>
      </c>
      <c r="J654" s="58">
        <v>29452.052992101409</v>
      </c>
      <c r="K654" s="58">
        <v>8793.871288008695</v>
      </c>
      <c r="L654" s="58">
        <v>208.59827275658208</v>
      </c>
      <c r="M654" s="58">
        <v>19260.049827387815</v>
      </c>
      <c r="N654" s="58">
        <v>988.42271346541338</v>
      </c>
      <c r="O654" s="58">
        <v>27.414834463511866</v>
      </c>
      <c r="P654" s="58">
        <v>46.183478013047761</v>
      </c>
      <c r="Q654" s="58">
        <v>6988.4607946259903</v>
      </c>
      <c r="R654" s="58">
        <v>2241.0024560490688</v>
      </c>
      <c r="S654" s="58">
        <v>2548.1899033678069</v>
      </c>
      <c r="T654" s="11">
        <v>0</v>
      </c>
      <c r="V654" s="2">
        <v>898</v>
      </c>
    </row>
    <row r="655" spans="1:26">
      <c r="A655" s="26">
        <v>655</v>
      </c>
      <c r="C655" s="6"/>
      <c r="D655" s="6"/>
      <c r="E655" s="6" t="s">
        <v>241</v>
      </c>
      <c r="F655" s="47" t="s">
        <v>916</v>
      </c>
      <c r="G655" s="17"/>
      <c r="H655" s="58">
        <v>7211.1574656939301</v>
      </c>
      <c r="I655" s="58">
        <v>2615.5805338550917</v>
      </c>
      <c r="J655" s="58">
        <v>1920.3539286602509</v>
      </c>
      <c r="K655" s="58">
        <v>573.38431655643842</v>
      </c>
      <c r="L655" s="58">
        <v>13.601174515992998</v>
      </c>
      <c r="M655" s="58">
        <v>1251.2156922973697</v>
      </c>
      <c r="N655" s="58">
        <v>64.447848219252464</v>
      </c>
      <c r="O655" s="58">
        <v>1.7875217418525748</v>
      </c>
      <c r="P655" s="58">
        <v>3.0112883290457044</v>
      </c>
      <c r="Q655" s="58">
        <v>455.66664387868934</v>
      </c>
      <c r="R655" s="58">
        <v>145.95960797931474</v>
      </c>
      <c r="S655" s="58">
        <v>166.14890966063024</v>
      </c>
      <c r="T655" s="11">
        <v>0</v>
      </c>
      <c r="U655" s="13"/>
      <c r="V655" s="2">
        <v>899</v>
      </c>
      <c r="W655" s="68"/>
      <c r="X655" s="68"/>
      <c r="Y655" s="68"/>
      <c r="Z655" s="69"/>
    </row>
    <row r="656" spans="1:26">
      <c r="A656" s="26">
        <v>656</v>
      </c>
      <c r="B656" s="6"/>
      <c r="C656" s="6"/>
      <c r="D656" s="6" t="s">
        <v>426</v>
      </c>
      <c r="E656" s="6"/>
      <c r="F656" s="47">
        <v>0</v>
      </c>
      <c r="G656" s="17"/>
      <c r="H656" s="58">
        <v>16462778.632768126</v>
      </c>
      <c r="I656" s="58">
        <v>6540698.0817923639</v>
      </c>
      <c r="J656" s="58">
        <v>4036795.6052901978</v>
      </c>
      <c r="K656" s="58">
        <v>1206782.669989994</v>
      </c>
      <c r="L656" s="58">
        <v>32204.426886389854</v>
      </c>
      <c r="M656" s="58">
        <v>2751025.4745842353</v>
      </c>
      <c r="N656" s="58">
        <v>134936.35889249246</v>
      </c>
      <c r="O656" s="58">
        <v>7683.4071459116785</v>
      </c>
      <c r="P656" s="58">
        <v>7249.6479443682547</v>
      </c>
      <c r="Q656" s="58">
        <v>1059128.0409561046</v>
      </c>
      <c r="R656" s="58">
        <v>320829.06167467922</v>
      </c>
      <c r="S656" s="58">
        <v>365445.85761139099</v>
      </c>
      <c r="T656" s="11">
        <v>0</v>
      </c>
      <c r="U656" s="13"/>
      <c r="W656" s="68"/>
      <c r="X656" s="68"/>
      <c r="Y656" s="68"/>
      <c r="Z656" s="69"/>
    </row>
    <row r="657" spans="1:26">
      <c r="A657" s="26">
        <v>657</v>
      </c>
      <c r="B657" s="6"/>
      <c r="C657" s="6"/>
      <c r="D657" s="6"/>
      <c r="E657" s="6"/>
      <c r="F657" s="47">
        <v>0</v>
      </c>
      <c r="G657" s="17"/>
      <c r="H657" s="61">
        <v>0</v>
      </c>
      <c r="I657" s="61">
        <v>0</v>
      </c>
      <c r="J657" s="61">
        <v>0</v>
      </c>
      <c r="K657" s="61">
        <v>0</v>
      </c>
      <c r="L657" s="61">
        <v>0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11">
        <v>0</v>
      </c>
      <c r="W657" s="73"/>
      <c r="X657" s="73"/>
      <c r="Y657" s="73"/>
      <c r="Z657" s="69"/>
    </row>
    <row r="658" spans="1:26">
      <c r="A658" s="26">
        <v>658</v>
      </c>
      <c r="B658" s="6"/>
      <c r="C658" s="20" t="s">
        <v>150</v>
      </c>
      <c r="D658" s="6"/>
      <c r="E658" s="6"/>
      <c r="F658" s="47">
        <v>0</v>
      </c>
      <c r="G658" s="17"/>
      <c r="H658" s="61" t="s">
        <v>966</v>
      </c>
      <c r="I658" s="61">
        <v>0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3">
        <v>0</v>
      </c>
      <c r="S658" s="63">
        <v>0</v>
      </c>
      <c r="T658" s="11">
        <v>0</v>
      </c>
      <c r="W658" s="73"/>
      <c r="X658" s="73"/>
      <c r="Y658" s="73"/>
      <c r="Z658" s="69"/>
    </row>
    <row r="659" spans="1:26">
      <c r="A659" s="26">
        <v>659</v>
      </c>
      <c r="B659" s="6"/>
      <c r="C659" s="6"/>
      <c r="D659" s="6"/>
      <c r="E659" s="6"/>
      <c r="F659" s="47">
        <v>0</v>
      </c>
      <c r="G659" s="17"/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6">
        <v>0</v>
      </c>
      <c r="S659" s="56">
        <v>0</v>
      </c>
      <c r="T659" s="11">
        <v>0</v>
      </c>
      <c r="W659" s="72"/>
      <c r="X659" s="72"/>
      <c r="Y659" s="72"/>
      <c r="Z659" s="69"/>
    </row>
    <row r="660" spans="1:26">
      <c r="A660" s="26">
        <v>660</v>
      </c>
      <c r="B660" s="6"/>
      <c r="C660" s="6"/>
      <c r="D660" s="6"/>
      <c r="E660" s="6"/>
      <c r="F660" s="47">
        <v>0</v>
      </c>
      <c r="G660" s="17"/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6">
        <v>0</v>
      </c>
      <c r="S660" s="56">
        <v>0</v>
      </c>
      <c r="T660" s="11">
        <v>0</v>
      </c>
      <c r="W660" s="72"/>
      <c r="X660" s="72"/>
      <c r="Y660" s="72"/>
      <c r="Z660" s="69"/>
    </row>
    <row r="661" spans="1:26">
      <c r="A661" s="26">
        <v>661</v>
      </c>
      <c r="B661" s="6"/>
      <c r="C661" s="16" t="s">
        <v>4</v>
      </c>
      <c r="D661" s="6"/>
      <c r="E661" s="16" t="s">
        <v>5</v>
      </c>
      <c r="F661" s="47" t="s">
        <v>6</v>
      </c>
      <c r="G661" s="17"/>
      <c r="H661" s="16" t="s">
        <v>7</v>
      </c>
      <c r="I661" s="16" t="s">
        <v>8</v>
      </c>
      <c r="J661" s="16" t="s">
        <v>9</v>
      </c>
      <c r="K661" s="16" t="s">
        <v>10</v>
      </c>
      <c r="L661" s="16" t="s">
        <v>11</v>
      </c>
      <c r="M661" s="16" t="s">
        <v>12</v>
      </c>
      <c r="N661" s="16" t="s">
        <v>13</v>
      </c>
      <c r="O661" s="16" t="s">
        <v>14</v>
      </c>
      <c r="P661" s="16" t="s">
        <v>15</v>
      </c>
      <c r="Q661" s="16" t="s">
        <v>16</v>
      </c>
      <c r="R661" s="16" t="s">
        <v>17</v>
      </c>
      <c r="S661" s="16" t="s">
        <v>18</v>
      </c>
      <c r="T661" s="11">
        <v>0</v>
      </c>
      <c r="W661" s="74"/>
      <c r="X661" s="74"/>
      <c r="Y661" s="74"/>
      <c r="Z661" s="69"/>
    </row>
    <row r="662" spans="1:26" ht="38.25">
      <c r="A662" s="26">
        <v>662</v>
      </c>
      <c r="B662" s="6"/>
      <c r="C662" s="49" t="s">
        <v>904</v>
      </c>
      <c r="D662" s="20"/>
      <c r="E662" s="21" t="s">
        <v>20</v>
      </c>
      <c r="F662" s="47" t="s">
        <v>829</v>
      </c>
      <c r="G662" s="22"/>
      <c r="H662" s="23" t="s">
        <v>21</v>
      </c>
      <c r="I662" s="23" t="s">
        <v>22</v>
      </c>
      <c r="J662" s="23" t="s">
        <v>23</v>
      </c>
      <c r="K662" s="23" t="s">
        <v>24</v>
      </c>
      <c r="L662" s="23" t="s">
        <v>25</v>
      </c>
      <c r="M662" s="23" t="s">
        <v>26</v>
      </c>
      <c r="N662" s="23" t="s">
        <v>27</v>
      </c>
      <c r="O662" s="23" t="s">
        <v>28</v>
      </c>
      <c r="P662" s="23" t="s">
        <v>29</v>
      </c>
      <c r="Q662" s="23" t="s">
        <v>30</v>
      </c>
      <c r="R662" s="23" t="s">
        <v>31</v>
      </c>
      <c r="S662" s="23" t="s">
        <v>32</v>
      </c>
      <c r="T662" s="11">
        <v>0</v>
      </c>
      <c r="W662" s="75"/>
      <c r="X662" s="75"/>
      <c r="Y662" s="75"/>
      <c r="Z662" s="69"/>
    </row>
    <row r="663" spans="1:26">
      <c r="A663" s="26">
        <v>663</v>
      </c>
      <c r="B663" s="6"/>
      <c r="C663" s="76" t="s">
        <v>427</v>
      </c>
      <c r="D663" s="3" t="s">
        <v>428</v>
      </c>
      <c r="F663" s="47" t="s">
        <v>916</v>
      </c>
      <c r="G663" s="22"/>
      <c r="H663" s="58">
        <v>0</v>
      </c>
      <c r="I663" s="58">
        <v>0</v>
      </c>
      <c r="J663" s="58">
        <v>0</v>
      </c>
      <c r="K663" s="58">
        <v>0</v>
      </c>
      <c r="L663" s="58">
        <v>0</v>
      </c>
      <c r="M663" s="58">
        <v>0</v>
      </c>
      <c r="N663" s="58">
        <v>0</v>
      </c>
      <c r="O663" s="58">
        <v>0</v>
      </c>
      <c r="P663" s="58">
        <v>0</v>
      </c>
      <c r="Q663" s="58">
        <v>0</v>
      </c>
      <c r="R663" s="58">
        <v>0</v>
      </c>
      <c r="S663" s="58">
        <v>0</v>
      </c>
      <c r="T663" s="11">
        <v>0</v>
      </c>
      <c r="U663" s="13"/>
      <c r="V663" s="13">
        <v>904</v>
      </c>
      <c r="W663" s="68"/>
      <c r="X663" s="68"/>
      <c r="Y663" s="68"/>
      <c r="Z663" s="69"/>
    </row>
    <row r="664" spans="1:26">
      <c r="A664" s="26">
        <v>664</v>
      </c>
      <c r="B664" s="6"/>
      <c r="C664" s="21"/>
      <c r="D664" s="20"/>
      <c r="E664" s="21"/>
      <c r="F664" s="47">
        <v>0</v>
      </c>
      <c r="G664" s="22"/>
      <c r="H664" s="77">
        <v>0</v>
      </c>
      <c r="I664" s="77">
        <v>0</v>
      </c>
      <c r="J664" s="77">
        <v>0</v>
      </c>
      <c r="K664" s="77">
        <v>0</v>
      </c>
      <c r="L664" s="77">
        <v>0</v>
      </c>
      <c r="M664" s="77">
        <v>0</v>
      </c>
      <c r="N664" s="77">
        <v>0</v>
      </c>
      <c r="O664" s="77">
        <v>0</v>
      </c>
      <c r="P664" s="77">
        <v>0</v>
      </c>
      <c r="Q664" s="77">
        <v>0</v>
      </c>
      <c r="R664" s="77">
        <v>0</v>
      </c>
      <c r="S664" s="77">
        <v>0</v>
      </c>
      <c r="T664" s="11">
        <v>0</v>
      </c>
      <c r="W664" s="78"/>
      <c r="X664" s="78"/>
      <c r="Y664" s="78"/>
      <c r="Z664" s="69"/>
    </row>
    <row r="665" spans="1:26">
      <c r="A665" s="26">
        <v>665</v>
      </c>
      <c r="B665" s="6"/>
      <c r="C665" s="6" t="s">
        <v>429</v>
      </c>
      <c r="D665" s="6" t="s">
        <v>430</v>
      </c>
      <c r="E665" s="6"/>
      <c r="F665" s="47" t="s">
        <v>916</v>
      </c>
      <c r="G665" s="17"/>
      <c r="H665" s="58">
        <v>123193.03010944813</v>
      </c>
      <c r="I665" s="58">
        <v>44683.713120094704</v>
      </c>
      <c r="J665" s="58">
        <v>32806.691641349942</v>
      </c>
      <c r="K665" s="58">
        <v>9795.508101142992</v>
      </c>
      <c r="L665" s="58">
        <v>232.35796883425061</v>
      </c>
      <c r="M665" s="58">
        <v>21375.355230822275</v>
      </c>
      <c r="N665" s="58">
        <v>1101.0057322884284</v>
      </c>
      <c r="O665" s="58">
        <v>30.537430476723969</v>
      </c>
      <c r="P665" s="58">
        <v>51.443854270717793</v>
      </c>
      <c r="Q665" s="58">
        <v>7784.4582990002264</v>
      </c>
      <c r="R665" s="58">
        <v>2493.5256879498238</v>
      </c>
      <c r="S665" s="58">
        <v>2838.4330432180245</v>
      </c>
      <c r="T665" s="11">
        <v>0</v>
      </c>
      <c r="U665" s="13"/>
      <c r="V665" s="13">
        <v>909</v>
      </c>
      <c r="W665" s="68"/>
      <c r="X665" s="68"/>
      <c r="Y665" s="68"/>
      <c r="Z665" s="69"/>
    </row>
    <row r="666" spans="1:26">
      <c r="A666" s="26">
        <v>666</v>
      </c>
      <c r="B666" s="6"/>
      <c r="C666" s="6"/>
      <c r="D666" s="6"/>
      <c r="E666" s="6"/>
      <c r="F666" s="47">
        <v>0</v>
      </c>
      <c r="G666" s="17"/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11">
        <v>0</v>
      </c>
      <c r="W666" s="71"/>
      <c r="X666" s="71"/>
      <c r="Y666" s="71"/>
      <c r="Z666" s="69"/>
    </row>
    <row r="667" spans="1:26">
      <c r="A667" s="26">
        <v>667</v>
      </c>
      <c r="B667" s="6"/>
      <c r="C667" s="6" t="s">
        <v>431</v>
      </c>
      <c r="D667" s="6" t="s">
        <v>430</v>
      </c>
      <c r="E667" s="6"/>
      <c r="F667" s="47" t="s">
        <v>916</v>
      </c>
      <c r="G667" s="17"/>
      <c r="H667" s="58">
        <v>0</v>
      </c>
      <c r="I667" s="58">
        <v>0</v>
      </c>
      <c r="J667" s="58">
        <v>0</v>
      </c>
      <c r="K667" s="58">
        <v>0</v>
      </c>
      <c r="L667" s="58">
        <v>0</v>
      </c>
      <c r="M667" s="58">
        <v>0</v>
      </c>
      <c r="N667" s="58">
        <v>0</v>
      </c>
      <c r="O667" s="58">
        <v>0</v>
      </c>
      <c r="P667" s="58">
        <v>0</v>
      </c>
      <c r="Q667" s="58">
        <v>0</v>
      </c>
      <c r="R667" s="58">
        <v>0</v>
      </c>
      <c r="S667" s="58">
        <v>0</v>
      </c>
      <c r="T667" s="11">
        <v>0</v>
      </c>
      <c r="U667" s="13"/>
      <c r="V667" s="13">
        <v>917</v>
      </c>
      <c r="W667" s="68"/>
      <c r="X667" s="68"/>
      <c r="Y667" s="68"/>
      <c r="Z667" s="69"/>
    </row>
    <row r="668" spans="1:26">
      <c r="A668" s="26">
        <v>668</v>
      </c>
      <c r="B668" s="6"/>
      <c r="C668" s="6"/>
      <c r="D668" s="6"/>
      <c r="E668" s="6"/>
      <c r="F668" s="47">
        <v>0</v>
      </c>
      <c r="G668" s="17"/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11">
        <v>0</v>
      </c>
      <c r="W668" s="71"/>
      <c r="X668" s="71"/>
      <c r="Y668" s="71"/>
      <c r="Z668" s="69"/>
    </row>
    <row r="669" spans="1:26">
      <c r="A669" s="26">
        <v>669</v>
      </c>
      <c r="B669" s="6"/>
      <c r="C669" s="6" t="s">
        <v>432</v>
      </c>
      <c r="D669" s="6" t="s">
        <v>433</v>
      </c>
      <c r="E669" s="6"/>
      <c r="F669" s="47" t="s">
        <v>916</v>
      </c>
      <c r="G669" s="17"/>
      <c r="H669" s="58">
        <v>2316735.235494798</v>
      </c>
      <c r="I669" s="58">
        <v>840309.97976179537</v>
      </c>
      <c r="J669" s="58">
        <v>616953.88463132724</v>
      </c>
      <c r="K669" s="58">
        <v>184211.71025122999</v>
      </c>
      <c r="L669" s="58">
        <v>4369.6619294781467</v>
      </c>
      <c r="M669" s="58">
        <v>401979.2239095681</v>
      </c>
      <c r="N669" s="58">
        <v>20705.219866807456</v>
      </c>
      <c r="O669" s="58">
        <v>574.27876499218667</v>
      </c>
      <c r="P669" s="58">
        <v>967.4393894910047</v>
      </c>
      <c r="Q669" s="58">
        <v>146392.44456047023</v>
      </c>
      <c r="R669" s="58">
        <v>46892.578393050797</v>
      </c>
      <c r="S669" s="58">
        <v>53378.814036587253</v>
      </c>
      <c r="T669" s="11">
        <v>0</v>
      </c>
      <c r="U669" s="13"/>
      <c r="V669" s="13">
        <v>925</v>
      </c>
      <c r="W669" s="68"/>
      <c r="X669" s="68"/>
      <c r="Y669" s="68"/>
      <c r="Z669" s="69"/>
    </row>
    <row r="670" spans="1:26">
      <c r="A670" s="26">
        <v>670</v>
      </c>
      <c r="B670" s="6"/>
      <c r="C670" s="6"/>
      <c r="D670" s="6"/>
      <c r="E670" s="6"/>
      <c r="F670" s="47">
        <v>0</v>
      </c>
      <c r="G670" s="17"/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11">
        <v>0</v>
      </c>
      <c r="W670" s="71"/>
      <c r="X670" s="71"/>
      <c r="Y670" s="71"/>
      <c r="Z670" s="69"/>
    </row>
    <row r="671" spans="1:26">
      <c r="A671" s="26">
        <v>671</v>
      </c>
      <c r="B671" s="6"/>
      <c r="C671" s="6" t="s">
        <v>434</v>
      </c>
      <c r="D671" s="6" t="s">
        <v>435</v>
      </c>
      <c r="E671" s="6"/>
      <c r="F671" s="47" t="s">
        <v>967</v>
      </c>
      <c r="G671" s="17"/>
      <c r="H671" s="52">
        <v>-4777519.7800000012</v>
      </c>
      <c r="I671" s="52">
        <v>-1967323.489369015</v>
      </c>
      <c r="J671" s="52">
        <v>-1200627.7468014362</v>
      </c>
      <c r="K671" s="52">
        <v>-349943.72916350776</v>
      </c>
      <c r="L671" s="52">
        <v>-35839.253242309533</v>
      </c>
      <c r="M671" s="52">
        <v>-679701.67443768668</v>
      </c>
      <c r="N671" s="52">
        <v>-44973.686058471569</v>
      </c>
      <c r="O671" s="52">
        <v>-1551.8464112673039</v>
      </c>
      <c r="P671" s="52">
        <v>-1929.3259391327938</v>
      </c>
      <c r="Q671" s="52">
        <v>-327046.26593065198</v>
      </c>
      <c r="R671" s="52">
        <v>-78907.598717797315</v>
      </c>
      <c r="S671" s="52">
        <v>-89675.163928724898</v>
      </c>
      <c r="T671" s="11">
        <v>0</v>
      </c>
      <c r="U671" s="13"/>
      <c r="V671" s="13">
        <v>934</v>
      </c>
      <c r="W671" s="68"/>
      <c r="X671" s="68"/>
      <c r="Y671" s="68"/>
      <c r="Z671" s="69"/>
    </row>
    <row r="672" spans="1:26">
      <c r="A672" s="26">
        <v>672</v>
      </c>
      <c r="B672" s="6"/>
      <c r="C672" s="6"/>
      <c r="D672" s="6"/>
      <c r="E672" s="6"/>
      <c r="F672" s="47">
        <v>0</v>
      </c>
      <c r="G672" s="17"/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11">
        <v>0</v>
      </c>
      <c r="W672" s="71"/>
      <c r="X672" s="71"/>
      <c r="Y672" s="71"/>
      <c r="Z672" s="69"/>
    </row>
    <row r="673" spans="1:26">
      <c r="A673" s="26">
        <v>673</v>
      </c>
      <c r="B673" s="6"/>
      <c r="C673" s="6"/>
      <c r="D673" s="6"/>
      <c r="E673" s="6"/>
      <c r="F673" s="47">
        <v>0</v>
      </c>
      <c r="G673" s="17"/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11">
        <v>0</v>
      </c>
      <c r="W673" s="71"/>
      <c r="X673" s="71"/>
      <c r="Y673" s="71"/>
      <c r="Z673" s="69"/>
    </row>
    <row r="674" spans="1:26">
      <c r="A674" s="26">
        <v>674</v>
      </c>
      <c r="B674" s="6"/>
      <c r="C674" s="6" t="s">
        <v>436</v>
      </c>
      <c r="D674" s="6"/>
      <c r="E674" s="6"/>
      <c r="F674" s="47">
        <v>0</v>
      </c>
      <c r="G674" s="17"/>
      <c r="H674" s="58">
        <v>14381182.344741</v>
      </c>
      <c r="I674" s="58">
        <v>5566836.8317576954</v>
      </c>
      <c r="J674" s="58">
        <v>3551158.3011915903</v>
      </c>
      <c r="K674" s="58">
        <v>1069644.9546777548</v>
      </c>
      <c r="L674" s="58">
        <v>2207.5377686187367</v>
      </c>
      <c r="M674" s="58">
        <v>2527942.7841311689</v>
      </c>
      <c r="N674" s="58">
        <v>114327.5632462794</v>
      </c>
      <c r="O674" s="58">
        <v>6819.9727034061207</v>
      </c>
      <c r="P674" s="58">
        <v>6437.812951404193</v>
      </c>
      <c r="Q674" s="58">
        <v>904274.96312476415</v>
      </c>
      <c r="R674" s="58">
        <v>295164.08881861804</v>
      </c>
      <c r="S674" s="58">
        <v>336367.53436969919</v>
      </c>
      <c r="T674" s="11">
        <v>0</v>
      </c>
      <c r="U674" s="13"/>
      <c r="V674" s="13"/>
      <c r="W674" s="68"/>
      <c r="X674" s="68"/>
      <c r="Y674" s="68"/>
      <c r="Z674" s="69"/>
    </row>
    <row r="675" spans="1:26">
      <c r="A675" s="26">
        <v>675</v>
      </c>
      <c r="B675" s="6"/>
      <c r="F675" s="47">
        <v>0</v>
      </c>
      <c r="H675" s="56">
        <v>0</v>
      </c>
      <c r="I675" s="56">
        <v>0</v>
      </c>
      <c r="J675" s="56">
        <v>0</v>
      </c>
      <c r="K675" s="56">
        <v>0</v>
      </c>
      <c r="L675" s="56">
        <v>0</v>
      </c>
      <c r="M675" s="56">
        <v>0</v>
      </c>
      <c r="N675" s="56">
        <v>0</v>
      </c>
      <c r="O675" s="56">
        <v>0</v>
      </c>
      <c r="P675" s="56">
        <v>0</v>
      </c>
      <c r="Q675" s="56">
        <v>0</v>
      </c>
      <c r="R675" s="56">
        <v>0</v>
      </c>
      <c r="S675" s="56">
        <v>0</v>
      </c>
      <c r="T675" s="11">
        <v>0</v>
      </c>
      <c r="W675" s="69"/>
      <c r="X675" s="69"/>
      <c r="Y675" s="69"/>
      <c r="Z675" s="69"/>
    </row>
    <row r="676" spans="1:26">
      <c r="A676" s="26">
        <v>676</v>
      </c>
      <c r="B676" s="6"/>
      <c r="F676" s="47">
        <v>0</v>
      </c>
      <c r="H676" s="56">
        <v>0</v>
      </c>
      <c r="I676" s="56">
        <v>0</v>
      </c>
      <c r="J676" s="56">
        <v>0</v>
      </c>
      <c r="K676" s="56">
        <v>0</v>
      </c>
      <c r="L676" s="56">
        <v>0</v>
      </c>
      <c r="M676" s="56">
        <v>0</v>
      </c>
      <c r="N676" s="56">
        <v>0</v>
      </c>
      <c r="O676" s="56">
        <v>0</v>
      </c>
      <c r="P676" s="56">
        <v>0</v>
      </c>
      <c r="Q676" s="56">
        <v>0</v>
      </c>
      <c r="R676" s="56">
        <v>0</v>
      </c>
      <c r="S676" s="56">
        <v>0</v>
      </c>
      <c r="T676" s="11">
        <v>0</v>
      </c>
    </row>
    <row r="677" spans="1:26">
      <c r="A677" s="26">
        <v>677</v>
      </c>
      <c r="C677" s="7"/>
      <c r="D677" s="36"/>
      <c r="E677" s="36"/>
      <c r="F677" s="47">
        <v>0</v>
      </c>
      <c r="H677" s="61" t="s">
        <v>968</v>
      </c>
      <c r="I677" s="61">
        <v>0</v>
      </c>
      <c r="J677" s="61">
        <v>0</v>
      </c>
      <c r="K677" s="61">
        <v>0</v>
      </c>
      <c r="L677" s="61">
        <v>0</v>
      </c>
      <c r="M677" s="61">
        <v>0</v>
      </c>
      <c r="N677" s="61">
        <v>0</v>
      </c>
      <c r="O677" s="61">
        <v>0</v>
      </c>
      <c r="P677" s="61">
        <v>0</v>
      </c>
      <c r="Q677" s="61">
        <v>0</v>
      </c>
      <c r="R677" s="61">
        <v>0</v>
      </c>
      <c r="S677" s="61">
        <v>0</v>
      </c>
      <c r="T677" s="11">
        <v>0</v>
      </c>
    </row>
    <row r="678" spans="1:26">
      <c r="A678" s="26">
        <v>678</v>
      </c>
      <c r="B678" s="6"/>
      <c r="C678" s="6"/>
      <c r="D678" s="6"/>
      <c r="E678" s="6"/>
      <c r="F678" s="47">
        <v>0</v>
      </c>
      <c r="G678" s="17"/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11">
        <v>0</v>
      </c>
    </row>
    <row r="679" spans="1:26">
      <c r="A679" s="26">
        <v>679</v>
      </c>
      <c r="B679" s="6"/>
      <c r="D679" s="6"/>
      <c r="E679" s="6"/>
      <c r="F679" s="47">
        <v>0</v>
      </c>
      <c r="G679" s="17"/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11">
        <v>0</v>
      </c>
    </row>
    <row r="680" spans="1:26">
      <c r="A680" s="26">
        <v>680</v>
      </c>
      <c r="B680" s="6"/>
      <c r="C680" s="6" t="s">
        <v>437</v>
      </c>
      <c r="D680" s="6" t="s">
        <v>438</v>
      </c>
      <c r="E680" s="6"/>
      <c r="F680" s="47" t="s">
        <v>969</v>
      </c>
      <c r="G680" s="17"/>
      <c r="H680" s="58">
        <v>65813792.691764079</v>
      </c>
      <c r="I680" s="58">
        <v>27822912.727094587</v>
      </c>
      <c r="J680" s="58">
        <v>17010719.971504357</v>
      </c>
      <c r="K680" s="58">
        <v>4860941.4619259322</v>
      </c>
      <c r="L680" s="58">
        <v>263796.54010927433</v>
      </c>
      <c r="M680" s="58">
        <v>8486959.3867347874</v>
      </c>
      <c r="N680" s="58">
        <v>671859.23721471848</v>
      </c>
      <c r="O680" s="58">
        <v>20707.410169093571</v>
      </c>
      <c r="P680" s="58">
        <v>25745.90316739554</v>
      </c>
      <c r="Q680" s="58">
        <v>4487601.0345910592</v>
      </c>
      <c r="R680" s="58">
        <v>1001339.974318376</v>
      </c>
      <c r="S680" s="58">
        <v>1161209.0449345012</v>
      </c>
      <c r="T680" s="11">
        <v>0</v>
      </c>
      <c r="U680" s="13"/>
      <c r="V680" s="13">
        <v>947</v>
      </c>
      <c r="W680" s="13"/>
      <c r="X680" s="13"/>
      <c r="Y680" s="13"/>
      <c r="Z680" s="13"/>
    </row>
    <row r="681" spans="1:26">
      <c r="A681" s="26">
        <v>681</v>
      </c>
      <c r="B681" s="6"/>
      <c r="C681" s="6"/>
      <c r="D681" s="6"/>
      <c r="E681" s="6"/>
      <c r="F681" s="47">
        <v>0</v>
      </c>
      <c r="G681" s="17"/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11">
        <v>0</v>
      </c>
    </row>
    <row r="682" spans="1:26">
      <c r="A682" s="26">
        <v>682</v>
      </c>
      <c r="B682" s="6"/>
      <c r="C682" s="6"/>
      <c r="D682" s="6"/>
      <c r="E682" s="6"/>
      <c r="F682" s="47">
        <v>0</v>
      </c>
      <c r="G682" s="17"/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11">
        <v>0</v>
      </c>
    </row>
    <row r="683" spans="1:26">
      <c r="A683" s="26">
        <v>683</v>
      </c>
      <c r="C683" s="36"/>
      <c r="D683" s="36"/>
      <c r="E683" s="36"/>
      <c r="F683" s="47">
        <v>0</v>
      </c>
      <c r="H683" s="61" t="s">
        <v>970</v>
      </c>
      <c r="I683" s="61">
        <v>0</v>
      </c>
      <c r="J683" s="61">
        <v>0</v>
      </c>
      <c r="K683" s="61">
        <v>0</v>
      </c>
      <c r="L683" s="61">
        <v>0</v>
      </c>
      <c r="M683" s="61">
        <v>0</v>
      </c>
      <c r="N683" s="61">
        <v>0</v>
      </c>
      <c r="O683" s="61">
        <v>0</v>
      </c>
      <c r="P683" s="61">
        <v>0</v>
      </c>
      <c r="Q683" s="61">
        <v>0</v>
      </c>
      <c r="R683" s="61">
        <v>0</v>
      </c>
      <c r="S683" s="61">
        <v>0</v>
      </c>
      <c r="T683" s="11">
        <v>0</v>
      </c>
    </row>
    <row r="684" spans="1:26">
      <c r="A684" s="26">
        <v>684</v>
      </c>
      <c r="B684" s="6"/>
      <c r="C684" s="6"/>
      <c r="D684" s="6"/>
      <c r="E684" s="6"/>
      <c r="F684" s="47">
        <v>0</v>
      </c>
      <c r="G684" s="17"/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11">
        <v>0</v>
      </c>
    </row>
    <row r="685" spans="1:26">
      <c r="A685" s="26">
        <v>685</v>
      </c>
      <c r="B685" s="6"/>
      <c r="C685" s="6"/>
      <c r="D685" s="6"/>
      <c r="E685" s="6"/>
      <c r="F685" s="47">
        <v>0</v>
      </c>
      <c r="G685" s="17"/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11">
        <v>0</v>
      </c>
    </row>
    <row r="686" spans="1:26">
      <c r="A686" s="26">
        <v>686</v>
      </c>
      <c r="B686" s="6"/>
      <c r="C686" s="6" t="s">
        <v>439</v>
      </c>
      <c r="D686" s="6" t="s">
        <v>440</v>
      </c>
      <c r="E686" s="6"/>
      <c r="F686" s="47" t="s">
        <v>969</v>
      </c>
      <c r="G686" s="17"/>
      <c r="H686" s="58">
        <v>-3978052.186232816</v>
      </c>
      <c r="I686" s="58">
        <v>-1669733.0236348868</v>
      </c>
      <c r="J686" s="58">
        <v>-1024176.8809038011</v>
      </c>
      <c r="K686" s="58">
        <v>-296134.90891295997</v>
      </c>
      <c r="L686" s="58">
        <v>-15621.816302473386</v>
      </c>
      <c r="M686" s="58">
        <v>-519980.37367714749</v>
      </c>
      <c r="N686" s="58">
        <v>-40437.031722876643</v>
      </c>
      <c r="O686" s="58">
        <v>-1228.3954807209725</v>
      </c>
      <c r="P686" s="58">
        <v>-1551.1148647132411</v>
      </c>
      <c r="Q686" s="58">
        <v>-278295.63424888114</v>
      </c>
      <c r="R686" s="58">
        <v>-60597.315051609738</v>
      </c>
      <c r="S686" s="58">
        <v>-70295.69143274505</v>
      </c>
      <c r="T686" s="11">
        <v>0</v>
      </c>
      <c r="U686" s="13"/>
      <c r="V686" s="13">
        <v>952</v>
      </c>
      <c r="W686" s="13"/>
      <c r="X686" s="13"/>
      <c r="Y686" s="13"/>
      <c r="Z686" s="13"/>
    </row>
    <row r="687" spans="1:26">
      <c r="A687" s="26">
        <v>687</v>
      </c>
      <c r="B687" s="6"/>
      <c r="C687" s="6"/>
      <c r="D687" s="6"/>
      <c r="E687" s="6"/>
      <c r="F687" s="47">
        <v>0</v>
      </c>
      <c r="G687" s="17"/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11">
        <v>0</v>
      </c>
    </row>
    <row r="688" spans="1:26">
      <c r="A688" s="26">
        <v>688</v>
      </c>
      <c r="B688" s="6"/>
      <c r="C688" s="6" t="s">
        <v>441</v>
      </c>
      <c r="D688" s="6" t="s">
        <v>442</v>
      </c>
      <c r="E688" s="6"/>
      <c r="F688" s="47" t="s">
        <v>969</v>
      </c>
      <c r="G688" s="17"/>
      <c r="H688" s="52">
        <v>0</v>
      </c>
      <c r="I688" s="52">
        <v>0</v>
      </c>
      <c r="J688" s="52">
        <v>0</v>
      </c>
      <c r="K688" s="52">
        <v>0</v>
      </c>
      <c r="L688" s="52">
        <v>0</v>
      </c>
      <c r="M688" s="52">
        <v>0</v>
      </c>
      <c r="N688" s="52">
        <v>0</v>
      </c>
      <c r="O688" s="52">
        <v>0</v>
      </c>
      <c r="P688" s="52">
        <v>0</v>
      </c>
      <c r="Q688" s="52">
        <v>0</v>
      </c>
      <c r="R688" s="52">
        <v>0</v>
      </c>
      <c r="S688" s="52">
        <v>0</v>
      </c>
      <c r="T688" s="11">
        <v>0</v>
      </c>
      <c r="U688" s="13"/>
      <c r="V688" s="13">
        <v>955</v>
      </c>
      <c r="W688" s="13"/>
      <c r="X688" s="13"/>
      <c r="Y688" s="13"/>
      <c r="Z688" s="13"/>
    </row>
    <row r="689" spans="1:26">
      <c r="A689" s="26">
        <v>689</v>
      </c>
      <c r="B689" s="6"/>
      <c r="C689" s="6"/>
      <c r="D689" s="6"/>
      <c r="E689" s="6"/>
      <c r="F689" s="47">
        <v>0</v>
      </c>
      <c r="G689" s="17"/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11">
        <v>0</v>
      </c>
    </row>
    <row r="690" spans="1:26">
      <c r="A690" s="26">
        <v>690</v>
      </c>
      <c r="B690" s="6"/>
      <c r="C690" s="6" t="s">
        <v>443</v>
      </c>
      <c r="D690" s="6"/>
      <c r="E690" s="6"/>
      <c r="F690" s="47">
        <v>0</v>
      </c>
      <c r="G690" s="17"/>
      <c r="H690" s="58">
        <v>-3978052.186232815</v>
      </c>
      <c r="I690" s="58">
        <v>-1669733.0236348868</v>
      </c>
      <c r="J690" s="58">
        <v>-1024176.8809038011</v>
      </c>
      <c r="K690" s="58">
        <v>-296134.90891295997</v>
      </c>
      <c r="L690" s="58">
        <v>-15621.816302473386</v>
      </c>
      <c r="M690" s="58">
        <v>-519980.37367714749</v>
      </c>
      <c r="N690" s="58">
        <v>-40437.031722876643</v>
      </c>
      <c r="O690" s="58">
        <v>-1228.3954807209725</v>
      </c>
      <c r="P690" s="58">
        <v>-1551.1148647132411</v>
      </c>
      <c r="Q690" s="58">
        <v>-278295.63424888114</v>
      </c>
      <c r="R690" s="58">
        <v>-60597.315051609738</v>
      </c>
      <c r="S690" s="58">
        <v>-70295.69143274505</v>
      </c>
      <c r="T690" s="11">
        <v>0</v>
      </c>
      <c r="U690" s="13"/>
      <c r="V690" s="13"/>
      <c r="W690" s="13"/>
      <c r="X690" s="13"/>
      <c r="Y690" s="13"/>
      <c r="Z690" s="13"/>
    </row>
    <row r="691" spans="1:26">
      <c r="A691" s="26">
        <v>691</v>
      </c>
      <c r="B691" s="6"/>
      <c r="C691" s="6"/>
      <c r="D691" s="6"/>
      <c r="E691" s="6"/>
      <c r="F691" s="47">
        <v>0</v>
      </c>
      <c r="G691" s="17"/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11">
        <v>0</v>
      </c>
      <c r="U691" s="13"/>
      <c r="V691" s="13"/>
      <c r="W691" s="13"/>
      <c r="X691" s="13"/>
      <c r="Y691" s="13"/>
      <c r="Z691" s="13"/>
    </row>
    <row r="692" spans="1:26">
      <c r="A692" s="26">
        <v>692</v>
      </c>
      <c r="B692" s="6"/>
      <c r="C692" s="79">
        <v>427</v>
      </c>
      <c r="D692" s="6" t="s">
        <v>444</v>
      </c>
      <c r="E692" s="6"/>
      <c r="F692" s="47">
        <v>0</v>
      </c>
      <c r="G692" s="17"/>
      <c r="H692" s="58">
        <v>155272083.69102395</v>
      </c>
      <c r="I692" s="58">
        <v>64790859.029563867</v>
      </c>
      <c r="J692" s="58">
        <v>40123170.762897663</v>
      </c>
      <c r="K692" s="58">
        <v>11574999.50110749</v>
      </c>
      <c r="L692" s="58">
        <v>596626.70247511333</v>
      </c>
      <c r="M692" s="58">
        <v>20607886.985415362</v>
      </c>
      <c r="N692" s="58">
        <v>1570092.4581592618</v>
      </c>
      <c r="O692" s="58">
        <v>47706.131921059008</v>
      </c>
      <c r="P692" s="58">
        <v>60950.135949862299</v>
      </c>
      <c r="Q692" s="58">
        <v>10688732.357295098</v>
      </c>
      <c r="R692" s="58">
        <v>2412599.4542199965</v>
      </c>
      <c r="S692" s="58">
        <v>2798460.1720191636</v>
      </c>
      <c r="T692" s="11">
        <v>0</v>
      </c>
      <c r="U692" s="13"/>
      <c r="V692" s="13"/>
      <c r="W692" s="13"/>
      <c r="X692" s="13"/>
      <c r="Y692" s="13"/>
      <c r="Z692" s="13"/>
    </row>
    <row r="693" spans="1:26">
      <c r="A693" s="26">
        <v>693</v>
      </c>
      <c r="B693" s="6"/>
      <c r="C693" s="6"/>
      <c r="D693" s="6"/>
      <c r="E693" s="6"/>
      <c r="F693" s="47">
        <v>0</v>
      </c>
      <c r="G693" s="17"/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8">
        <v>0</v>
      </c>
      <c r="T693" s="11">
        <v>0</v>
      </c>
      <c r="U693" s="13"/>
      <c r="V693" s="13"/>
      <c r="W693" s="13"/>
      <c r="X693" s="13"/>
      <c r="Y693" s="13"/>
      <c r="Z693" s="13"/>
    </row>
    <row r="694" spans="1:26">
      <c r="A694" s="26">
        <v>694</v>
      </c>
      <c r="B694" s="6"/>
      <c r="C694" s="6" t="s">
        <v>445</v>
      </c>
      <c r="D694" s="6"/>
      <c r="E694" s="6" t="s">
        <v>446</v>
      </c>
      <c r="F694" s="47" t="s">
        <v>971</v>
      </c>
      <c r="G694" s="17"/>
      <c r="H694" s="58">
        <v>785032.38118495909</v>
      </c>
      <c r="I694" s="58">
        <v>334221.26440287411</v>
      </c>
      <c r="J694" s="58">
        <v>200238.16366074057</v>
      </c>
      <c r="K694" s="58">
        <v>57705.877998550663</v>
      </c>
      <c r="L694" s="58">
        <v>3119.9165857014418</v>
      </c>
      <c r="M694" s="58">
        <v>100765.74256006246</v>
      </c>
      <c r="N694" s="58">
        <v>7952.0753329533754</v>
      </c>
      <c r="O694" s="58">
        <v>258.95998758868535</v>
      </c>
      <c r="P694" s="58">
        <v>308.37552917536897</v>
      </c>
      <c r="Q694" s="58">
        <v>55405.190692003765</v>
      </c>
      <c r="R694" s="58">
        <v>11675.52449106864</v>
      </c>
      <c r="S694" s="58">
        <v>13381.289944239954</v>
      </c>
      <c r="T694" s="11">
        <v>0</v>
      </c>
    </row>
    <row r="695" spans="1:26">
      <c r="A695" s="26">
        <v>695</v>
      </c>
      <c r="B695" s="6"/>
      <c r="C695" s="6"/>
      <c r="D695" s="6"/>
      <c r="E695" s="6"/>
      <c r="F695" s="47">
        <v>0</v>
      </c>
      <c r="G695" s="17"/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11">
        <v>0</v>
      </c>
    </row>
    <row r="696" spans="1:26">
      <c r="A696" s="26">
        <v>696</v>
      </c>
      <c r="C696" s="7"/>
      <c r="D696" s="36"/>
      <c r="E696" s="36"/>
      <c r="F696" s="47">
        <v>0</v>
      </c>
      <c r="H696" s="61" t="s">
        <v>972</v>
      </c>
      <c r="I696" s="61">
        <v>0</v>
      </c>
      <c r="J696" s="61">
        <v>0</v>
      </c>
      <c r="K696" s="61">
        <v>0</v>
      </c>
      <c r="L696" s="61">
        <v>0</v>
      </c>
      <c r="M696" s="61">
        <v>0</v>
      </c>
      <c r="N696" s="61">
        <v>0</v>
      </c>
      <c r="O696" s="61">
        <v>0</v>
      </c>
      <c r="P696" s="61">
        <v>0</v>
      </c>
      <c r="Q696" s="61">
        <v>0</v>
      </c>
      <c r="R696" s="61">
        <v>0</v>
      </c>
      <c r="S696" s="61">
        <v>0</v>
      </c>
      <c r="T696" s="11">
        <v>0</v>
      </c>
    </row>
    <row r="697" spans="1:26">
      <c r="A697" s="26">
        <v>697</v>
      </c>
      <c r="B697" s="6"/>
      <c r="C697" s="6"/>
      <c r="D697" s="6"/>
      <c r="E697" s="6"/>
      <c r="F697" s="47">
        <v>0</v>
      </c>
      <c r="G697" s="17"/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11">
        <v>0</v>
      </c>
    </row>
    <row r="698" spans="1:26">
      <c r="A698" s="26">
        <v>698</v>
      </c>
      <c r="B698" s="6"/>
      <c r="C698" s="6"/>
      <c r="D698" s="6"/>
      <c r="E698" s="6"/>
      <c r="F698" s="47">
        <v>0</v>
      </c>
      <c r="G698" s="17"/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11">
        <v>0</v>
      </c>
    </row>
    <row r="699" spans="1:26">
      <c r="A699" s="26">
        <v>699</v>
      </c>
      <c r="B699" s="6"/>
      <c r="C699" s="80" t="s">
        <v>447</v>
      </c>
      <c r="D699" s="6" t="s">
        <v>448</v>
      </c>
      <c r="E699" s="6"/>
      <c r="F699" s="47" t="s">
        <v>969</v>
      </c>
      <c r="G699" s="17"/>
      <c r="H699" s="58">
        <v>242332362.52258131</v>
      </c>
      <c r="I699" s="58">
        <v>100411497.05730128</v>
      </c>
      <c r="J699" s="58">
        <v>63158852.726244822</v>
      </c>
      <c r="K699" s="58">
        <v>18031938.579617601</v>
      </c>
      <c r="L699" s="58">
        <v>898438.96378133644</v>
      </c>
      <c r="M699" s="58">
        <v>32866214.910663463</v>
      </c>
      <c r="N699" s="58">
        <v>2429280.8770070029</v>
      </c>
      <c r="O699" s="58">
        <v>73989.770568743348</v>
      </c>
      <c r="P699" s="58">
        <v>95329.705198258584</v>
      </c>
      <c r="Q699" s="58">
        <v>15961899.725198897</v>
      </c>
      <c r="R699" s="58">
        <v>3900413.3329598019</v>
      </c>
      <c r="S699" s="58">
        <v>4504506.8740400989</v>
      </c>
      <c r="T699" s="11">
        <v>0</v>
      </c>
      <c r="U699" s="13"/>
      <c r="V699" s="13">
        <v>1010</v>
      </c>
      <c r="W699" s="13"/>
      <c r="X699" s="13"/>
      <c r="Y699" s="13"/>
      <c r="Z699" s="13"/>
    </row>
    <row r="700" spans="1:26">
      <c r="A700" s="26">
        <v>700</v>
      </c>
      <c r="B700" s="6"/>
      <c r="C700" s="80"/>
      <c r="D700" s="6"/>
      <c r="E700" s="6"/>
      <c r="F700" s="47">
        <v>0</v>
      </c>
      <c r="G700" s="17"/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11">
        <v>0</v>
      </c>
    </row>
    <row r="701" spans="1:26">
      <c r="A701" s="26">
        <v>701</v>
      </c>
      <c r="B701" s="6"/>
      <c r="C701" s="80">
        <v>41020</v>
      </c>
      <c r="D701" s="6" t="s">
        <v>449</v>
      </c>
      <c r="E701" s="6"/>
      <c r="F701" s="47" t="s">
        <v>969</v>
      </c>
      <c r="G701" s="17"/>
      <c r="H701" s="58">
        <v>0</v>
      </c>
      <c r="I701" s="58">
        <v>0</v>
      </c>
      <c r="J701" s="58">
        <v>0</v>
      </c>
      <c r="K701" s="58">
        <v>0</v>
      </c>
      <c r="L701" s="58">
        <v>0</v>
      </c>
      <c r="M701" s="58">
        <v>0</v>
      </c>
      <c r="N701" s="58">
        <v>0</v>
      </c>
      <c r="O701" s="58">
        <v>0</v>
      </c>
      <c r="P701" s="58">
        <v>0</v>
      </c>
      <c r="Q701" s="58">
        <v>0</v>
      </c>
      <c r="R701" s="58">
        <v>0</v>
      </c>
      <c r="S701" s="58">
        <v>0</v>
      </c>
      <c r="T701" s="11">
        <v>0</v>
      </c>
      <c r="U701" s="13"/>
      <c r="V701" s="13">
        <v>1025</v>
      </c>
      <c r="W701" s="13"/>
      <c r="X701" s="13"/>
      <c r="Y701" s="13"/>
      <c r="Z701" s="13"/>
    </row>
    <row r="702" spans="1:26">
      <c r="A702" s="26">
        <v>702</v>
      </c>
      <c r="B702" s="6"/>
      <c r="C702" s="80"/>
      <c r="D702" s="6"/>
      <c r="E702" s="6"/>
      <c r="F702" s="47">
        <v>0</v>
      </c>
      <c r="G702" s="17"/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11">
        <v>0</v>
      </c>
    </row>
    <row r="703" spans="1:26">
      <c r="A703" s="26">
        <v>703</v>
      </c>
      <c r="B703" s="6"/>
      <c r="C703" s="80">
        <v>41120</v>
      </c>
      <c r="D703" s="6" t="s">
        <v>450</v>
      </c>
      <c r="E703" s="6"/>
      <c r="F703" s="47" t="s">
        <v>969</v>
      </c>
      <c r="G703" s="17"/>
      <c r="H703" s="58">
        <v>-138784930.98374447</v>
      </c>
      <c r="I703" s="58">
        <v>-63492465.432489485</v>
      </c>
      <c r="J703" s="58">
        <v>-35354496.057402715</v>
      </c>
      <c r="K703" s="58">
        <v>-9763493.5186135918</v>
      </c>
      <c r="L703" s="58">
        <v>-708250.75111283222</v>
      </c>
      <c r="M703" s="58">
        <v>-14405622.72649266</v>
      </c>
      <c r="N703" s="58">
        <v>-1506974.3617663118</v>
      </c>
      <c r="O703" s="58">
        <v>-49060.023045784881</v>
      </c>
      <c r="P703" s="58">
        <v>-51752.941526368355</v>
      </c>
      <c r="Q703" s="58">
        <v>-9710995.2189230602</v>
      </c>
      <c r="R703" s="58">
        <v>-1734625.5919849493</v>
      </c>
      <c r="S703" s="58">
        <v>-2007194.3603867015</v>
      </c>
      <c r="T703" s="11">
        <v>0</v>
      </c>
      <c r="U703" s="13"/>
      <c r="V703" s="13">
        <v>1044</v>
      </c>
      <c r="W703" s="13"/>
      <c r="X703" s="13"/>
      <c r="Y703" s="13"/>
      <c r="Z703" s="13"/>
    </row>
    <row r="704" spans="1:26">
      <c r="A704" s="26">
        <v>704</v>
      </c>
      <c r="B704" s="6"/>
      <c r="C704" s="80"/>
      <c r="D704" s="6"/>
      <c r="E704" s="6"/>
      <c r="F704" s="47">
        <v>0</v>
      </c>
      <c r="G704" s="17"/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11">
        <v>0</v>
      </c>
    </row>
    <row r="705" spans="1:26">
      <c r="A705" s="26">
        <v>705</v>
      </c>
      <c r="B705" s="6"/>
      <c r="C705" s="80" t="s">
        <v>451</v>
      </c>
      <c r="D705" s="6" t="s">
        <v>452</v>
      </c>
      <c r="E705" s="6"/>
      <c r="F705" s="47" t="s">
        <v>969</v>
      </c>
      <c r="G705" s="17"/>
      <c r="H705" s="52">
        <v>0</v>
      </c>
      <c r="I705" s="52">
        <v>0</v>
      </c>
      <c r="J705" s="52">
        <v>0</v>
      </c>
      <c r="K705" s="52">
        <v>0</v>
      </c>
      <c r="L705" s="52">
        <v>0</v>
      </c>
      <c r="M705" s="52">
        <v>0</v>
      </c>
      <c r="N705" s="52">
        <v>0</v>
      </c>
      <c r="O705" s="52">
        <v>0</v>
      </c>
      <c r="P705" s="52">
        <v>0</v>
      </c>
      <c r="Q705" s="52">
        <v>0</v>
      </c>
      <c r="R705" s="52">
        <v>0</v>
      </c>
      <c r="S705" s="52">
        <v>0</v>
      </c>
      <c r="T705" s="11">
        <v>0</v>
      </c>
      <c r="U705" s="13"/>
      <c r="V705" s="13">
        <v>1059</v>
      </c>
      <c r="W705" s="13"/>
      <c r="X705" s="13"/>
      <c r="Y705" s="13"/>
      <c r="Z705" s="13"/>
    </row>
    <row r="706" spans="1:26">
      <c r="A706" s="26">
        <v>706</v>
      </c>
      <c r="B706" s="6"/>
      <c r="C706" s="6"/>
      <c r="D706" s="6"/>
      <c r="E706" s="6"/>
      <c r="F706" s="47">
        <v>0</v>
      </c>
      <c r="G706" s="17"/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11">
        <v>0</v>
      </c>
    </row>
    <row r="707" spans="1:26">
      <c r="A707" s="26">
        <v>707</v>
      </c>
      <c r="B707" s="6"/>
      <c r="C707" s="6" t="s">
        <v>453</v>
      </c>
      <c r="D707" s="6"/>
      <c r="E707" s="6"/>
      <c r="F707" s="47">
        <v>0</v>
      </c>
      <c r="G707" s="17"/>
      <c r="H707" s="58">
        <v>103547431.53883684</v>
      </c>
      <c r="I707" s="58">
        <v>36919031.624811798</v>
      </c>
      <c r="J707" s="58">
        <v>27804356.668842107</v>
      </c>
      <c r="K707" s="58">
        <v>8268445.0610040072</v>
      </c>
      <c r="L707" s="58">
        <v>190188.21266850436</v>
      </c>
      <c r="M707" s="58">
        <v>18460592.184170805</v>
      </c>
      <c r="N707" s="58">
        <v>922306.51524069149</v>
      </c>
      <c r="O707" s="58">
        <v>24929.747522958456</v>
      </c>
      <c r="P707" s="58">
        <v>43576.763671890236</v>
      </c>
      <c r="Q707" s="58">
        <v>6250904.5062758354</v>
      </c>
      <c r="R707" s="58">
        <v>2165787.7409748523</v>
      </c>
      <c r="S707" s="58">
        <v>2497312.5136533971</v>
      </c>
      <c r="T707" s="11">
        <v>0</v>
      </c>
      <c r="U707" s="13"/>
      <c r="V707" s="13"/>
      <c r="W707" s="13"/>
      <c r="X707" s="13"/>
      <c r="Y707" s="13"/>
      <c r="Z707" s="13"/>
    </row>
    <row r="708" spans="1:26">
      <c r="A708" s="26">
        <v>708</v>
      </c>
      <c r="B708" s="6"/>
      <c r="C708" s="6"/>
      <c r="D708" s="6"/>
      <c r="E708" s="6"/>
      <c r="F708" s="47">
        <v>0</v>
      </c>
      <c r="G708" s="17"/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11">
        <v>0</v>
      </c>
    </row>
    <row r="709" spans="1:26">
      <c r="A709" s="26">
        <v>709</v>
      </c>
      <c r="B709" s="6"/>
      <c r="C709" s="3" t="s">
        <v>454</v>
      </c>
      <c r="D709" s="6" t="s">
        <v>455</v>
      </c>
      <c r="E709" s="6"/>
      <c r="F709" s="47">
        <v>0</v>
      </c>
      <c r="G709" s="17"/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11">
        <v>0</v>
      </c>
    </row>
    <row r="710" spans="1:26">
      <c r="A710" s="26">
        <v>710</v>
      </c>
      <c r="B710" s="6"/>
      <c r="C710" s="6"/>
      <c r="D710" s="6"/>
      <c r="E710" s="6" t="s">
        <v>456</v>
      </c>
      <c r="F710" s="47" t="s">
        <v>969</v>
      </c>
      <c r="G710" s="17"/>
      <c r="H710" s="58">
        <v>0</v>
      </c>
      <c r="I710" s="58">
        <v>0</v>
      </c>
      <c r="J710" s="58">
        <v>0</v>
      </c>
      <c r="K710" s="58">
        <v>0</v>
      </c>
      <c r="L710" s="58">
        <v>0</v>
      </c>
      <c r="M710" s="58">
        <v>0</v>
      </c>
      <c r="N710" s="58">
        <v>0</v>
      </c>
      <c r="O710" s="58">
        <v>0</v>
      </c>
      <c r="P710" s="58">
        <v>0</v>
      </c>
      <c r="Q710" s="58">
        <v>0</v>
      </c>
      <c r="R710" s="58">
        <v>0</v>
      </c>
      <c r="S710" s="58">
        <v>0</v>
      </c>
      <c r="T710" s="11">
        <v>0</v>
      </c>
      <c r="V710" s="2">
        <v>1064</v>
      </c>
    </row>
    <row r="711" spans="1:26">
      <c r="A711" s="26">
        <v>711</v>
      </c>
      <c r="B711" s="6"/>
      <c r="C711" s="6"/>
      <c r="D711" s="6"/>
      <c r="E711" s="6" t="s">
        <v>457</v>
      </c>
      <c r="F711" s="47" t="s">
        <v>971</v>
      </c>
      <c r="G711" s="17"/>
      <c r="H711" s="58">
        <v>0</v>
      </c>
      <c r="I711" s="58">
        <v>0</v>
      </c>
      <c r="J711" s="58">
        <v>0</v>
      </c>
      <c r="K711" s="58">
        <v>0</v>
      </c>
      <c r="L711" s="58">
        <v>0</v>
      </c>
      <c r="M711" s="58">
        <v>0</v>
      </c>
      <c r="N711" s="58">
        <v>0</v>
      </c>
      <c r="O711" s="58">
        <v>0</v>
      </c>
      <c r="P711" s="58">
        <v>0</v>
      </c>
      <c r="Q711" s="58">
        <v>0</v>
      </c>
      <c r="R711" s="58">
        <v>0</v>
      </c>
      <c r="S711" s="58">
        <v>0</v>
      </c>
      <c r="T711" s="11">
        <v>0</v>
      </c>
      <c r="V711" s="2">
        <v>1065</v>
      </c>
    </row>
    <row r="712" spans="1:26">
      <c r="A712" s="26">
        <v>712</v>
      </c>
      <c r="B712" s="6"/>
      <c r="C712" s="6"/>
      <c r="D712" s="6"/>
      <c r="E712" s="6" t="s">
        <v>458</v>
      </c>
      <c r="F712" s="47" t="s">
        <v>921</v>
      </c>
      <c r="G712" s="17"/>
      <c r="H712" s="58">
        <v>0</v>
      </c>
      <c r="I712" s="58">
        <v>0</v>
      </c>
      <c r="J712" s="58">
        <v>0</v>
      </c>
      <c r="K712" s="58">
        <v>0</v>
      </c>
      <c r="L712" s="58">
        <v>0</v>
      </c>
      <c r="M712" s="58">
        <v>0</v>
      </c>
      <c r="N712" s="58">
        <v>0</v>
      </c>
      <c r="O712" s="58">
        <v>0</v>
      </c>
      <c r="P712" s="58">
        <v>0</v>
      </c>
      <c r="Q712" s="58">
        <v>0</v>
      </c>
      <c r="R712" s="58">
        <v>0</v>
      </c>
      <c r="S712" s="58">
        <v>0</v>
      </c>
      <c r="T712" s="11">
        <v>0</v>
      </c>
      <c r="V712" s="2">
        <v>1066</v>
      </c>
    </row>
    <row r="713" spans="1:26">
      <c r="A713" s="26">
        <v>713</v>
      </c>
      <c r="B713" s="6"/>
      <c r="C713" s="6"/>
      <c r="D713" s="6"/>
      <c r="E713" s="6" t="s">
        <v>459</v>
      </c>
      <c r="F713" s="47" t="s">
        <v>917</v>
      </c>
      <c r="G713" s="17"/>
      <c r="H713" s="58">
        <v>0</v>
      </c>
      <c r="I713" s="58">
        <v>0</v>
      </c>
      <c r="J713" s="58">
        <v>0</v>
      </c>
      <c r="K713" s="58">
        <v>0</v>
      </c>
      <c r="L713" s="58">
        <v>0</v>
      </c>
      <c r="M713" s="58">
        <v>0</v>
      </c>
      <c r="N713" s="58">
        <v>0</v>
      </c>
      <c r="O713" s="58">
        <v>0</v>
      </c>
      <c r="P713" s="58">
        <v>0</v>
      </c>
      <c r="Q713" s="58">
        <v>0</v>
      </c>
      <c r="R713" s="58">
        <v>0</v>
      </c>
      <c r="S713" s="58">
        <v>0</v>
      </c>
      <c r="T713" s="11">
        <v>0</v>
      </c>
      <c r="V713" s="2">
        <v>1067</v>
      </c>
    </row>
    <row r="714" spans="1:26">
      <c r="A714" s="26">
        <v>714</v>
      </c>
      <c r="B714" s="6"/>
      <c r="C714" s="6"/>
      <c r="D714" s="6"/>
      <c r="E714" s="6" t="s">
        <v>460</v>
      </c>
      <c r="F714" s="47" t="s">
        <v>916</v>
      </c>
      <c r="G714" s="17"/>
      <c r="H714" s="58">
        <v>0</v>
      </c>
      <c r="I714" s="58">
        <v>0</v>
      </c>
      <c r="J714" s="58">
        <v>0</v>
      </c>
      <c r="K714" s="58">
        <v>0</v>
      </c>
      <c r="L714" s="58">
        <v>0</v>
      </c>
      <c r="M714" s="58">
        <v>0</v>
      </c>
      <c r="N714" s="58">
        <v>0</v>
      </c>
      <c r="O714" s="58">
        <v>0</v>
      </c>
      <c r="P714" s="58">
        <v>0</v>
      </c>
      <c r="Q714" s="58">
        <v>0</v>
      </c>
      <c r="R714" s="58">
        <v>0</v>
      </c>
      <c r="S714" s="58">
        <v>0</v>
      </c>
      <c r="T714" s="11">
        <v>0</v>
      </c>
      <c r="V714" s="2">
        <v>1068</v>
      </c>
    </row>
    <row r="715" spans="1:26">
      <c r="A715" s="26">
        <v>715</v>
      </c>
      <c r="B715" s="6"/>
      <c r="C715" s="6"/>
      <c r="D715" s="6"/>
      <c r="E715" s="6" t="s">
        <v>461</v>
      </c>
      <c r="F715" s="47" t="s">
        <v>916</v>
      </c>
      <c r="G715" s="17"/>
      <c r="H715" s="58">
        <v>0</v>
      </c>
      <c r="I715" s="58">
        <v>0</v>
      </c>
      <c r="J715" s="58">
        <v>0</v>
      </c>
      <c r="K715" s="58">
        <v>0</v>
      </c>
      <c r="L715" s="58">
        <v>0</v>
      </c>
      <c r="M715" s="58">
        <v>0</v>
      </c>
      <c r="N715" s="58">
        <v>0</v>
      </c>
      <c r="O715" s="58">
        <v>0</v>
      </c>
      <c r="P715" s="58">
        <v>0</v>
      </c>
      <c r="Q715" s="58">
        <v>0</v>
      </c>
      <c r="R715" s="58">
        <v>0</v>
      </c>
      <c r="S715" s="58">
        <v>0</v>
      </c>
      <c r="T715" s="11">
        <v>0</v>
      </c>
      <c r="V715" s="2">
        <v>1069</v>
      </c>
    </row>
    <row r="716" spans="1:26">
      <c r="A716" s="26">
        <v>716</v>
      </c>
      <c r="B716" s="6"/>
      <c r="C716" s="6"/>
      <c r="D716" s="6"/>
      <c r="E716" s="6"/>
      <c r="F716" s="47">
        <v>0</v>
      </c>
      <c r="G716" s="17"/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11">
        <v>0</v>
      </c>
    </row>
    <row r="717" spans="1:26">
      <c r="A717" s="26">
        <v>717</v>
      </c>
      <c r="B717" s="6"/>
      <c r="C717" s="6"/>
      <c r="D717" s="6"/>
      <c r="E717" s="6"/>
      <c r="F717" s="47">
        <v>0</v>
      </c>
      <c r="G717" s="17"/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11">
        <v>0</v>
      </c>
    </row>
    <row r="718" spans="1:26">
      <c r="A718" s="26">
        <v>718</v>
      </c>
      <c r="B718" s="6"/>
      <c r="C718" s="6" t="s">
        <v>462</v>
      </c>
      <c r="D718" s="6" t="s">
        <v>463</v>
      </c>
      <c r="E718" s="6"/>
      <c r="F718" s="47">
        <v>0</v>
      </c>
      <c r="G718" s="17"/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11">
        <v>0</v>
      </c>
    </row>
    <row r="719" spans="1:26">
      <c r="A719" s="26">
        <v>719</v>
      </c>
      <c r="B719" s="6"/>
      <c r="C719" s="6"/>
      <c r="D719" s="6"/>
      <c r="E719" s="6" t="s">
        <v>456</v>
      </c>
      <c r="F719" s="47" t="s">
        <v>969</v>
      </c>
      <c r="G719" s="17"/>
      <c r="H719" s="58">
        <v>0</v>
      </c>
      <c r="I719" s="58">
        <v>0</v>
      </c>
      <c r="J719" s="58">
        <v>0</v>
      </c>
      <c r="K719" s="58">
        <v>0</v>
      </c>
      <c r="L719" s="58">
        <v>0</v>
      </c>
      <c r="M719" s="58">
        <v>0</v>
      </c>
      <c r="N719" s="58">
        <v>0</v>
      </c>
      <c r="O719" s="58">
        <v>0</v>
      </c>
      <c r="P719" s="58">
        <v>0</v>
      </c>
      <c r="Q719" s="58">
        <v>0</v>
      </c>
      <c r="R719" s="58">
        <v>0</v>
      </c>
      <c r="S719" s="58">
        <v>0</v>
      </c>
      <c r="T719" s="11">
        <v>0</v>
      </c>
      <c r="V719" s="2">
        <v>1073</v>
      </c>
    </row>
    <row r="720" spans="1:26">
      <c r="A720" s="26">
        <v>720</v>
      </c>
      <c r="B720" s="6"/>
      <c r="C720" s="6"/>
      <c r="D720" s="6"/>
      <c r="E720" s="6" t="s">
        <v>459</v>
      </c>
      <c r="F720" s="47" t="s">
        <v>917</v>
      </c>
      <c r="G720" s="17"/>
      <c r="H720" s="58">
        <v>27576.136774395523</v>
      </c>
      <c r="I720" s="58">
        <v>7999.2703503945822</v>
      </c>
      <c r="J720" s="58">
        <v>7554.8948300413695</v>
      </c>
      <c r="K720" s="58">
        <v>2485.9156649238776</v>
      </c>
      <c r="L720" s="58">
        <v>110.90562984767379</v>
      </c>
      <c r="M720" s="58">
        <v>5743.7180076944596</v>
      </c>
      <c r="N720" s="58">
        <v>286.18862509305262</v>
      </c>
      <c r="O720" s="58">
        <v>8.4062292525949385</v>
      </c>
      <c r="P720" s="58">
        <v>22.3340895468505</v>
      </c>
      <c r="Q720" s="58">
        <v>1653.2881368499673</v>
      </c>
      <c r="R720" s="58">
        <v>652.96395621249349</v>
      </c>
      <c r="S720" s="58">
        <v>1058.2512545385985</v>
      </c>
      <c r="T720" s="11">
        <v>0</v>
      </c>
      <c r="V720" s="2">
        <v>1074</v>
      </c>
    </row>
    <row r="721" spans="1:22">
      <c r="A721" s="26">
        <v>721</v>
      </c>
      <c r="B721" s="6"/>
      <c r="C721" s="6"/>
      <c r="D721" s="6"/>
      <c r="E721" s="6" t="s">
        <v>457</v>
      </c>
      <c r="F721" s="47" t="s">
        <v>971</v>
      </c>
      <c r="G721" s="17"/>
      <c r="H721" s="58">
        <v>0</v>
      </c>
      <c r="I721" s="58">
        <v>0</v>
      </c>
      <c r="J721" s="58">
        <v>0</v>
      </c>
      <c r="K721" s="58">
        <v>0</v>
      </c>
      <c r="L721" s="58">
        <v>0</v>
      </c>
      <c r="M721" s="58">
        <v>0</v>
      </c>
      <c r="N721" s="58">
        <v>0</v>
      </c>
      <c r="O721" s="58">
        <v>0</v>
      </c>
      <c r="P721" s="58">
        <v>0</v>
      </c>
      <c r="Q721" s="58">
        <v>0</v>
      </c>
      <c r="R721" s="58">
        <v>0</v>
      </c>
      <c r="S721" s="58">
        <v>0</v>
      </c>
      <c r="T721" s="11">
        <v>0</v>
      </c>
      <c r="V721" s="2">
        <v>1075</v>
      </c>
    </row>
    <row r="722" spans="1:22">
      <c r="A722" s="26">
        <v>722</v>
      </c>
      <c r="B722" s="6"/>
      <c r="C722" s="6"/>
      <c r="D722" s="6"/>
      <c r="E722" s="6" t="s">
        <v>458</v>
      </c>
      <c r="F722" s="47" t="s">
        <v>921</v>
      </c>
      <c r="G722" s="17"/>
      <c r="H722" s="58">
        <v>331621.65211824991</v>
      </c>
      <c r="I722" s="58">
        <v>120283.48320111069</v>
      </c>
      <c r="J722" s="58">
        <v>88311.889665940325</v>
      </c>
      <c r="K722" s="58">
        <v>26368.395817139728</v>
      </c>
      <c r="L722" s="58">
        <v>625.48127470521058</v>
      </c>
      <c r="M722" s="58">
        <v>57540.029740011356</v>
      </c>
      <c r="N722" s="58">
        <v>2963.7824445812535</v>
      </c>
      <c r="O722" s="58">
        <v>82.203296218466278</v>
      </c>
      <c r="P722" s="58">
        <v>138.48101576387424</v>
      </c>
      <c r="Q722" s="58">
        <v>20954.878045183272</v>
      </c>
      <c r="R722" s="58">
        <v>6712.2880856373849</v>
      </c>
      <c r="S722" s="58">
        <v>7640.7395319583311</v>
      </c>
      <c r="T722" s="11">
        <v>0</v>
      </c>
      <c r="V722" s="2">
        <v>1076</v>
      </c>
    </row>
    <row r="723" spans="1:22">
      <c r="A723" s="26">
        <v>723</v>
      </c>
      <c r="B723" s="6"/>
      <c r="C723" s="6"/>
      <c r="D723" s="6"/>
      <c r="E723" s="6" t="s">
        <v>461</v>
      </c>
      <c r="F723" s="47" t="s">
        <v>916</v>
      </c>
      <c r="G723" s="17"/>
      <c r="H723" s="58">
        <v>0</v>
      </c>
      <c r="I723" s="58">
        <v>0</v>
      </c>
      <c r="J723" s="58">
        <v>0</v>
      </c>
      <c r="K723" s="58">
        <v>0</v>
      </c>
      <c r="L723" s="58">
        <v>0</v>
      </c>
      <c r="M723" s="58">
        <v>0</v>
      </c>
      <c r="N723" s="58">
        <v>0</v>
      </c>
      <c r="O723" s="58">
        <v>0</v>
      </c>
      <c r="P723" s="58">
        <v>0</v>
      </c>
      <c r="Q723" s="58">
        <v>0</v>
      </c>
      <c r="R723" s="58">
        <v>0</v>
      </c>
      <c r="S723" s="58">
        <v>0</v>
      </c>
      <c r="T723" s="11">
        <v>0</v>
      </c>
      <c r="V723" s="2">
        <v>1077</v>
      </c>
    </row>
    <row r="724" spans="1:22">
      <c r="A724" s="26">
        <v>724</v>
      </c>
      <c r="B724" s="6"/>
      <c r="C724" s="6"/>
      <c r="D724" s="6"/>
      <c r="E724" s="6" t="s">
        <v>464</v>
      </c>
      <c r="F724" s="47" t="s">
        <v>911</v>
      </c>
      <c r="G724" s="17"/>
      <c r="H724" s="58">
        <v>24653.796688795006</v>
      </c>
      <c r="I724" s="58">
        <v>22214.00897224099</v>
      </c>
      <c r="J724" s="58">
        <v>1151.7867342278487</v>
      </c>
      <c r="K724" s="58">
        <v>333.3127240595565</v>
      </c>
      <c r="L724" s="58">
        <v>0</v>
      </c>
      <c r="M724" s="58">
        <v>593.28498039647923</v>
      </c>
      <c r="N724" s="58">
        <v>67.193219925811846</v>
      </c>
      <c r="O724" s="58">
        <v>0</v>
      </c>
      <c r="P724" s="58">
        <v>0</v>
      </c>
      <c r="Q724" s="58">
        <v>294.21005794431682</v>
      </c>
      <c r="R724" s="58">
        <v>0</v>
      </c>
      <c r="S724" s="58">
        <v>0</v>
      </c>
      <c r="T724" s="11">
        <v>0</v>
      </c>
      <c r="V724" s="2">
        <v>1078</v>
      </c>
    </row>
    <row r="725" spans="1:22">
      <c r="A725" s="26">
        <v>725</v>
      </c>
      <c r="B725" s="6"/>
      <c r="C725" s="6"/>
      <c r="D725" s="6"/>
      <c r="E725" s="6"/>
      <c r="F725" s="47">
        <v>0</v>
      </c>
      <c r="G725" s="17"/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11">
        <v>0</v>
      </c>
    </row>
    <row r="726" spans="1:22">
      <c r="A726" s="26">
        <v>726</v>
      </c>
      <c r="B726" s="6"/>
      <c r="C726" s="6"/>
      <c r="D726" s="6"/>
      <c r="E726" s="6"/>
      <c r="F726" s="47">
        <v>0</v>
      </c>
      <c r="G726" s="17"/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11">
        <v>0</v>
      </c>
    </row>
    <row r="727" spans="1:22">
      <c r="A727" s="26">
        <v>727</v>
      </c>
      <c r="B727" s="6"/>
      <c r="C727" s="6" t="s">
        <v>465</v>
      </c>
      <c r="D727" s="6" t="s">
        <v>466</v>
      </c>
      <c r="E727" s="6"/>
      <c r="F727" s="47">
        <v>0</v>
      </c>
      <c r="G727" s="17"/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11">
        <v>0</v>
      </c>
    </row>
    <row r="728" spans="1:22">
      <c r="A728" s="26">
        <v>728</v>
      </c>
      <c r="B728" s="6"/>
      <c r="C728" s="6"/>
      <c r="D728" s="6"/>
      <c r="E728" s="6" t="s">
        <v>456</v>
      </c>
      <c r="F728" s="47" t="s">
        <v>969</v>
      </c>
      <c r="G728" s="17"/>
      <c r="H728" s="58">
        <v>8430009.7799999993</v>
      </c>
      <c r="I728" s="58">
        <v>3653917.732314657</v>
      </c>
      <c r="J728" s="58">
        <v>2312126.0120371245</v>
      </c>
      <c r="K728" s="58">
        <v>584405.31278473581</v>
      </c>
      <c r="L728" s="58">
        <v>35628.874884503966</v>
      </c>
      <c r="M728" s="58">
        <v>1063517.8734048777</v>
      </c>
      <c r="N728" s="58">
        <v>86660.378450657547</v>
      </c>
      <c r="O728" s="58">
        <v>3065.1468975736348</v>
      </c>
      <c r="P728" s="58">
        <v>3660.9120626858958</v>
      </c>
      <c r="Q728" s="58">
        <v>374430.63127873861</v>
      </c>
      <c r="R728" s="58">
        <v>144148.71764727827</v>
      </c>
      <c r="S728" s="58">
        <v>168448.18823716498</v>
      </c>
      <c r="T728" s="11">
        <v>0</v>
      </c>
      <c r="V728" s="2">
        <v>1082</v>
      </c>
    </row>
    <row r="729" spans="1:22">
      <c r="A729" s="26">
        <v>729</v>
      </c>
      <c r="B729" s="6"/>
      <c r="C729" s="6"/>
      <c r="D729" s="6"/>
      <c r="E729" s="6" t="s">
        <v>467</v>
      </c>
      <c r="F729" s="47" t="s">
        <v>916</v>
      </c>
      <c r="G729" s="17"/>
      <c r="H729" s="58">
        <v>491822.56211789296</v>
      </c>
      <c r="I729" s="58">
        <v>178390.43533665329</v>
      </c>
      <c r="J729" s="58">
        <v>130973.89619628272</v>
      </c>
      <c r="K729" s="58">
        <v>39106.529706027904</v>
      </c>
      <c r="L729" s="58">
        <v>927.64088568194245</v>
      </c>
      <c r="M729" s="58">
        <v>85336.662037318019</v>
      </c>
      <c r="N729" s="58">
        <v>4395.5364981241109</v>
      </c>
      <c r="O729" s="58">
        <v>121.91434275312585</v>
      </c>
      <c r="P729" s="58">
        <v>205.37889351504384</v>
      </c>
      <c r="Q729" s="58">
        <v>31077.83144803546</v>
      </c>
      <c r="R729" s="58">
        <v>9954.8829301846126</v>
      </c>
      <c r="S729" s="58">
        <v>11331.853843316676</v>
      </c>
      <c r="T729" s="11">
        <v>0</v>
      </c>
      <c r="V729" s="2">
        <v>1083</v>
      </c>
    </row>
    <row r="730" spans="1:22">
      <c r="A730" s="26">
        <v>730</v>
      </c>
      <c r="B730" s="6"/>
      <c r="C730" s="6"/>
      <c r="D730" s="6"/>
      <c r="E730" s="6" t="s">
        <v>468</v>
      </c>
      <c r="F730" s="47" t="s">
        <v>971</v>
      </c>
      <c r="G730" s="17"/>
      <c r="H730" s="58">
        <v>51890342.215457857</v>
      </c>
      <c r="I730" s="58">
        <v>30926436.051477555</v>
      </c>
      <c r="J730" s="58">
        <v>11921781.631961975</v>
      </c>
      <c r="K730" s="58">
        <v>3020657.1842171741</v>
      </c>
      <c r="L730" s="58">
        <v>495184.5644336174</v>
      </c>
      <c r="M730" s="58">
        <v>52078.814831228046</v>
      </c>
      <c r="N730" s="58">
        <v>702739.90572441707</v>
      </c>
      <c r="O730" s="58">
        <v>26061.909639020691</v>
      </c>
      <c r="P730" s="58">
        <v>15628.073594720619</v>
      </c>
      <c r="Q730" s="58">
        <v>4722737.7025257675</v>
      </c>
      <c r="R730" s="58">
        <v>3518.1885261946245</v>
      </c>
      <c r="S730" s="58">
        <v>3518.1885261946245</v>
      </c>
      <c r="T730" s="11">
        <v>0</v>
      </c>
      <c r="V730" s="2">
        <v>1084</v>
      </c>
    </row>
    <row r="731" spans="1:22">
      <c r="A731" s="26">
        <v>731</v>
      </c>
      <c r="B731" s="6"/>
      <c r="C731" s="6"/>
      <c r="D731" s="6"/>
      <c r="E731" s="6" t="s">
        <v>457</v>
      </c>
      <c r="F731" s="47" t="s">
        <v>971</v>
      </c>
      <c r="G731" s="17"/>
      <c r="H731" s="58">
        <v>10668216.735396519</v>
      </c>
      <c r="I731" s="58">
        <v>4511119.9015918588</v>
      </c>
      <c r="J731" s="58">
        <v>2736083.2575829509</v>
      </c>
      <c r="K731" s="58">
        <v>788999.32346364029</v>
      </c>
      <c r="L731" s="58">
        <v>41935.974725508633</v>
      </c>
      <c r="M731" s="58">
        <v>1379829.2381700312</v>
      </c>
      <c r="N731" s="58">
        <v>108384.1509154247</v>
      </c>
      <c r="O731" s="58">
        <v>3369.9328692690124</v>
      </c>
      <c r="P731" s="58">
        <v>4181.8536310116451</v>
      </c>
      <c r="Q731" s="58">
        <v>751165.15051593957</v>
      </c>
      <c r="R731" s="58">
        <v>159889.44972919286</v>
      </c>
      <c r="S731" s="58">
        <v>183258.50220169156</v>
      </c>
      <c r="T731" s="11">
        <v>0</v>
      </c>
      <c r="V731" s="2">
        <v>1085</v>
      </c>
    </row>
    <row r="732" spans="1:22">
      <c r="A732" s="26">
        <v>732</v>
      </c>
      <c r="B732" s="6"/>
      <c r="C732" s="6"/>
      <c r="D732" s="6"/>
      <c r="E732" s="6" t="s">
        <v>469</v>
      </c>
      <c r="F732" s="47" t="s">
        <v>916</v>
      </c>
      <c r="G732" s="17"/>
      <c r="H732" s="58">
        <v>-16066.345792116783</v>
      </c>
      <c r="I732" s="58">
        <v>-5827.4724278263229</v>
      </c>
      <c r="J732" s="58">
        <v>-4278.5184497613191</v>
      </c>
      <c r="K732" s="58">
        <v>-1277.491268967291</v>
      </c>
      <c r="L732" s="58">
        <v>-30.303203610856361</v>
      </c>
      <c r="M732" s="58">
        <v>-2787.6889484950211</v>
      </c>
      <c r="N732" s="58">
        <v>-143.58879555388094</v>
      </c>
      <c r="O732" s="58">
        <v>-3.9825704198191092</v>
      </c>
      <c r="P732" s="58">
        <v>-6.7091031924315612</v>
      </c>
      <c r="Q732" s="58">
        <v>-1015.218139572808</v>
      </c>
      <c r="R732" s="58">
        <v>-325.19571852835912</v>
      </c>
      <c r="S732" s="58">
        <v>-370.17716618867109</v>
      </c>
      <c r="T732" s="11">
        <v>0</v>
      </c>
      <c r="V732" s="2">
        <v>1086</v>
      </c>
    </row>
    <row r="733" spans="1:22">
      <c r="A733" s="26">
        <v>733</v>
      </c>
      <c r="B733" s="6"/>
      <c r="C733" s="6"/>
      <c r="D733" s="6"/>
      <c r="E733" s="6" t="s">
        <v>461</v>
      </c>
      <c r="F733" s="47" t="s">
        <v>916</v>
      </c>
      <c r="G733" s="17"/>
      <c r="H733" s="58">
        <v>0</v>
      </c>
      <c r="I733" s="58">
        <v>0</v>
      </c>
      <c r="J733" s="58">
        <v>0</v>
      </c>
      <c r="K733" s="58">
        <v>0</v>
      </c>
      <c r="L733" s="58">
        <v>0</v>
      </c>
      <c r="M733" s="58">
        <v>0</v>
      </c>
      <c r="N733" s="58">
        <v>0</v>
      </c>
      <c r="O733" s="58">
        <v>0</v>
      </c>
      <c r="P733" s="58">
        <v>0</v>
      </c>
      <c r="Q733" s="58">
        <v>0</v>
      </c>
      <c r="R733" s="58">
        <v>0</v>
      </c>
      <c r="S733" s="58">
        <v>0</v>
      </c>
      <c r="T733" s="11">
        <v>0</v>
      </c>
      <c r="V733" s="2">
        <v>1087</v>
      </c>
    </row>
    <row r="734" spans="1:22">
      <c r="A734" s="26">
        <v>734</v>
      </c>
      <c r="B734" s="6"/>
      <c r="C734" s="6"/>
      <c r="D734" s="6"/>
      <c r="E734" s="6" t="s">
        <v>459</v>
      </c>
      <c r="F734" s="47" t="s">
        <v>917</v>
      </c>
      <c r="G734" s="17"/>
      <c r="H734" s="58">
        <v>-31426615.471363738</v>
      </c>
      <c r="I734" s="58">
        <v>-9116215.0597812347</v>
      </c>
      <c r="J734" s="58">
        <v>-8609791.0194133222</v>
      </c>
      <c r="K734" s="58">
        <v>-2833026.1172892195</v>
      </c>
      <c r="L734" s="58">
        <v>-126391.47431515617</v>
      </c>
      <c r="M734" s="58">
        <v>-6545718.0851873672</v>
      </c>
      <c r="N734" s="58">
        <v>-326149.3785970966</v>
      </c>
      <c r="O734" s="58">
        <v>-9579.9979687771702</v>
      </c>
      <c r="P734" s="58">
        <v>-25452.616870669714</v>
      </c>
      <c r="Q734" s="58">
        <v>-1884138.121493279</v>
      </c>
      <c r="R734" s="58">
        <v>-744137.8513760377</v>
      </c>
      <c r="S734" s="58">
        <v>-1206015.7490715743</v>
      </c>
      <c r="T734" s="11">
        <v>0</v>
      </c>
      <c r="V734" s="2">
        <v>1088</v>
      </c>
    </row>
    <row r="735" spans="1:22">
      <c r="A735" s="26">
        <v>735</v>
      </c>
      <c r="B735" s="6"/>
      <c r="C735" s="6"/>
      <c r="D735" s="6"/>
      <c r="E735" s="6" t="s">
        <v>461</v>
      </c>
      <c r="F735" s="47" t="s">
        <v>916</v>
      </c>
      <c r="G735" s="17"/>
      <c r="H735" s="58">
        <v>-3546445.4918782068</v>
      </c>
      <c r="I735" s="58">
        <v>-1286341.8718928436</v>
      </c>
      <c r="J735" s="58">
        <v>-944429.59615116124</v>
      </c>
      <c r="K735" s="58">
        <v>-281990.2677537172</v>
      </c>
      <c r="L735" s="58">
        <v>-6689.0543267106959</v>
      </c>
      <c r="M735" s="58">
        <v>-615347.57387082919</v>
      </c>
      <c r="N735" s="58">
        <v>-31695.436116291272</v>
      </c>
      <c r="O735" s="58">
        <v>-879.10275891018944</v>
      </c>
      <c r="P735" s="58">
        <v>-1480.9508695511365</v>
      </c>
      <c r="Q735" s="58">
        <v>-224096.74489438467</v>
      </c>
      <c r="R735" s="58">
        <v>-71782.89978788291</v>
      </c>
      <c r="S735" s="58">
        <v>-81711.993455924239</v>
      </c>
      <c r="T735" s="11">
        <v>0</v>
      </c>
      <c r="V735" s="2">
        <v>1089</v>
      </c>
    </row>
    <row r="736" spans="1:22">
      <c r="A736" s="26">
        <v>736</v>
      </c>
      <c r="B736" s="6"/>
      <c r="C736" s="6"/>
      <c r="D736" s="6"/>
      <c r="E736" s="6" t="s">
        <v>470</v>
      </c>
      <c r="F736" s="47" t="s">
        <v>921</v>
      </c>
      <c r="G736" s="17"/>
      <c r="H736" s="58">
        <v>99952.894460697367</v>
      </c>
      <c r="I736" s="58">
        <v>44915.894726038227</v>
      </c>
      <c r="J736" s="58">
        <v>25094.263580364182</v>
      </c>
      <c r="K736" s="58">
        <v>7107.6160378292843</v>
      </c>
      <c r="L736" s="58">
        <v>618.07964192202132</v>
      </c>
      <c r="M736" s="58">
        <v>11014.050719791294</v>
      </c>
      <c r="N736" s="58">
        <v>1052.095559546003</v>
      </c>
      <c r="O736" s="58">
        <v>34.839701073013551</v>
      </c>
      <c r="P736" s="58">
        <v>36.913580061941168</v>
      </c>
      <c r="Q736" s="58">
        <v>7356.1675975321123</v>
      </c>
      <c r="R736" s="58">
        <v>1275.2680146572604</v>
      </c>
      <c r="S736" s="58">
        <v>1447.705301882005</v>
      </c>
      <c r="T736" s="11">
        <v>0</v>
      </c>
      <c r="V736" s="2">
        <v>1090</v>
      </c>
    </row>
    <row r="737" spans="1:22">
      <c r="A737" s="26">
        <v>737</v>
      </c>
      <c r="B737" s="6"/>
      <c r="C737" s="6"/>
      <c r="D737" s="6"/>
      <c r="E737" s="6" t="s">
        <v>458</v>
      </c>
      <c r="F737" s="47" t="s">
        <v>921</v>
      </c>
      <c r="G737" s="17"/>
      <c r="H737" s="58">
        <v>18137001.769027326</v>
      </c>
      <c r="I737" s="58">
        <v>8010580.9913623277</v>
      </c>
      <c r="J737" s="58">
        <v>4579702.6732293535</v>
      </c>
      <c r="K737" s="58">
        <v>1303831.4810143469</v>
      </c>
      <c r="L737" s="58">
        <v>105147.76929462326</v>
      </c>
      <c r="M737" s="58">
        <v>2097969.3568475223</v>
      </c>
      <c r="N737" s="58">
        <v>188359.67267176294</v>
      </c>
      <c r="O737" s="58">
        <v>6158.7392048798674</v>
      </c>
      <c r="P737" s="58">
        <v>6779.0658642079934</v>
      </c>
      <c r="Q737" s="58">
        <v>1318142.9583067861</v>
      </c>
      <c r="R737" s="58">
        <v>243551.72341856605</v>
      </c>
      <c r="S737" s="58">
        <v>276777.33781294571</v>
      </c>
      <c r="T737" s="11">
        <v>0</v>
      </c>
      <c r="V737" s="2">
        <v>1091</v>
      </c>
    </row>
    <row r="738" spans="1:22">
      <c r="A738" s="26">
        <v>738</v>
      </c>
      <c r="B738" s="6"/>
      <c r="C738" s="6"/>
      <c r="D738" s="6"/>
      <c r="E738" s="6" t="s">
        <v>471</v>
      </c>
      <c r="F738" s="47" t="s">
        <v>971</v>
      </c>
      <c r="G738" s="17"/>
      <c r="H738" s="58">
        <v>664203.8767861597</v>
      </c>
      <c r="I738" s="58">
        <v>280862.622273407</v>
      </c>
      <c r="J738" s="58">
        <v>170348.72387496106</v>
      </c>
      <c r="K738" s="58">
        <v>49123.149859471676</v>
      </c>
      <c r="L738" s="58">
        <v>2610.9365492239367</v>
      </c>
      <c r="M738" s="58">
        <v>85908.259273977295</v>
      </c>
      <c r="N738" s="58">
        <v>6748.004376527655</v>
      </c>
      <c r="O738" s="58">
        <v>209.81224245763229</v>
      </c>
      <c r="P738" s="58">
        <v>260.36248257445754</v>
      </c>
      <c r="Q738" s="58">
        <v>46767.591759167779</v>
      </c>
      <c r="R738" s="58">
        <v>9954.7276739300742</v>
      </c>
      <c r="S738" s="58">
        <v>11409.686420461006</v>
      </c>
      <c r="T738" s="11">
        <v>0</v>
      </c>
      <c r="V738" s="2">
        <v>1092</v>
      </c>
    </row>
    <row r="739" spans="1:22">
      <c r="A739" s="26">
        <v>739</v>
      </c>
      <c r="B739" s="6"/>
      <c r="C739" s="6"/>
      <c r="D739" s="6"/>
      <c r="E739" s="6" t="s">
        <v>464</v>
      </c>
      <c r="F739" s="47" t="s">
        <v>911</v>
      </c>
      <c r="G739" s="17"/>
      <c r="H739" s="58">
        <v>-34547.646894112841</v>
      </c>
      <c r="I739" s="58">
        <v>-31128.744499804921</v>
      </c>
      <c r="J739" s="58">
        <v>-1614.0119063086177</v>
      </c>
      <c r="K739" s="58">
        <v>-467.0749273014813</v>
      </c>
      <c r="L739" s="58">
        <v>0</v>
      </c>
      <c r="M739" s="58">
        <v>-831.37701949305847</v>
      </c>
      <c r="N739" s="58">
        <v>-94.15862655874264</v>
      </c>
      <c r="O739" s="58">
        <v>0</v>
      </c>
      <c r="P739" s="58">
        <v>0</v>
      </c>
      <c r="Q739" s="58">
        <v>-412.27991464602007</v>
      </c>
      <c r="R739" s="58">
        <v>0</v>
      </c>
      <c r="S739" s="58">
        <v>0</v>
      </c>
      <c r="T739" s="11">
        <v>0</v>
      </c>
      <c r="V739" s="2">
        <v>1093</v>
      </c>
    </row>
    <row r="740" spans="1:22">
      <c r="A740" s="26">
        <v>740</v>
      </c>
      <c r="B740" s="6"/>
      <c r="C740" s="6"/>
      <c r="D740" s="6"/>
      <c r="E740" s="6" t="s">
        <v>472</v>
      </c>
      <c r="F740" s="47" t="s">
        <v>973</v>
      </c>
      <c r="G740" s="17"/>
      <c r="H740" s="58">
        <v>0</v>
      </c>
      <c r="I740" s="58">
        <v>0</v>
      </c>
      <c r="J740" s="58">
        <v>0</v>
      </c>
      <c r="K740" s="58">
        <v>0</v>
      </c>
      <c r="L740" s="58">
        <v>0</v>
      </c>
      <c r="M740" s="58">
        <v>0</v>
      </c>
      <c r="N740" s="58">
        <v>0</v>
      </c>
      <c r="O740" s="58">
        <v>0</v>
      </c>
      <c r="P740" s="58">
        <v>0</v>
      </c>
      <c r="Q740" s="58">
        <v>0</v>
      </c>
      <c r="R740" s="58">
        <v>0</v>
      </c>
      <c r="S740" s="58">
        <v>0</v>
      </c>
      <c r="T740" s="11">
        <v>0</v>
      </c>
      <c r="V740" s="2">
        <v>1094</v>
      </c>
    </row>
    <row r="741" spans="1:22">
      <c r="A741" s="26">
        <v>741</v>
      </c>
      <c r="B741" s="6"/>
      <c r="C741" s="6"/>
      <c r="D741" s="6"/>
      <c r="E741" s="6" t="s">
        <v>473</v>
      </c>
      <c r="F741" s="47" t="s">
        <v>973</v>
      </c>
      <c r="G741" s="17"/>
      <c r="H741" s="58">
        <v>318700613.04913467</v>
      </c>
      <c r="I741" s="58">
        <v>134163171.59697177</v>
      </c>
      <c r="J741" s="58">
        <v>79236821.908754662</v>
      </c>
      <c r="K741" s="58">
        <v>22980831.754589014</v>
      </c>
      <c r="L741" s="58">
        <v>2731585.6305898149</v>
      </c>
      <c r="M741" s="58">
        <v>43418723.285081387</v>
      </c>
      <c r="N741" s="58">
        <v>3030561.9430891848</v>
      </c>
      <c r="O741" s="58">
        <v>107805.75898617622</v>
      </c>
      <c r="P741" s="58">
        <v>127862.09237496204</v>
      </c>
      <c r="Q741" s="58">
        <v>22136477.619468965</v>
      </c>
      <c r="R741" s="58">
        <v>5039528.4640269829</v>
      </c>
      <c r="S741" s="58">
        <v>5727242.995201759</v>
      </c>
      <c r="T741" s="11">
        <v>0</v>
      </c>
      <c r="V741" s="2">
        <v>1095</v>
      </c>
    </row>
    <row r="742" spans="1:22">
      <c r="A742" s="26">
        <v>742</v>
      </c>
      <c r="B742" s="6"/>
      <c r="C742" s="6"/>
      <c r="D742" s="6"/>
      <c r="E742" s="6"/>
      <c r="F742" s="47">
        <v>0</v>
      </c>
      <c r="G742" s="17"/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11">
        <v>0</v>
      </c>
    </row>
    <row r="743" spans="1:22">
      <c r="A743" s="26">
        <v>743</v>
      </c>
      <c r="B743" s="6"/>
      <c r="C743" s="6"/>
      <c r="D743" s="6"/>
      <c r="E743" s="6"/>
      <c r="F743" s="47">
        <v>0</v>
      </c>
      <c r="G743" s="17"/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11">
        <v>0</v>
      </c>
    </row>
    <row r="744" spans="1:22">
      <c r="A744" s="26">
        <v>744</v>
      </c>
      <c r="B744" s="6"/>
      <c r="C744" s="6" t="s">
        <v>474</v>
      </c>
      <c r="D744" s="6"/>
      <c r="E744" s="6"/>
      <c r="F744" s="47">
        <v>0</v>
      </c>
      <c r="G744" s="17"/>
      <c r="H744" s="58">
        <v>374442339.5120343</v>
      </c>
      <c r="I744" s="58">
        <v>171480378.83997631</v>
      </c>
      <c r="J744" s="58">
        <v>91649837.792527318</v>
      </c>
      <c r="K744" s="58">
        <v>25686489.024639156</v>
      </c>
      <c r="L744" s="58">
        <v>3281265.0260639708</v>
      </c>
      <c r="M744" s="58">
        <v>41093569.848068044</v>
      </c>
      <c r="N744" s="58">
        <v>3774136.2894397443</v>
      </c>
      <c r="O744" s="58">
        <v>136455.5801105671</v>
      </c>
      <c r="P744" s="58">
        <v>131835.19074563708</v>
      </c>
      <c r="Q744" s="58">
        <v>27301395.664699029</v>
      </c>
      <c r="R744" s="58">
        <v>4802940.7271263879</v>
      </c>
      <c r="S744" s="58">
        <v>5104035.528638226</v>
      </c>
      <c r="T744" s="11">
        <v>0</v>
      </c>
    </row>
    <row r="745" spans="1:22">
      <c r="A745" s="26">
        <v>745</v>
      </c>
      <c r="B745" s="6"/>
      <c r="C745" s="6"/>
      <c r="D745" s="6"/>
      <c r="E745" s="6"/>
      <c r="F745" s="47">
        <v>0</v>
      </c>
      <c r="G745" s="17"/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11">
        <v>0</v>
      </c>
    </row>
    <row r="746" spans="1:22">
      <c r="A746" s="26">
        <v>746</v>
      </c>
      <c r="B746" s="6"/>
      <c r="C746" s="6" t="s">
        <v>475</v>
      </c>
      <c r="D746" s="6" t="s">
        <v>476</v>
      </c>
      <c r="E746" s="6"/>
      <c r="F746" s="47">
        <v>0</v>
      </c>
      <c r="G746" s="17"/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11">
        <v>0</v>
      </c>
    </row>
    <row r="747" spans="1:22">
      <c r="A747" s="26">
        <v>747</v>
      </c>
      <c r="B747" s="6"/>
      <c r="C747" s="6"/>
      <c r="D747" s="6"/>
      <c r="E747" s="6" t="s">
        <v>456</v>
      </c>
      <c r="F747" s="47" t="s">
        <v>969</v>
      </c>
      <c r="G747" s="17"/>
      <c r="H747" s="58">
        <v>0</v>
      </c>
      <c r="I747" s="58">
        <v>0</v>
      </c>
      <c r="J747" s="58">
        <v>0</v>
      </c>
      <c r="K747" s="58">
        <v>0</v>
      </c>
      <c r="L747" s="58">
        <v>0</v>
      </c>
      <c r="M747" s="58">
        <v>0</v>
      </c>
      <c r="N747" s="58">
        <v>0</v>
      </c>
      <c r="O747" s="58">
        <v>0</v>
      </c>
      <c r="P747" s="58">
        <v>0</v>
      </c>
      <c r="Q747" s="58">
        <v>0</v>
      </c>
      <c r="R747" s="58">
        <v>0</v>
      </c>
      <c r="S747" s="58">
        <v>0</v>
      </c>
      <c r="T747" s="11">
        <v>0</v>
      </c>
      <c r="V747" s="2">
        <v>1101</v>
      </c>
    </row>
    <row r="748" spans="1:22">
      <c r="A748" s="26">
        <v>748</v>
      </c>
      <c r="B748" s="6"/>
      <c r="C748" s="6"/>
      <c r="D748" s="6"/>
      <c r="E748" s="6" t="s">
        <v>477</v>
      </c>
      <c r="F748" s="47" t="s">
        <v>916</v>
      </c>
      <c r="G748" s="17"/>
      <c r="H748" s="58">
        <v>0</v>
      </c>
      <c r="I748" s="58">
        <v>0</v>
      </c>
      <c r="J748" s="58">
        <v>0</v>
      </c>
      <c r="K748" s="58">
        <v>0</v>
      </c>
      <c r="L748" s="58">
        <v>0</v>
      </c>
      <c r="M748" s="58">
        <v>0</v>
      </c>
      <c r="N748" s="58">
        <v>0</v>
      </c>
      <c r="O748" s="58">
        <v>0</v>
      </c>
      <c r="P748" s="58">
        <v>0</v>
      </c>
      <c r="Q748" s="58">
        <v>0</v>
      </c>
      <c r="R748" s="58">
        <v>0</v>
      </c>
      <c r="S748" s="58">
        <v>0</v>
      </c>
      <c r="T748" s="11">
        <v>0</v>
      </c>
      <c r="V748" s="2">
        <v>1102</v>
      </c>
    </row>
    <row r="749" spans="1:22">
      <c r="A749" s="26">
        <v>749</v>
      </c>
      <c r="B749" s="6"/>
      <c r="C749" s="6"/>
      <c r="D749" s="6"/>
      <c r="E749" s="6" t="s">
        <v>478</v>
      </c>
      <c r="F749" s="47" t="s">
        <v>916</v>
      </c>
      <c r="G749" s="17"/>
      <c r="H749" s="58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58">
        <v>0</v>
      </c>
      <c r="O749" s="58">
        <v>0</v>
      </c>
      <c r="P749" s="58">
        <v>0</v>
      </c>
      <c r="Q749" s="58">
        <v>0</v>
      </c>
      <c r="R749" s="58">
        <v>0</v>
      </c>
      <c r="S749" s="58">
        <v>0</v>
      </c>
      <c r="T749" s="11">
        <v>0</v>
      </c>
      <c r="V749" s="2">
        <v>1103</v>
      </c>
    </row>
    <row r="750" spans="1:22">
      <c r="A750" s="26">
        <v>750</v>
      </c>
      <c r="B750" s="6"/>
      <c r="C750" s="6"/>
      <c r="D750" s="6"/>
      <c r="E750" s="6"/>
      <c r="F750" s="47">
        <v>0</v>
      </c>
      <c r="G750" s="17"/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11">
        <v>0</v>
      </c>
    </row>
    <row r="751" spans="1:22">
      <c r="A751" s="26">
        <v>751</v>
      </c>
      <c r="B751" s="6"/>
      <c r="C751" s="6" t="s">
        <v>479</v>
      </c>
      <c r="D751" s="6" t="s">
        <v>480</v>
      </c>
      <c r="E751" s="6"/>
      <c r="F751" s="47">
        <v>0</v>
      </c>
      <c r="G751" s="17"/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11">
        <v>0</v>
      </c>
    </row>
    <row r="752" spans="1:22">
      <c r="A752" s="26">
        <v>752</v>
      </c>
      <c r="B752" s="6"/>
      <c r="C752" s="6"/>
      <c r="D752" s="6"/>
      <c r="E752" s="6" t="s">
        <v>456</v>
      </c>
      <c r="F752" s="47" t="s">
        <v>969</v>
      </c>
      <c r="G752" s="17"/>
      <c r="H752" s="58">
        <v>0</v>
      </c>
      <c r="I752" s="58">
        <v>0</v>
      </c>
      <c r="J752" s="58">
        <v>0</v>
      </c>
      <c r="K752" s="58">
        <v>0</v>
      </c>
      <c r="L752" s="58">
        <v>0</v>
      </c>
      <c r="M752" s="58">
        <v>0</v>
      </c>
      <c r="N752" s="58">
        <v>0</v>
      </c>
      <c r="O752" s="58">
        <v>0</v>
      </c>
      <c r="P752" s="58">
        <v>0</v>
      </c>
      <c r="Q752" s="58">
        <v>0</v>
      </c>
      <c r="R752" s="58">
        <v>0</v>
      </c>
      <c r="S752" s="58">
        <v>0</v>
      </c>
      <c r="T752" s="11">
        <v>0</v>
      </c>
      <c r="V752" s="2">
        <v>1106</v>
      </c>
    </row>
    <row r="753" spans="1:22">
      <c r="A753" s="26">
        <v>753</v>
      </c>
      <c r="B753" s="6"/>
      <c r="C753" s="6"/>
      <c r="D753" s="6"/>
      <c r="E753" s="6" t="s">
        <v>459</v>
      </c>
      <c r="F753" s="47" t="s">
        <v>917</v>
      </c>
      <c r="G753" s="17"/>
      <c r="H753" s="58">
        <v>277782.4236114184</v>
      </c>
      <c r="I753" s="58">
        <v>80578.970260937698</v>
      </c>
      <c r="J753" s="58">
        <v>76102.64676257463</v>
      </c>
      <c r="K753" s="58">
        <v>25041.349480733505</v>
      </c>
      <c r="L753" s="58">
        <v>1117.1845753188538</v>
      </c>
      <c r="M753" s="58">
        <v>57858.137337037791</v>
      </c>
      <c r="N753" s="58">
        <v>2882.86102360001</v>
      </c>
      <c r="O753" s="58">
        <v>84.678385312737859</v>
      </c>
      <c r="P753" s="58">
        <v>224.97776154196532</v>
      </c>
      <c r="Q753" s="58">
        <v>16654.050904208183</v>
      </c>
      <c r="R753" s="58">
        <v>6577.4953094959928</v>
      </c>
      <c r="S753" s="58">
        <v>10660.071810657013</v>
      </c>
      <c r="T753" s="11">
        <v>0</v>
      </c>
      <c r="V753" s="2">
        <v>1107</v>
      </c>
    </row>
    <row r="754" spans="1:22">
      <c r="A754" s="26">
        <v>754</v>
      </c>
      <c r="B754" s="6"/>
      <c r="C754" s="6"/>
      <c r="D754" s="6"/>
      <c r="E754" s="6" t="s">
        <v>457</v>
      </c>
      <c r="F754" s="47" t="s">
        <v>971</v>
      </c>
      <c r="G754" s="17"/>
      <c r="H754" s="58">
        <v>28809.191694592377</v>
      </c>
      <c r="I754" s="58">
        <v>12123.888931613421</v>
      </c>
      <c r="J754" s="58">
        <v>7398.9072884663183</v>
      </c>
      <c r="K754" s="58">
        <v>2136.2604123993356</v>
      </c>
      <c r="L754" s="58">
        <v>111.42579160457615</v>
      </c>
      <c r="M754" s="58">
        <v>3767.6954970443744</v>
      </c>
      <c r="N754" s="58">
        <v>291.65510949877182</v>
      </c>
      <c r="O754" s="58">
        <v>9.02685062665606</v>
      </c>
      <c r="P754" s="58">
        <v>11.323183623087605</v>
      </c>
      <c r="Q754" s="58">
        <v>2021.7930157073088</v>
      </c>
      <c r="R754" s="58">
        <v>436.65498594923281</v>
      </c>
      <c r="S754" s="58">
        <v>500.56062805929184</v>
      </c>
      <c r="T754" s="11">
        <v>0</v>
      </c>
      <c r="V754" s="2">
        <v>1108</v>
      </c>
    </row>
    <row r="755" spans="1:22">
      <c r="A755" s="26">
        <v>755</v>
      </c>
      <c r="B755" s="6"/>
      <c r="C755" s="6"/>
      <c r="D755" s="6"/>
      <c r="E755" s="6" t="s">
        <v>481</v>
      </c>
      <c r="F755" s="47" t="s">
        <v>974</v>
      </c>
      <c r="G755" s="17"/>
      <c r="H755" s="58">
        <v>-7117.5972744341589</v>
      </c>
      <c r="I755" s="58">
        <v>-2484.3412989587819</v>
      </c>
      <c r="J755" s="58">
        <v>-3150.4679266347748</v>
      </c>
      <c r="K755" s="58">
        <v>-699.1704202508887</v>
      </c>
      <c r="L755" s="58">
        <v>-41.199366362447932</v>
      </c>
      <c r="M755" s="58">
        <v>43.712977403363908</v>
      </c>
      <c r="N755" s="58">
        <v>-57.209479638643991</v>
      </c>
      <c r="O755" s="58">
        <v>-5.0072463654345958</v>
      </c>
      <c r="P755" s="58">
        <v>-13.328400564179754</v>
      </c>
      <c r="Q755" s="58">
        <v>-813.04600705624864</v>
      </c>
      <c r="R755" s="58">
        <v>129.52274958596325</v>
      </c>
      <c r="S755" s="58">
        <v>-27.062855593330045</v>
      </c>
      <c r="T755" s="11">
        <v>0</v>
      </c>
      <c r="V755" s="2">
        <v>1109</v>
      </c>
    </row>
    <row r="756" spans="1:22">
      <c r="A756" s="26">
        <v>756</v>
      </c>
      <c r="B756" s="6"/>
      <c r="C756" s="6"/>
      <c r="D756" s="6"/>
      <c r="E756" s="6" t="s">
        <v>461</v>
      </c>
      <c r="F756" s="47" t="s">
        <v>916</v>
      </c>
      <c r="G756" s="17"/>
      <c r="H756" s="58">
        <v>6915164.928088177</v>
      </c>
      <c r="I756" s="58">
        <v>2508220.1935475767</v>
      </c>
      <c r="J756" s="58">
        <v>1841530.1843238585</v>
      </c>
      <c r="K756" s="58">
        <v>549848.9160762399</v>
      </c>
      <c r="L756" s="58">
        <v>13042.894353819329</v>
      </c>
      <c r="M756" s="58">
        <v>1199857.7085593739</v>
      </c>
      <c r="N756" s="58">
        <v>61802.491738216137</v>
      </c>
      <c r="O756" s="58">
        <v>1714.1502895006486</v>
      </c>
      <c r="P756" s="58">
        <v>2887.6855817451287</v>
      </c>
      <c r="Q756" s="58">
        <v>436963.13797612186</v>
      </c>
      <c r="R756" s="58">
        <v>139968.48173373347</v>
      </c>
      <c r="S756" s="58">
        <v>159329.08390799063</v>
      </c>
      <c r="T756" s="11">
        <v>0</v>
      </c>
      <c r="V756" s="2">
        <v>1110</v>
      </c>
    </row>
    <row r="757" spans="1:22">
      <c r="A757" s="26">
        <v>757</v>
      </c>
      <c r="B757" s="6"/>
      <c r="C757" s="6"/>
      <c r="D757" s="6"/>
      <c r="E757" s="6" t="s">
        <v>458</v>
      </c>
      <c r="F757" s="47" t="s">
        <v>921</v>
      </c>
      <c r="G757" s="17"/>
      <c r="H757" s="58">
        <v>-12948.205230938584</v>
      </c>
      <c r="I757" s="58">
        <v>-5773.1528341076728</v>
      </c>
      <c r="J757" s="58">
        <v>-3260.5775073066884</v>
      </c>
      <c r="K757" s="58">
        <v>-925.77164157045149</v>
      </c>
      <c r="L757" s="58">
        <v>-77.728833562801398</v>
      </c>
      <c r="M757" s="58">
        <v>-1457.0722176834829</v>
      </c>
      <c r="N757" s="58">
        <v>-135.47207907710211</v>
      </c>
      <c r="O757" s="58">
        <v>-4.4595586237466431</v>
      </c>
      <c r="P757" s="58">
        <v>-4.8105755933155088</v>
      </c>
      <c r="Q757" s="58">
        <v>-947.59675443248102</v>
      </c>
      <c r="R757" s="58">
        <v>-169.2192022932629</v>
      </c>
      <c r="S757" s="58">
        <v>-192.34402668757718</v>
      </c>
      <c r="T757" s="11">
        <v>0</v>
      </c>
      <c r="V757" s="2">
        <v>1111</v>
      </c>
    </row>
    <row r="758" spans="1:22">
      <c r="A758" s="26">
        <v>758</v>
      </c>
      <c r="B758" s="6"/>
      <c r="C758" s="6"/>
      <c r="D758" s="6"/>
      <c r="E758" s="6"/>
      <c r="F758" s="47">
        <v>0</v>
      </c>
      <c r="G758" s="17"/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11">
        <v>0</v>
      </c>
    </row>
    <row r="759" spans="1:22">
      <c r="A759" s="26">
        <v>759</v>
      </c>
      <c r="B759" s="6"/>
      <c r="C759" s="6"/>
      <c r="D759" s="6"/>
      <c r="E759" s="6"/>
      <c r="F759" s="47">
        <v>0</v>
      </c>
      <c r="G759" s="17"/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11">
        <v>0</v>
      </c>
    </row>
    <row r="760" spans="1:22">
      <c r="A760" s="26">
        <v>760</v>
      </c>
      <c r="B760" s="6"/>
      <c r="C760" s="6" t="s">
        <v>482</v>
      </c>
      <c r="D760" s="6" t="s">
        <v>483</v>
      </c>
      <c r="E760" s="6"/>
      <c r="F760" s="47">
        <v>0</v>
      </c>
      <c r="G760" s="17"/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11">
        <v>0</v>
      </c>
    </row>
    <row r="761" spans="1:22">
      <c r="A761" s="26">
        <v>761</v>
      </c>
      <c r="B761" s="6"/>
      <c r="C761" s="6"/>
      <c r="D761" s="6"/>
      <c r="E761" s="6" t="s">
        <v>456</v>
      </c>
      <c r="F761" s="47" t="s">
        <v>969</v>
      </c>
      <c r="G761" s="17"/>
      <c r="H761" s="58">
        <v>4372312.0000000019</v>
      </c>
      <c r="I761" s="58">
        <v>1853387.0039191202</v>
      </c>
      <c r="J761" s="58">
        <v>1129455.8352430211</v>
      </c>
      <c r="K761" s="58">
        <v>322446.44607178133</v>
      </c>
      <c r="L761" s="58">
        <v>17678.21198082473</v>
      </c>
      <c r="M761" s="58">
        <v>560225.82316472474</v>
      </c>
      <c r="N761" s="58">
        <v>44725.689592708281</v>
      </c>
      <c r="O761" s="58">
        <v>1380.5483544660942</v>
      </c>
      <c r="P761" s="58">
        <v>1706.437719494282</v>
      </c>
      <c r="Q761" s="58">
        <v>298532.08573497256</v>
      </c>
      <c r="R761" s="58">
        <v>66120.118583582211</v>
      </c>
      <c r="S761" s="58">
        <v>76653.799635305681</v>
      </c>
      <c r="T761" s="11">
        <v>0</v>
      </c>
      <c r="V761" s="2">
        <v>1115</v>
      </c>
    </row>
    <row r="762" spans="1:22">
      <c r="A762" s="26">
        <v>762</v>
      </c>
      <c r="B762" s="6"/>
      <c r="C762" s="6"/>
      <c r="D762" s="6"/>
      <c r="E762" s="6" t="s">
        <v>464</v>
      </c>
      <c r="F762" s="47" t="s">
        <v>911</v>
      </c>
      <c r="G762" s="17"/>
      <c r="H762" s="58">
        <v>0</v>
      </c>
      <c r="I762" s="58">
        <v>0</v>
      </c>
      <c r="J762" s="58">
        <v>0</v>
      </c>
      <c r="K762" s="58">
        <v>0</v>
      </c>
      <c r="L762" s="58">
        <v>0</v>
      </c>
      <c r="M762" s="58">
        <v>0</v>
      </c>
      <c r="N762" s="58">
        <v>0</v>
      </c>
      <c r="O762" s="58">
        <v>0</v>
      </c>
      <c r="P762" s="58">
        <v>0</v>
      </c>
      <c r="Q762" s="58">
        <v>0</v>
      </c>
      <c r="R762" s="58">
        <v>0</v>
      </c>
      <c r="S762" s="58">
        <v>0</v>
      </c>
      <c r="T762" s="11">
        <v>0</v>
      </c>
      <c r="V762" s="2">
        <v>1116</v>
      </c>
    </row>
    <row r="763" spans="1:22">
      <c r="A763" s="26">
        <v>763</v>
      </c>
      <c r="B763" s="6"/>
      <c r="C763" s="6"/>
      <c r="D763" s="6"/>
      <c r="E763" s="6" t="s">
        <v>457</v>
      </c>
      <c r="F763" s="47" t="s">
        <v>971</v>
      </c>
      <c r="G763" s="17"/>
      <c r="H763" s="58">
        <v>22337446.560425721</v>
      </c>
      <c r="I763" s="58">
        <v>9443206.678270055</v>
      </c>
      <c r="J763" s="58">
        <v>5730021.6154811494</v>
      </c>
      <c r="K763" s="58">
        <v>1652393.1213226654</v>
      </c>
      <c r="L763" s="58">
        <v>87772.065812094632</v>
      </c>
      <c r="M763" s="58">
        <v>2889917.8815554706</v>
      </c>
      <c r="N763" s="58">
        <v>226962.16187142703</v>
      </c>
      <c r="O763" s="58">
        <v>7044.8393572066552</v>
      </c>
      <c r="P763" s="58">
        <v>8755.4320410752971</v>
      </c>
      <c r="Q763" s="58">
        <v>1572680.2724513062</v>
      </c>
      <c r="R763" s="58">
        <v>334873.72385716048</v>
      </c>
      <c r="S763" s="58">
        <v>383818.76840610983</v>
      </c>
      <c r="T763" s="11">
        <v>0</v>
      </c>
      <c r="V763" s="2">
        <v>1117</v>
      </c>
    </row>
    <row r="764" spans="1:22">
      <c r="A764" s="26">
        <v>764</v>
      </c>
      <c r="B764" s="6"/>
      <c r="C764" s="6"/>
      <c r="D764" s="6"/>
      <c r="E764" s="6" t="s">
        <v>484</v>
      </c>
      <c r="F764" s="47" t="s">
        <v>920</v>
      </c>
      <c r="G764" s="17"/>
      <c r="H764" s="58">
        <v>0</v>
      </c>
      <c r="I764" s="58">
        <v>0</v>
      </c>
      <c r="J764" s="58">
        <v>0</v>
      </c>
      <c r="K764" s="58">
        <v>0</v>
      </c>
      <c r="L764" s="58">
        <v>0</v>
      </c>
      <c r="M764" s="58">
        <v>0</v>
      </c>
      <c r="N764" s="58">
        <v>0</v>
      </c>
      <c r="O764" s="58">
        <v>0</v>
      </c>
      <c r="P764" s="58">
        <v>0</v>
      </c>
      <c r="Q764" s="58">
        <v>0</v>
      </c>
      <c r="R764" s="58">
        <v>0</v>
      </c>
      <c r="S764" s="58">
        <v>0</v>
      </c>
      <c r="T764" s="11">
        <v>0</v>
      </c>
      <c r="V764" s="2">
        <v>1118</v>
      </c>
    </row>
    <row r="765" spans="1:22">
      <c r="A765" s="26">
        <v>765</v>
      </c>
      <c r="B765" s="6"/>
      <c r="C765" s="6"/>
      <c r="D765" s="6"/>
      <c r="E765" s="6" t="s">
        <v>469</v>
      </c>
      <c r="F765" s="47" t="s">
        <v>916</v>
      </c>
      <c r="G765" s="17"/>
      <c r="H765" s="58">
        <v>83972.697301395849</v>
      </c>
      <c r="I765" s="58">
        <v>30457.988676815185</v>
      </c>
      <c r="J765" s="58">
        <v>22362.193577118869</v>
      </c>
      <c r="K765" s="58">
        <v>6676.9624544494955</v>
      </c>
      <c r="L765" s="58">
        <v>158.38335468452181</v>
      </c>
      <c r="M765" s="58">
        <v>14570.193077586995</v>
      </c>
      <c r="N765" s="58">
        <v>750.48418731497043</v>
      </c>
      <c r="O765" s="58">
        <v>20.815385444340134</v>
      </c>
      <c r="P765" s="58">
        <v>35.065938380233071</v>
      </c>
      <c r="Q765" s="58">
        <v>5306.160257739707</v>
      </c>
      <c r="R765" s="58">
        <v>1699.674710666985</v>
      </c>
      <c r="S765" s="58">
        <v>1934.7756811945403</v>
      </c>
      <c r="T765" s="11">
        <v>0</v>
      </c>
      <c r="V765" s="2">
        <v>1119</v>
      </c>
    </row>
    <row r="766" spans="1:22">
      <c r="A766" s="26">
        <v>766</v>
      </c>
      <c r="B766" s="6"/>
      <c r="C766" s="6"/>
      <c r="D766" s="6"/>
      <c r="E766" s="6" t="s">
        <v>477</v>
      </c>
      <c r="F766" s="47" t="s">
        <v>916</v>
      </c>
      <c r="G766" s="17"/>
      <c r="H766" s="58">
        <v>0</v>
      </c>
      <c r="I766" s="58">
        <v>0</v>
      </c>
      <c r="J766" s="58">
        <v>0</v>
      </c>
      <c r="K766" s="58">
        <v>0</v>
      </c>
      <c r="L766" s="58">
        <v>0</v>
      </c>
      <c r="M766" s="58">
        <v>0</v>
      </c>
      <c r="N766" s="58">
        <v>0</v>
      </c>
      <c r="O766" s="58">
        <v>0</v>
      </c>
      <c r="P766" s="58">
        <v>0</v>
      </c>
      <c r="Q766" s="58">
        <v>0</v>
      </c>
      <c r="R766" s="58">
        <v>0</v>
      </c>
      <c r="S766" s="58">
        <v>0</v>
      </c>
      <c r="T766" s="11">
        <v>0</v>
      </c>
      <c r="V766" s="2">
        <v>1120</v>
      </c>
    </row>
    <row r="767" spans="1:22">
      <c r="A767" s="26">
        <v>767</v>
      </c>
      <c r="B767" s="6"/>
      <c r="C767" s="6"/>
      <c r="D767" s="6"/>
      <c r="E767" s="6" t="s">
        <v>459</v>
      </c>
      <c r="F767" s="47" t="s">
        <v>917</v>
      </c>
      <c r="G767" s="17"/>
      <c r="H767" s="58">
        <v>13094470.455603894</v>
      </c>
      <c r="I767" s="58">
        <v>3798436.6746718143</v>
      </c>
      <c r="J767" s="58">
        <v>3587425.8949507922</v>
      </c>
      <c r="K767" s="58">
        <v>1180431.8166746607</v>
      </c>
      <c r="L767" s="58">
        <v>52663.304700059445</v>
      </c>
      <c r="M767" s="58">
        <v>2727392.396273165</v>
      </c>
      <c r="N767" s="58">
        <v>135896.06574226249</v>
      </c>
      <c r="O767" s="58">
        <v>3991.6802520845672</v>
      </c>
      <c r="P767" s="58">
        <v>10605.29537246815</v>
      </c>
      <c r="Q767" s="58">
        <v>785060.38897672435</v>
      </c>
      <c r="R767" s="58">
        <v>310058.55907770293</v>
      </c>
      <c r="S767" s="58">
        <v>502508.37891215779</v>
      </c>
      <c r="T767" s="11">
        <v>0</v>
      </c>
      <c r="V767" s="2">
        <v>1121</v>
      </c>
    </row>
    <row r="768" spans="1:22">
      <c r="A768" s="26">
        <v>768</v>
      </c>
      <c r="B768" s="6"/>
      <c r="C768" s="6"/>
      <c r="D768" s="6"/>
      <c r="E768" s="6" t="s">
        <v>461</v>
      </c>
      <c r="F768" s="47" t="s">
        <v>916</v>
      </c>
      <c r="G768" s="17"/>
      <c r="H768" s="58">
        <v>90262562.363547891</v>
      </c>
      <c r="I768" s="58">
        <v>32739404.482170496</v>
      </c>
      <c r="J768" s="58">
        <v>24037204.439148929</v>
      </c>
      <c r="K768" s="58">
        <v>7177091.5941960244</v>
      </c>
      <c r="L768" s="58">
        <v>170246.85271509</v>
      </c>
      <c r="M768" s="58">
        <v>15661554.333479397</v>
      </c>
      <c r="N768" s="58">
        <v>806698.22379574843</v>
      </c>
      <c r="O768" s="58">
        <v>22374.534666279047</v>
      </c>
      <c r="P768" s="58">
        <v>37692.506631313146</v>
      </c>
      <c r="Q768" s="58">
        <v>5703611.2518354021</v>
      </c>
      <c r="R768" s="58">
        <v>1826986.6218382595</v>
      </c>
      <c r="S768" s="58">
        <v>2079697.5230709314</v>
      </c>
      <c r="T768" s="11">
        <v>0</v>
      </c>
      <c r="V768" s="2">
        <v>1122</v>
      </c>
    </row>
    <row r="769" spans="1:22">
      <c r="A769" s="26">
        <v>769</v>
      </c>
      <c r="B769" s="6"/>
      <c r="C769" s="6"/>
      <c r="D769" s="6"/>
      <c r="E769" s="6" t="s">
        <v>470</v>
      </c>
      <c r="F769" s="47" t="s">
        <v>921</v>
      </c>
      <c r="G769" s="17"/>
      <c r="H769" s="58">
        <v>-17308434.722328834</v>
      </c>
      <c r="I769" s="58">
        <v>-7337684.1874009762</v>
      </c>
      <c r="J769" s="58">
        <v>-4420911.6759554334</v>
      </c>
      <c r="K769" s="58">
        <v>-1272796.8001385308</v>
      </c>
      <c r="L769" s="58">
        <v>-85295.81178241763</v>
      </c>
      <c r="M769" s="58">
        <v>-2232096.3499003495</v>
      </c>
      <c r="N769" s="58">
        <v>-174102.89481843845</v>
      </c>
      <c r="O769" s="58">
        <v>-5522.6515159407199</v>
      </c>
      <c r="P769" s="58">
        <v>-6633.687775655294</v>
      </c>
      <c r="Q769" s="58">
        <v>-1220850.8083346579</v>
      </c>
      <c r="R769" s="58">
        <v>-258733.83780098811</v>
      </c>
      <c r="S769" s="58">
        <v>-293806.0169054452</v>
      </c>
      <c r="T769" s="11">
        <v>0</v>
      </c>
      <c r="V769" s="2">
        <v>1123</v>
      </c>
    </row>
    <row r="770" spans="1:22">
      <c r="A770" s="26">
        <v>770</v>
      </c>
      <c r="B770" s="6"/>
      <c r="C770" s="6"/>
      <c r="D770" s="6"/>
      <c r="E770" s="6" t="s">
        <v>458</v>
      </c>
      <c r="F770" s="47" t="s">
        <v>921</v>
      </c>
      <c r="G770" s="17"/>
      <c r="H770" s="58">
        <v>22893263.876900684</v>
      </c>
      <c r="I770" s="58">
        <v>10315909.367858417</v>
      </c>
      <c r="J770" s="58">
        <v>5745885.0810226845</v>
      </c>
      <c r="K770" s="58">
        <v>1626318.3347714529</v>
      </c>
      <c r="L770" s="58">
        <v>142811.78578698571</v>
      </c>
      <c r="M770" s="58">
        <v>2496724.5873161573</v>
      </c>
      <c r="N770" s="58">
        <v>241514.88875029975</v>
      </c>
      <c r="O770" s="58">
        <v>8010.9215828832448</v>
      </c>
      <c r="P770" s="58">
        <v>8445.0470468701405</v>
      </c>
      <c r="Q770" s="58">
        <v>1688459.4529017496</v>
      </c>
      <c r="R770" s="58">
        <v>289817.76919717487</v>
      </c>
      <c r="S770" s="58">
        <v>329366.64066600695</v>
      </c>
      <c r="T770" s="11">
        <v>0</v>
      </c>
      <c r="V770" s="2">
        <v>1124</v>
      </c>
    </row>
    <row r="771" spans="1:22">
      <c r="A771" s="26">
        <v>771</v>
      </c>
      <c r="B771" s="6"/>
      <c r="C771" s="6"/>
      <c r="D771" s="6"/>
      <c r="E771" s="6" t="s">
        <v>472</v>
      </c>
      <c r="F771" s="47" t="s">
        <v>973</v>
      </c>
      <c r="G771" s="17"/>
      <c r="H771" s="58">
        <v>502780145.00000012</v>
      </c>
      <c r="I771" s="58">
        <v>217209594.79860774</v>
      </c>
      <c r="J771" s="58">
        <v>123034601.69223736</v>
      </c>
      <c r="K771" s="58">
        <v>35479177.315425992</v>
      </c>
      <c r="L771" s="58">
        <v>4882056.121788864</v>
      </c>
      <c r="M771" s="58">
        <v>65387519.476681016</v>
      </c>
      <c r="N771" s="58">
        <v>4817544.0730899777</v>
      </c>
      <c r="O771" s="58">
        <v>181436.51802825331</v>
      </c>
      <c r="P771" s="58">
        <v>200421.42951314431</v>
      </c>
      <c r="Q771" s="58">
        <v>35471411.264254101</v>
      </c>
      <c r="R771" s="58">
        <v>7551687.7446856564</v>
      </c>
      <c r="S771" s="58">
        <v>8564694.5656879134</v>
      </c>
      <c r="T771" s="11">
        <v>0</v>
      </c>
      <c r="V771" s="2">
        <v>1125</v>
      </c>
    </row>
    <row r="772" spans="1:22">
      <c r="A772" s="26">
        <v>772</v>
      </c>
      <c r="B772" s="6"/>
      <c r="C772" s="6"/>
      <c r="D772" s="6"/>
      <c r="E772" s="6" t="s">
        <v>471</v>
      </c>
      <c r="F772" s="47" t="s">
        <v>971</v>
      </c>
      <c r="G772" s="17"/>
      <c r="H772" s="58">
        <v>24384.372927244513</v>
      </c>
      <c r="I772" s="58">
        <v>14532.988563817164</v>
      </c>
      <c r="J772" s="58">
        <v>5602.2981707053568</v>
      </c>
      <c r="K772" s="58">
        <v>1419.4709096246802</v>
      </c>
      <c r="L772" s="58">
        <v>232.69773471194139</v>
      </c>
      <c r="M772" s="58">
        <v>24.47294020880976</v>
      </c>
      <c r="N772" s="58">
        <v>330.23239393738572</v>
      </c>
      <c r="O772" s="58">
        <v>12.247044376683951</v>
      </c>
      <c r="P772" s="58">
        <v>7.3439634120310036</v>
      </c>
      <c r="Q772" s="58">
        <v>2219.3146635606581</v>
      </c>
      <c r="R772" s="58">
        <v>1.6532714449034109</v>
      </c>
      <c r="S772" s="58">
        <v>1.6532714449034109</v>
      </c>
      <c r="T772" s="11">
        <v>0</v>
      </c>
      <c r="V772" s="2">
        <v>1126</v>
      </c>
    </row>
    <row r="773" spans="1:22">
      <c r="A773" s="26">
        <v>773</v>
      </c>
      <c r="B773" s="6"/>
      <c r="C773" s="6"/>
      <c r="D773" s="6"/>
      <c r="E773" s="6"/>
      <c r="F773" s="47">
        <v>0</v>
      </c>
      <c r="G773" s="17"/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11">
        <v>0</v>
      </c>
    </row>
    <row r="774" spans="1:22">
      <c r="A774" s="26">
        <v>774</v>
      </c>
      <c r="B774" s="6"/>
      <c r="C774" s="6"/>
      <c r="D774" s="6"/>
      <c r="E774" s="6"/>
      <c r="F774" s="47">
        <v>0</v>
      </c>
      <c r="G774" s="17"/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11">
        <v>0</v>
      </c>
    </row>
    <row r="775" spans="1:22">
      <c r="A775" s="26">
        <v>775</v>
      </c>
      <c r="B775" s="6"/>
      <c r="C775" s="6" t="s">
        <v>485</v>
      </c>
      <c r="D775" s="6"/>
      <c r="E775" s="6"/>
      <c r="F775" s="47">
        <v>0</v>
      </c>
      <c r="G775" s="17"/>
      <c r="H775" s="58">
        <v>645741813.34526682</v>
      </c>
      <c r="I775" s="58">
        <v>270659911.35394436</v>
      </c>
      <c r="J775" s="58">
        <v>160790268.06681734</v>
      </c>
      <c r="K775" s="58">
        <v>46748559.84559568</v>
      </c>
      <c r="L775" s="58">
        <v>5282476.1886117142</v>
      </c>
      <c r="M775" s="58">
        <v>88765902.996740565</v>
      </c>
      <c r="N775" s="58">
        <v>6165103.250917837</v>
      </c>
      <c r="O775" s="58">
        <v>220547.84187550409</v>
      </c>
      <c r="P775" s="58">
        <v>264140.71800125501</v>
      </c>
      <c r="Q775" s="58">
        <v>44760307.721875452</v>
      </c>
      <c r="R775" s="58">
        <v>10269454.962997131</v>
      </c>
      <c r="S775" s="58">
        <v>11815140.397890046</v>
      </c>
      <c r="T775" s="11">
        <v>0</v>
      </c>
    </row>
    <row r="776" spans="1:22">
      <c r="A776" s="26">
        <v>776</v>
      </c>
      <c r="B776" s="6"/>
      <c r="C776" s="6"/>
      <c r="D776" s="6"/>
      <c r="E776" s="6"/>
      <c r="F776" s="47">
        <v>0</v>
      </c>
      <c r="G776" s="17"/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11">
        <v>0</v>
      </c>
    </row>
    <row r="777" spans="1:22">
      <c r="A777" s="26">
        <v>777</v>
      </c>
      <c r="B777" s="6"/>
      <c r="C777" s="6" t="s">
        <v>486</v>
      </c>
      <c r="D777" s="6"/>
      <c r="E777" s="6"/>
      <c r="F777" s="47">
        <v>0</v>
      </c>
      <c r="G777" s="17"/>
      <c r="H777" s="58">
        <v>-271299473.83323246</v>
      </c>
      <c r="I777" s="58">
        <v>-99179532.513968065</v>
      </c>
      <c r="J777" s="58">
        <v>-69140430.274289981</v>
      </c>
      <c r="K777" s="58">
        <v>-21062070.820956521</v>
      </c>
      <c r="L777" s="58">
        <v>-2001211.1625477434</v>
      </c>
      <c r="M777" s="58">
        <v>-47672333.148672514</v>
      </c>
      <c r="N777" s="58">
        <v>-2390966.9614780927</v>
      </c>
      <c r="O777" s="58">
        <v>-84092.261764936993</v>
      </c>
      <c r="P777" s="58">
        <v>-132305.52725561787</v>
      </c>
      <c r="Q777" s="58">
        <v>-17458912.057176419</v>
      </c>
      <c r="R777" s="58">
        <v>-5466514.2358707441</v>
      </c>
      <c r="S777" s="58">
        <v>-6711104.8692518184</v>
      </c>
      <c r="T777" s="11">
        <v>0</v>
      </c>
    </row>
    <row r="778" spans="1:22">
      <c r="A778" s="26">
        <v>778</v>
      </c>
      <c r="B778" s="6"/>
      <c r="C778" s="6"/>
      <c r="D778" s="6"/>
      <c r="E778" s="6"/>
      <c r="F778" s="47">
        <v>0</v>
      </c>
      <c r="G778" s="17"/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11">
        <v>0</v>
      </c>
    </row>
    <row r="779" spans="1:22">
      <c r="A779" s="26">
        <v>779</v>
      </c>
      <c r="B779" s="6"/>
      <c r="C779" s="6"/>
      <c r="D779" s="6"/>
      <c r="E779" s="6"/>
      <c r="F779" s="47">
        <v>0</v>
      </c>
      <c r="G779" s="17"/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11">
        <v>0</v>
      </c>
    </row>
    <row r="780" spans="1:22">
      <c r="A780" s="26">
        <v>780</v>
      </c>
      <c r="B780" s="6"/>
      <c r="C780" s="6"/>
      <c r="D780" s="6"/>
      <c r="E780" s="6"/>
      <c r="F780" s="47">
        <v>0</v>
      </c>
      <c r="G780" s="17"/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11">
        <v>0</v>
      </c>
    </row>
    <row r="781" spans="1:22">
      <c r="A781" s="26">
        <v>781</v>
      </c>
      <c r="C781" s="3"/>
      <c r="D781" s="36"/>
      <c r="E781" s="36"/>
      <c r="F781" s="47">
        <v>0</v>
      </c>
      <c r="H781" s="62" t="s">
        <v>975</v>
      </c>
      <c r="I781" s="62">
        <v>0</v>
      </c>
      <c r="J781" s="61">
        <v>0</v>
      </c>
      <c r="K781" s="61">
        <v>0</v>
      </c>
      <c r="L781" s="61">
        <v>0</v>
      </c>
      <c r="M781" s="61">
        <v>0</v>
      </c>
      <c r="N781" s="61">
        <v>0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11">
        <v>0</v>
      </c>
    </row>
    <row r="782" spans="1:22">
      <c r="A782" s="26">
        <v>782</v>
      </c>
      <c r="C782" s="3"/>
      <c r="D782" s="36"/>
      <c r="E782" s="36"/>
      <c r="F782" s="47">
        <v>0</v>
      </c>
      <c r="H782" s="62">
        <v>0</v>
      </c>
      <c r="I782" s="62">
        <v>0</v>
      </c>
      <c r="J782" s="61">
        <v>0</v>
      </c>
      <c r="K782" s="61">
        <v>0</v>
      </c>
      <c r="L782" s="61">
        <v>0</v>
      </c>
      <c r="M782" s="61">
        <v>0</v>
      </c>
      <c r="N782" s="61">
        <v>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11">
        <v>0</v>
      </c>
    </row>
    <row r="783" spans="1:22">
      <c r="A783" s="26">
        <v>783</v>
      </c>
      <c r="B783" s="6"/>
      <c r="C783" s="6"/>
      <c r="D783" s="6" t="s">
        <v>487</v>
      </c>
      <c r="E783" s="6"/>
      <c r="F783" s="47" t="s">
        <v>974</v>
      </c>
      <c r="G783" s="17"/>
      <c r="H783" s="54">
        <v>9369071.3998921681</v>
      </c>
      <c r="I783" s="58">
        <v>3214648.8823695988</v>
      </c>
      <c r="J783" s="58">
        <v>4267219.531436611</v>
      </c>
      <c r="K783" s="58">
        <v>938746.58779768413</v>
      </c>
      <c r="L783" s="58">
        <v>57286.947375847012</v>
      </c>
      <c r="M783" s="58">
        <v>-141138.53936617172</v>
      </c>
      <c r="N783" s="58">
        <v>74035.01095771484</v>
      </c>
      <c r="O783" s="58">
        <v>6791.0156764355697</v>
      </c>
      <c r="P783" s="58">
        <v>18469.852381233206</v>
      </c>
      <c r="Q783" s="58">
        <v>1095352.5030743168</v>
      </c>
      <c r="R783" s="58">
        <v>-193453.87997102339</v>
      </c>
      <c r="S783" s="58">
        <v>31113.488161638419</v>
      </c>
      <c r="T783" s="11">
        <v>0</v>
      </c>
      <c r="V783" s="2">
        <v>1134</v>
      </c>
    </row>
    <row r="784" spans="1:22">
      <c r="A784" s="26">
        <v>784</v>
      </c>
      <c r="B784" s="6"/>
      <c r="D784" s="6" t="s">
        <v>488</v>
      </c>
      <c r="E784" s="6"/>
      <c r="F784" s="47" t="s">
        <v>916</v>
      </c>
      <c r="G784" s="17"/>
      <c r="H784" s="54">
        <v>0</v>
      </c>
      <c r="I784" s="58">
        <v>0</v>
      </c>
      <c r="J784" s="58">
        <v>0</v>
      </c>
      <c r="K784" s="58">
        <v>0</v>
      </c>
      <c r="L784" s="58">
        <v>0</v>
      </c>
      <c r="M784" s="58">
        <v>0</v>
      </c>
      <c r="N784" s="58">
        <v>0</v>
      </c>
      <c r="O784" s="58">
        <v>0</v>
      </c>
      <c r="P784" s="58">
        <v>0</v>
      </c>
      <c r="Q784" s="58">
        <v>0</v>
      </c>
      <c r="R784" s="58">
        <v>0</v>
      </c>
      <c r="S784" s="58">
        <v>0</v>
      </c>
      <c r="T784" s="11">
        <v>0</v>
      </c>
      <c r="V784" s="2">
        <v>1136</v>
      </c>
    </row>
    <row r="785" spans="1:26">
      <c r="A785" s="26">
        <v>785</v>
      </c>
      <c r="B785" s="6"/>
      <c r="C785" s="6" t="s">
        <v>489</v>
      </c>
      <c r="D785" s="6" t="s">
        <v>76</v>
      </c>
      <c r="E785" s="6"/>
      <c r="F785" s="47" t="s">
        <v>976</v>
      </c>
      <c r="G785" s="17"/>
      <c r="H785" s="81">
        <v>9369071.3998921681</v>
      </c>
      <c r="I785" s="52">
        <v>3214648.8823695988</v>
      </c>
      <c r="J785" s="52">
        <v>4267219.531436611</v>
      </c>
      <c r="K785" s="52">
        <v>938746.58779768413</v>
      </c>
      <c r="L785" s="52">
        <v>57286.947375847012</v>
      </c>
      <c r="M785" s="52">
        <v>-141138.53936617172</v>
      </c>
      <c r="N785" s="52">
        <v>74035.01095771484</v>
      </c>
      <c r="O785" s="52">
        <v>6791.0156764355697</v>
      </c>
      <c r="P785" s="52">
        <v>18469.852381233206</v>
      </c>
      <c r="Q785" s="52">
        <v>1095352.5030743168</v>
      </c>
      <c r="R785" s="52">
        <v>-193453.87997102339</v>
      </c>
      <c r="S785" s="52">
        <v>31113.488161638419</v>
      </c>
      <c r="T785" s="11">
        <v>0</v>
      </c>
      <c r="U785" s="13"/>
      <c r="V785" s="13"/>
      <c r="W785" s="13"/>
      <c r="X785" s="13"/>
      <c r="Y785" s="13"/>
      <c r="Z785" s="13"/>
    </row>
    <row r="786" spans="1:26">
      <c r="A786" s="26">
        <v>786</v>
      </c>
      <c r="B786" s="6"/>
      <c r="C786" s="6"/>
      <c r="D786" s="6"/>
      <c r="E786" s="6"/>
      <c r="F786" s="47">
        <v>0</v>
      </c>
      <c r="G786" s="17"/>
      <c r="H786" s="58">
        <v>0</v>
      </c>
      <c r="I786" s="58">
        <v>0</v>
      </c>
      <c r="J786" s="58">
        <v>0</v>
      </c>
      <c r="K786" s="58">
        <v>0</v>
      </c>
      <c r="L786" s="58">
        <v>0</v>
      </c>
      <c r="M786" s="58">
        <v>0</v>
      </c>
      <c r="N786" s="58">
        <v>0</v>
      </c>
      <c r="O786" s="58">
        <v>0</v>
      </c>
      <c r="P786" s="58">
        <v>0</v>
      </c>
      <c r="Q786" s="58">
        <v>0</v>
      </c>
      <c r="R786" s="58">
        <v>0</v>
      </c>
      <c r="S786" s="58">
        <v>0</v>
      </c>
      <c r="T786" s="11">
        <v>0</v>
      </c>
      <c r="U786" s="13"/>
      <c r="V786" s="13"/>
      <c r="W786" s="13"/>
      <c r="X786" s="13"/>
      <c r="Y786" s="13"/>
      <c r="Z786" s="13"/>
    </row>
    <row r="787" spans="1:26">
      <c r="A787" s="26">
        <v>787</v>
      </c>
      <c r="B787" s="6"/>
      <c r="C787" s="3" t="s">
        <v>490</v>
      </c>
      <c r="D787" s="6"/>
      <c r="E787" s="6"/>
      <c r="F787" s="47">
        <v>0</v>
      </c>
      <c r="G787" s="17"/>
      <c r="H787" s="58">
        <v>0</v>
      </c>
      <c r="I787" s="58">
        <v>0</v>
      </c>
      <c r="J787" s="58">
        <v>0</v>
      </c>
      <c r="K787" s="58">
        <v>0</v>
      </c>
      <c r="L787" s="58">
        <v>0</v>
      </c>
      <c r="M787" s="58">
        <v>0</v>
      </c>
      <c r="N787" s="58">
        <v>0</v>
      </c>
      <c r="O787" s="58">
        <v>0</v>
      </c>
      <c r="P787" s="58">
        <v>0</v>
      </c>
      <c r="Q787" s="58">
        <v>0</v>
      </c>
      <c r="R787" s="58">
        <v>0</v>
      </c>
      <c r="S787" s="58">
        <v>0</v>
      </c>
      <c r="T787" s="11">
        <v>0</v>
      </c>
      <c r="U787" s="13"/>
      <c r="V787" s="13"/>
      <c r="W787" s="13"/>
      <c r="X787" s="13"/>
      <c r="Y787" s="13"/>
      <c r="Z787" s="13"/>
    </row>
    <row r="788" spans="1:26">
      <c r="A788" s="26">
        <v>788</v>
      </c>
      <c r="B788" s="6"/>
      <c r="C788" s="6"/>
      <c r="D788" s="6"/>
      <c r="E788" s="6"/>
      <c r="F788" s="47">
        <v>0</v>
      </c>
      <c r="G788" s="17"/>
      <c r="H788" s="58">
        <v>0</v>
      </c>
      <c r="I788" s="58">
        <v>0</v>
      </c>
      <c r="J788" s="58">
        <v>0</v>
      </c>
      <c r="K788" s="58">
        <v>0</v>
      </c>
      <c r="L788" s="58">
        <v>0</v>
      </c>
      <c r="M788" s="58">
        <v>0</v>
      </c>
      <c r="N788" s="58">
        <v>0</v>
      </c>
      <c r="O788" s="58">
        <v>0</v>
      </c>
      <c r="P788" s="58">
        <v>0</v>
      </c>
      <c r="Q788" s="58">
        <v>0</v>
      </c>
      <c r="R788" s="58">
        <v>0</v>
      </c>
      <c r="S788" s="58">
        <v>0</v>
      </c>
      <c r="T788" s="11">
        <v>0</v>
      </c>
      <c r="U788" s="13"/>
      <c r="V788" s="13"/>
      <c r="W788" s="13"/>
      <c r="X788" s="13"/>
      <c r="Y788" s="13"/>
      <c r="Z788" s="13"/>
    </row>
    <row r="789" spans="1:26">
      <c r="A789" s="26">
        <v>789</v>
      </c>
      <c r="B789" s="6"/>
      <c r="C789" s="6"/>
      <c r="D789" s="3" t="s">
        <v>33</v>
      </c>
      <c r="E789" s="6"/>
      <c r="F789" s="47">
        <v>0</v>
      </c>
      <c r="G789" s="17"/>
      <c r="H789" s="52">
        <v>2172603897.7226667</v>
      </c>
      <c r="I789" s="52">
        <v>815651112.72817957</v>
      </c>
      <c r="J789" s="52">
        <v>599334395.66205859</v>
      </c>
      <c r="K789" s="52">
        <v>173785517.3049314</v>
      </c>
      <c r="L789" s="52">
        <v>12167415.241383584</v>
      </c>
      <c r="M789" s="52">
        <v>314776948.88697666</v>
      </c>
      <c r="N789" s="52">
        <v>20371417.867468383</v>
      </c>
      <c r="O789" s="52">
        <v>835577.50066838611</v>
      </c>
      <c r="P789" s="52">
        <v>1411231.5680984668</v>
      </c>
      <c r="Q789" s="52">
        <v>153378050.08528182</v>
      </c>
      <c r="R789" s="52">
        <v>32376558.866416838</v>
      </c>
      <c r="S789" s="52">
        <v>48515672.011211857</v>
      </c>
      <c r="T789" s="11">
        <v>0</v>
      </c>
      <c r="U789" s="13"/>
      <c r="V789" s="13"/>
      <c r="W789" s="13"/>
      <c r="X789" s="13"/>
      <c r="Y789" s="13"/>
      <c r="Z789" s="13"/>
    </row>
    <row r="790" spans="1:26">
      <c r="A790" s="26">
        <v>790</v>
      </c>
      <c r="B790" s="6"/>
      <c r="C790" s="6"/>
      <c r="D790" s="3" t="s">
        <v>491</v>
      </c>
      <c r="E790" s="6"/>
      <c r="F790" s="47">
        <v>0</v>
      </c>
      <c r="G790" s="17"/>
      <c r="H790" s="58">
        <v>0</v>
      </c>
      <c r="I790" s="58">
        <v>0</v>
      </c>
      <c r="J790" s="58">
        <v>0</v>
      </c>
      <c r="K790" s="58">
        <v>0</v>
      </c>
      <c r="L790" s="58">
        <v>0</v>
      </c>
      <c r="M790" s="58">
        <v>0</v>
      </c>
      <c r="N790" s="58">
        <v>0</v>
      </c>
      <c r="O790" s="58">
        <v>0</v>
      </c>
      <c r="P790" s="58">
        <v>0</v>
      </c>
      <c r="Q790" s="58">
        <v>0</v>
      </c>
      <c r="R790" s="58">
        <v>0</v>
      </c>
      <c r="S790" s="58">
        <v>0</v>
      </c>
      <c r="T790" s="11">
        <v>0</v>
      </c>
      <c r="U790" s="13"/>
      <c r="V790" s="13"/>
      <c r="W790" s="13"/>
      <c r="X790" s="13"/>
      <c r="Y790" s="13"/>
      <c r="Z790" s="13"/>
    </row>
    <row r="791" spans="1:26">
      <c r="A791" s="26">
        <v>791</v>
      </c>
      <c r="B791" s="6"/>
      <c r="C791" s="6"/>
      <c r="D791" s="3" t="s">
        <v>492</v>
      </c>
      <c r="E791" s="6"/>
      <c r="F791" s="47">
        <v>0</v>
      </c>
      <c r="G791" s="17"/>
      <c r="H791" s="58">
        <v>1191792702.0656669</v>
      </c>
      <c r="I791" s="58">
        <v>436946399.62056082</v>
      </c>
      <c r="J791" s="58">
        <v>308508172.40470481</v>
      </c>
      <c r="K791" s="58">
        <v>94999116.863364071</v>
      </c>
      <c r="L791" s="58">
        <v>5989672.3390736328</v>
      </c>
      <c r="M791" s="58">
        <v>200446060.95994821</v>
      </c>
      <c r="N791" s="58">
        <v>11489933.944016181</v>
      </c>
      <c r="O791" s="58">
        <v>440077.07033044938</v>
      </c>
      <c r="P791" s="58">
        <v>671125.31035110273</v>
      </c>
      <c r="Q791" s="58">
        <v>77470440.503401771</v>
      </c>
      <c r="R791" s="58">
        <v>23036169.284705061</v>
      </c>
      <c r="S791" s="58">
        <v>31795533.765210759</v>
      </c>
      <c r="T791" s="11">
        <v>0</v>
      </c>
      <c r="U791" s="13"/>
      <c r="V791" s="13"/>
      <c r="W791" s="13"/>
      <c r="X791" s="13"/>
      <c r="Y791" s="13"/>
      <c r="Z791" s="13"/>
    </row>
    <row r="792" spans="1:26">
      <c r="A792" s="26">
        <v>792</v>
      </c>
      <c r="B792" s="6"/>
      <c r="C792" s="6"/>
      <c r="D792" s="3" t="s">
        <v>493</v>
      </c>
      <c r="E792" s="6"/>
      <c r="F792" s="47">
        <v>0</v>
      </c>
      <c r="G792" s="17"/>
      <c r="H792" s="58">
        <v>281010473.78048629</v>
      </c>
      <c r="I792" s="58">
        <v>115716633.58494064</v>
      </c>
      <c r="J792" s="58">
        <v>70620109.910391465</v>
      </c>
      <c r="K792" s="58">
        <v>20583452.849408709</v>
      </c>
      <c r="L792" s="58">
        <v>2108040.5727928202</v>
      </c>
      <c r="M792" s="58">
        <v>39979591.578608625</v>
      </c>
      <c r="N792" s="58">
        <v>2645321.7168984581</v>
      </c>
      <c r="O792" s="58">
        <v>91278.55358973988</v>
      </c>
      <c r="P792" s="58">
        <v>113481.64344652653</v>
      </c>
      <c r="Q792" s="58">
        <v>19236639.589027803</v>
      </c>
      <c r="R792" s="58">
        <v>4641291.4486287506</v>
      </c>
      <c r="S792" s="58">
        <v>5274632.3327527381</v>
      </c>
      <c r="T792" s="11">
        <v>0</v>
      </c>
      <c r="U792" s="13"/>
      <c r="V792" s="13"/>
      <c r="W792" s="13"/>
      <c r="X792" s="13"/>
      <c r="Y792" s="13"/>
      <c r="Z792" s="13"/>
    </row>
    <row r="793" spans="1:26">
      <c r="A793" s="26">
        <v>793</v>
      </c>
      <c r="B793" s="6"/>
      <c r="C793" s="6"/>
      <c r="D793" s="3" t="s">
        <v>494</v>
      </c>
      <c r="E793" s="6"/>
      <c r="F793" s="47">
        <v>0</v>
      </c>
      <c r="G793" s="17"/>
      <c r="H793" s="58">
        <v>14381182.344741</v>
      </c>
      <c r="I793" s="58">
        <v>5566836.8317576954</v>
      </c>
      <c r="J793" s="58">
        <v>3551158.3011915903</v>
      </c>
      <c r="K793" s="58">
        <v>1069644.9546777548</v>
      </c>
      <c r="L793" s="58">
        <v>2207.5377686187367</v>
      </c>
      <c r="M793" s="58">
        <v>2527942.7841311689</v>
      </c>
      <c r="N793" s="58">
        <v>114327.5632462794</v>
      </c>
      <c r="O793" s="58">
        <v>6819.9727034061207</v>
      </c>
      <c r="P793" s="58">
        <v>6437.812951404193</v>
      </c>
      <c r="Q793" s="58">
        <v>904274.96312476415</v>
      </c>
      <c r="R793" s="58">
        <v>295164.08881861804</v>
      </c>
      <c r="S793" s="58">
        <v>336367.53436969919</v>
      </c>
      <c r="T793" s="11">
        <v>0</v>
      </c>
      <c r="U793" s="13"/>
      <c r="V793" s="13"/>
      <c r="W793" s="13"/>
      <c r="X793" s="13"/>
      <c r="Y793" s="13"/>
      <c r="Z793" s="13"/>
    </row>
    <row r="794" spans="1:26">
      <c r="A794" s="26">
        <v>794</v>
      </c>
      <c r="B794" s="6"/>
      <c r="C794" s="6"/>
      <c r="D794" s="3" t="s">
        <v>495</v>
      </c>
      <c r="E794" s="6"/>
      <c r="F794" s="47">
        <v>0</v>
      </c>
      <c r="G794" s="17"/>
      <c r="H794" s="58">
        <v>65813792.691764079</v>
      </c>
      <c r="I794" s="58">
        <v>27822912.727094579</v>
      </c>
      <c r="J794" s="58">
        <v>17010719.971504357</v>
      </c>
      <c r="K794" s="58">
        <v>4860941.4619259322</v>
      </c>
      <c r="L794" s="58">
        <v>263796.54010927427</v>
      </c>
      <c r="M794" s="58">
        <v>8486959.3867347874</v>
      </c>
      <c r="N794" s="58">
        <v>671859.2372147186</v>
      </c>
      <c r="O794" s="58">
        <v>20707.410169093539</v>
      </c>
      <c r="P794" s="58">
        <v>25745.903167395536</v>
      </c>
      <c r="Q794" s="58">
        <v>4487601.0345910592</v>
      </c>
      <c r="R794" s="58">
        <v>1001339.9743183758</v>
      </c>
      <c r="S794" s="58">
        <v>1161209.0449345009</v>
      </c>
      <c r="T794" s="11">
        <v>0</v>
      </c>
      <c r="U794" s="13"/>
      <c r="V794" s="13"/>
      <c r="W794" s="13"/>
      <c r="X794" s="13"/>
      <c r="Y794" s="13"/>
      <c r="Z794" s="13"/>
    </row>
    <row r="795" spans="1:26">
      <c r="A795" s="26">
        <v>795</v>
      </c>
      <c r="B795" s="6"/>
      <c r="C795" s="6"/>
      <c r="D795" s="3" t="s">
        <v>496</v>
      </c>
      <c r="E795" s="6"/>
      <c r="F795" s="47" t="s">
        <v>971</v>
      </c>
      <c r="G795" s="17"/>
      <c r="H795" s="54">
        <v>-14643858.942457343</v>
      </c>
      <c r="I795" s="58">
        <v>-6234505.9500574917</v>
      </c>
      <c r="J795" s="58">
        <v>-3735208.2459560498</v>
      </c>
      <c r="K795" s="58">
        <v>-1076435.517584506</v>
      </c>
      <c r="L795" s="58">
        <v>-58198.387083450398</v>
      </c>
      <c r="M795" s="58">
        <v>-1879666.8209459039</v>
      </c>
      <c r="N795" s="58">
        <v>-148336.64478883136</v>
      </c>
      <c r="O795" s="58">
        <v>-4830.5950440734114</v>
      </c>
      <c r="P795" s="58">
        <v>-5752.3840529143554</v>
      </c>
      <c r="Q795" s="58">
        <v>-1033518.8924932956</v>
      </c>
      <c r="R795" s="58">
        <v>-217793.22461621155</v>
      </c>
      <c r="S795" s="58">
        <v>-249612.2798346132</v>
      </c>
      <c r="T795" s="11">
        <v>0</v>
      </c>
      <c r="U795" s="13"/>
      <c r="V795" s="13"/>
      <c r="W795" s="13"/>
      <c r="X795" s="13"/>
      <c r="Y795" s="13"/>
      <c r="Z795" s="13"/>
    </row>
    <row r="796" spans="1:26">
      <c r="A796" s="26">
        <v>796</v>
      </c>
      <c r="B796" s="6"/>
      <c r="C796" s="6"/>
      <c r="D796" s="3" t="s">
        <v>497</v>
      </c>
      <c r="E796" s="6"/>
      <c r="F796" s="47">
        <v>0</v>
      </c>
      <c r="G796" s="17"/>
      <c r="H796" s="52">
        <v>525804.42565718829</v>
      </c>
      <c r="I796" s="52">
        <v>720979.0009616171</v>
      </c>
      <c r="J796" s="52">
        <v>-76015.515810287063</v>
      </c>
      <c r="K796" s="52">
        <v>-23217.123620031598</v>
      </c>
      <c r="L796" s="52">
        <v>-888.17759598815337</v>
      </c>
      <c r="M796" s="52">
        <v>-56146.478023499447</v>
      </c>
      <c r="N796" s="52">
        <v>-1426.5576953220561</v>
      </c>
      <c r="O796" s="52">
        <v>-114.10784681784101</v>
      </c>
      <c r="P796" s="52">
        <v>-195.6988175966919</v>
      </c>
      <c r="Q796" s="52">
        <v>-17143.833709823997</v>
      </c>
      <c r="R796" s="52">
        <v>-9303.2422443263258</v>
      </c>
      <c r="S796" s="52">
        <v>-10723.839940735512</v>
      </c>
      <c r="T796" s="11">
        <v>0</v>
      </c>
      <c r="U796" s="13"/>
      <c r="V796" s="13"/>
      <c r="W796" s="13"/>
      <c r="X796" s="13"/>
      <c r="Y796" s="13"/>
      <c r="Z796" s="13"/>
    </row>
    <row r="797" spans="1:26">
      <c r="A797" s="26">
        <v>797</v>
      </c>
      <c r="B797" s="6"/>
      <c r="C797" s="6"/>
      <c r="D797" s="3" t="s">
        <v>498</v>
      </c>
      <c r="E797" s="6"/>
      <c r="F797" s="47">
        <v>0</v>
      </c>
      <c r="G797" s="17"/>
      <c r="H797" s="58">
        <v>1538880096.3658581</v>
      </c>
      <c r="I797" s="58">
        <v>580539255.81525779</v>
      </c>
      <c r="J797" s="58">
        <v>395878936.82602578</v>
      </c>
      <c r="K797" s="58">
        <v>120413503.48817196</v>
      </c>
      <c r="L797" s="58">
        <v>8304630.4250649074</v>
      </c>
      <c r="M797" s="58">
        <v>249504741.41045338</v>
      </c>
      <c r="N797" s="58">
        <v>14771679.25889148</v>
      </c>
      <c r="O797" s="58">
        <v>553938.30390179774</v>
      </c>
      <c r="P797" s="58">
        <v>810842.58704591799</v>
      </c>
      <c r="Q797" s="58">
        <v>101048293.3639423</v>
      </c>
      <c r="R797" s="58">
        <v>28746868.32961027</v>
      </c>
      <c r="S797" s="58">
        <v>38307406.557492338</v>
      </c>
      <c r="T797" s="11">
        <v>0</v>
      </c>
      <c r="U797" s="13"/>
      <c r="V797" s="13"/>
      <c r="W797" s="13"/>
      <c r="X797" s="13"/>
      <c r="Y797" s="13"/>
      <c r="Z797" s="13"/>
    </row>
    <row r="798" spans="1:26">
      <c r="A798" s="26">
        <v>798</v>
      </c>
      <c r="B798" s="6"/>
      <c r="C798" s="6"/>
      <c r="D798" s="3" t="s">
        <v>499</v>
      </c>
      <c r="E798" s="6"/>
      <c r="F798" s="47">
        <v>0</v>
      </c>
      <c r="G798" s="17"/>
      <c r="H798" s="58">
        <v>0</v>
      </c>
      <c r="I798" s="58">
        <v>0</v>
      </c>
      <c r="J798" s="58">
        <v>0</v>
      </c>
      <c r="K798" s="58">
        <v>0</v>
      </c>
      <c r="L798" s="58">
        <v>0</v>
      </c>
      <c r="M798" s="58">
        <v>0</v>
      </c>
      <c r="N798" s="58">
        <v>0</v>
      </c>
      <c r="O798" s="58">
        <v>0</v>
      </c>
      <c r="P798" s="58">
        <v>0</v>
      </c>
      <c r="Q798" s="58">
        <v>0</v>
      </c>
      <c r="R798" s="58">
        <v>0</v>
      </c>
      <c r="S798" s="58">
        <v>0</v>
      </c>
      <c r="T798" s="11">
        <v>0</v>
      </c>
      <c r="U798" s="13"/>
      <c r="V798" s="13"/>
      <c r="W798" s="13"/>
      <c r="X798" s="13"/>
      <c r="Y798" s="13"/>
      <c r="Z798" s="13"/>
    </row>
    <row r="799" spans="1:26">
      <c r="A799" s="26">
        <v>799</v>
      </c>
      <c r="B799" s="6"/>
      <c r="C799" s="6"/>
      <c r="D799" s="3" t="s">
        <v>500</v>
      </c>
      <c r="E799" s="6"/>
      <c r="F799" s="47" t="s">
        <v>969</v>
      </c>
      <c r="G799" s="17"/>
      <c r="H799" s="54">
        <v>156057116.07220891</v>
      </c>
      <c r="I799" s="58">
        <v>65125080.29396674</v>
      </c>
      <c r="J799" s="58">
        <v>40323408.926558398</v>
      </c>
      <c r="K799" s="58">
        <v>11632705.379106039</v>
      </c>
      <c r="L799" s="58">
        <v>599746.61906081473</v>
      </c>
      <c r="M799" s="58">
        <v>20708652.727975421</v>
      </c>
      <c r="N799" s="58">
        <v>1578044.5334922152</v>
      </c>
      <c r="O799" s="58">
        <v>47965.091908647693</v>
      </c>
      <c r="P799" s="58">
        <v>61258.511479037668</v>
      </c>
      <c r="Q799" s="58">
        <v>10744137.547987102</v>
      </c>
      <c r="R799" s="58">
        <v>2424274.9787110654</v>
      </c>
      <c r="S799" s="58">
        <v>2811841.4619634035</v>
      </c>
      <c r="T799" s="11">
        <v>0</v>
      </c>
      <c r="U799" s="13"/>
      <c r="V799" s="13"/>
      <c r="W799" s="13"/>
      <c r="X799" s="13"/>
      <c r="Y799" s="13"/>
      <c r="Z799" s="13"/>
    </row>
    <row r="800" spans="1:26">
      <c r="A800" s="26">
        <v>800</v>
      </c>
      <c r="B800" s="6"/>
      <c r="C800" s="6"/>
      <c r="D800" s="3" t="s">
        <v>501</v>
      </c>
      <c r="E800" s="6"/>
      <c r="F800" s="47">
        <v>0</v>
      </c>
      <c r="G800" s="17"/>
      <c r="H800" s="58">
        <v>0</v>
      </c>
      <c r="I800" s="58">
        <v>0</v>
      </c>
      <c r="J800" s="58">
        <v>0</v>
      </c>
      <c r="K800" s="58">
        <v>0</v>
      </c>
      <c r="L800" s="58">
        <v>0</v>
      </c>
      <c r="M800" s="58">
        <v>0</v>
      </c>
      <c r="N800" s="58">
        <v>0</v>
      </c>
      <c r="O800" s="58">
        <v>0</v>
      </c>
      <c r="P800" s="58">
        <v>0</v>
      </c>
      <c r="Q800" s="58">
        <v>0</v>
      </c>
      <c r="R800" s="58">
        <v>0</v>
      </c>
      <c r="S800" s="58">
        <v>0</v>
      </c>
      <c r="T800" s="11">
        <v>0</v>
      </c>
      <c r="U800" s="13"/>
      <c r="V800" s="13"/>
      <c r="W800" s="13"/>
      <c r="X800" s="13"/>
      <c r="Y800" s="13"/>
      <c r="Z800" s="13"/>
    </row>
    <row r="801" spans="1:26">
      <c r="A801" s="26">
        <v>801</v>
      </c>
      <c r="B801" s="6"/>
      <c r="C801" s="6"/>
      <c r="D801" s="3" t="s">
        <v>502</v>
      </c>
      <c r="E801" s="6"/>
      <c r="F801" s="47">
        <v>0</v>
      </c>
      <c r="G801" s="17"/>
      <c r="H801" s="58">
        <v>-271299473.83323246</v>
      </c>
      <c r="I801" s="58">
        <v>-99179532.513968065</v>
      </c>
      <c r="J801" s="58">
        <v>-69140430.274289981</v>
      </c>
      <c r="K801" s="58">
        <v>-21062070.820956521</v>
      </c>
      <c r="L801" s="58">
        <v>-2001211.1625477434</v>
      </c>
      <c r="M801" s="58">
        <v>-47672333.148672514</v>
      </c>
      <c r="N801" s="58">
        <v>-2390966.9614780927</v>
      </c>
      <c r="O801" s="58">
        <v>-84092.261764936993</v>
      </c>
      <c r="P801" s="58">
        <v>-132305.52725561787</v>
      </c>
      <c r="Q801" s="58">
        <v>-17458912.057176419</v>
      </c>
      <c r="R801" s="58">
        <v>-5466514.2358707441</v>
      </c>
      <c r="S801" s="58">
        <v>-6711104.8692518184</v>
      </c>
      <c r="T801" s="11">
        <v>0</v>
      </c>
      <c r="U801" s="13"/>
      <c r="V801" s="13"/>
      <c r="W801" s="13"/>
      <c r="X801" s="13"/>
      <c r="Y801" s="13"/>
      <c r="Z801" s="13"/>
    </row>
    <row r="802" spans="1:26">
      <c r="A802" s="26">
        <v>802</v>
      </c>
      <c r="B802" s="6"/>
      <c r="C802" s="6"/>
      <c r="D802" s="36"/>
      <c r="E802" s="6"/>
      <c r="F802" s="47">
        <v>0</v>
      </c>
      <c r="G802" s="17"/>
      <c r="H802" s="58">
        <v>0</v>
      </c>
      <c r="I802" s="58">
        <v>0</v>
      </c>
      <c r="J802" s="58">
        <v>0</v>
      </c>
      <c r="K802" s="58">
        <v>0</v>
      </c>
      <c r="L802" s="58">
        <v>0</v>
      </c>
      <c r="M802" s="58">
        <v>0</v>
      </c>
      <c r="N802" s="58">
        <v>0</v>
      </c>
      <c r="O802" s="58">
        <v>0</v>
      </c>
      <c r="P802" s="58">
        <v>0</v>
      </c>
      <c r="Q802" s="58">
        <v>0</v>
      </c>
      <c r="R802" s="58">
        <v>0</v>
      </c>
      <c r="S802" s="58">
        <v>0</v>
      </c>
      <c r="T802" s="11">
        <v>0</v>
      </c>
      <c r="U802" s="13"/>
      <c r="V802" s="13"/>
      <c r="W802" s="13"/>
      <c r="X802" s="13"/>
      <c r="Y802" s="13"/>
      <c r="Z802" s="13"/>
    </row>
    <row r="803" spans="1:26">
      <c r="A803" s="26">
        <v>803</v>
      </c>
      <c r="B803" s="6"/>
      <c r="C803" s="6"/>
      <c r="D803" s="3" t="s">
        <v>503</v>
      </c>
      <c r="E803" s="6"/>
      <c r="F803" s="47">
        <v>0</v>
      </c>
      <c r="G803" s="17"/>
      <c r="H803" s="58">
        <v>206367211.45140713</v>
      </c>
      <c r="I803" s="58">
        <v>70807244.104986832</v>
      </c>
      <c r="J803" s="58">
        <v>93991619.635184437</v>
      </c>
      <c r="K803" s="58">
        <v>20677237.616696876</v>
      </c>
      <c r="L803" s="58">
        <v>1261827.0347101216</v>
      </c>
      <c r="M803" s="58">
        <v>-3108778.4001246709</v>
      </c>
      <c r="N803" s="58">
        <v>1630727.1136065903</v>
      </c>
      <c r="O803" s="58">
        <v>149581.84309300382</v>
      </c>
      <c r="P803" s="58">
        <v>406824.9423178935</v>
      </c>
      <c r="Q803" s="58">
        <v>24126707.116175991</v>
      </c>
      <c r="R803" s="58">
        <v>-4261098.6777752368</v>
      </c>
      <c r="S803" s="58">
        <v>685319.12250428915</v>
      </c>
      <c r="T803" s="11">
        <v>0</v>
      </c>
      <c r="U803" s="13"/>
      <c r="V803" s="13"/>
      <c r="W803" s="13"/>
      <c r="X803" s="13"/>
      <c r="Y803" s="13"/>
      <c r="Z803" s="13"/>
    </row>
    <row r="804" spans="1:26">
      <c r="A804" s="26">
        <v>804</v>
      </c>
      <c r="B804" s="6"/>
      <c r="C804" s="6"/>
      <c r="D804" s="3"/>
      <c r="E804" s="6"/>
      <c r="F804" s="47">
        <v>0</v>
      </c>
      <c r="G804" s="17"/>
      <c r="H804" s="58">
        <v>0</v>
      </c>
      <c r="I804" s="58">
        <v>0</v>
      </c>
      <c r="J804" s="58">
        <v>0</v>
      </c>
      <c r="K804" s="58">
        <v>0</v>
      </c>
      <c r="L804" s="58">
        <v>0</v>
      </c>
      <c r="M804" s="58">
        <v>0</v>
      </c>
      <c r="N804" s="58">
        <v>0</v>
      </c>
      <c r="O804" s="58">
        <v>0</v>
      </c>
      <c r="P804" s="58">
        <v>0</v>
      </c>
      <c r="Q804" s="58">
        <v>0</v>
      </c>
      <c r="R804" s="58">
        <v>0</v>
      </c>
      <c r="S804" s="58">
        <v>0</v>
      </c>
      <c r="T804" s="11">
        <v>0</v>
      </c>
      <c r="U804" s="13"/>
      <c r="V804" s="13"/>
      <c r="W804" s="13"/>
      <c r="X804" s="13"/>
      <c r="Y804" s="13"/>
      <c r="Z804" s="13"/>
    </row>
    <row r="805" spans="1:26">
      <c r="A805" s="26">
        <v>805</v>
      </c>
      <c r="B805" s="6"/>
      <c r="C805" s="6"/>
      <c r="D805" s="6" t="s">
        <v>76</v>
      </c>
      <c r="E805" s="6"/>
      <c r="F805" s="47">
        <v>0</v>
      </c>
      <c r="G805" s="17"/>
      <c r="H805" s="58">
        <v>9369071.3998921681</v>
      </c>
      <c r="I805" s="58">
        <v>3214648.8823695988</v>
      </c>
      <c r="J805" s="58">
        <v>4267219.531436611</v>
      </c>
      <c r="K805" s="58">
        <v>938746.58779768413</v>
      </c>
      <c r="L805" s="58">
        <v>57286.947375847012</v>
      </c>
      <c r="M805" s="58">
        <v>-141138.53936617172</v>
      </c>
      <c r="N805" s="58">
        <v>74035.01095771484</v>
      </c>
      <c r="O805" s="58">
        <v>6791.0156764355697</v>
      </c>
      <c r="P805" s="58">
        <v>18469.852381233206</v>
      </c>
      <c r="Q805" s="58">
        <v>1095352.5030743168</v>
      </c>
      <c r="R805" s="58">
        <v>-193453.87997102339</v>
      </c>
      <c r="S805" s="58">
        <v>31113.488161638419</v>
      </c>
      <c r="T805" s="11">
        <v>0</v>
      </c>
      <c r="U805" s="13"/>
      <c r="V805" s="13"/>
      <c r="W805" s="13"/>
      <c r="X805" s="13"/>
      <c r="Y805" s="13"/>
      <c r="Z805" s="13"/>
    </row>
    <row r="806" spans="1:26">
      <c r="A806" s="26">
        <v>806</v>
      </c>
      <c r="B806" s="6"/>
      <c r="C806" s="6"/>
      <c r="D806" s="6"/>
      <c r="E806" s="6"/>
      <c r="F806" s="47">
        <v>0</v>
      </c>
      <c r="G806" s="17"/>
      <c r="H806" s="58">
        <v>0</v>
      </c>
      <c r="I806" s="58">
        <v>0</v>
      </c>
      <c r="J806" s="58">
        <v>0</v>
      </c>
      <c r="K806" s="58">
        <v>0</v>
      </c>
      <c r="L806" s="58">
        <v>0</v>
      </c>
      <c r="M806" s="58">
        <v>0</v>
      </c>
      <c r="N806" s="58">
        <v>0</v>
      </c>
      <c r="O806" s="58">
        <v>0</v>
      </c>
      <c r="P806" s="58">
        <v>0</v>
      </c>
      <c r="Q806" s="58">
        <v>0</v>
      </c>
      <c r="R806" s="58">
        <v>0</v>
      </c>
      <c r="S806" s="58">
        <v>0</v>
      </c>
      <c r="T806" s="11">
        <v>0</v>
      </c>
      <c r="U806" s="13"/>
      <c r="V806" s="13"/>
      <c r="W806" s="13"/>
      <c r="X806" s="13"/>
      <c r="Y806" s="13"/>
      <c r="Z806" s="13"/>
    </row>
    <row r="807" spans="1:26">
      <c r="A807" s="26">
        <v>807</v>
      </c>
      <c r="B807" s="6"/>
      <c r="C807" s="6"/>
      <c r="D807" s="6" t="s">
        <v>504</v>
      </c>
      <c r="E807" s="6"/>
      <c r="F807" s="47">
        <v>0</v>
      </c>
      <c r="G807" s="17"/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56">
        <v>0</v>
      </c>
      <c r="U807" s="13"/>
      <c r="V807" s="13"/>
      <c r="W807" s="13"/>
      <c r="X807" s="13"/>
      <c r="Y807" s="13"/>
      <c r="Z807" s="13"/>
    </row>
    <row r="808" spans="1:26">
      <c r="A808" s="26">
        <v>808</v>
      </c>
      <c r="B808" s="6"/>
      <c r="C808" s="6"/>
      <c r="D808" s="6"/>
      <c r="E808" s="6" t="s">
        <v>505</v>
      </c>
      <c r="F808" s="47" t="s">
        <v>917</v>
      </c>
      <c r="G808" s="17"/>
      <c r="H808" s="58">
        <v>-24969.597559992482</v>
      </c>
      <c r="I808" s="58">
        <v>-7243.1669111965775</v>
      </c>
      <c r="J808" s="58">
        <v>-6840.7944541874976</v>
      </c>
      <c r="K808" s="58">
        <v>-2250.9430609897672</v>
      </c>
      <c r="L808" s="58">
        <v>-100.42265771633301</v>
      </c>
      <c r="M808" s="58">
        <v>-5200.812873954721</v>
      </c>
      <c r="N808" s="58">
        <v>-259.13763241326006</v>
      </c>
      <c r="O808" s="58">
        <v>-7.6116594268282194</v>
      </c>
      <c r="P808" s="58">
        <v>-20.223036766030699</v>
      </c>
      <c r="Q808" s="58">
        <v>-1497.0167781508753</v>
      </c>
      <c r="R808" s="58">
        <v>-591.24479042129747</v>
      </c>
      <c r="S808" s="58">
        <v>-958.22370476929132</v>
      </c>
      <c r="T808" s="11">
        <v>0</v>
      </c>
      <c r="U808" s="13"/>
      <c r="V808" s="13">
        <v>1166</v>
      </c>
      <c r="W808" s="13"/>
      <c r="X808" s="13"/>
      <c r="Y808" s="13"/>
      <c r="Z808" s="13"/>
    </row>
    <row r="809" spans="1:26">
      <c r="A809" s="26">
        <v>809</v>
      </c>
      <c r="B809" s="6"/>
      <c r="C809" s="6"/>
      <c r="D809" s="6"/>
      <c r="E809" s="6" t="s">
        <v>488</v>
      </c>
      <c r="F809" s="47" t="s">
        <v>916</v>
      </c>
      <c r="G809" s="17"/>
      <c r="H809" s="58">
        <v>-25884494.564828217</v>
      </c>
      <c r="I809" s="58">
        <v>-9388642.5909474362</v>
      </c>
      <c r="J809" s="58">
        <v>-6893122.3684170973</v>
      </c>
      <c r="K809" s="58">
        <v>-2058166.5698011005</v>
      </c>
      <c r="L809" s="58">
        <v>-48821.500502433155</v>
      </c>
      <c r="M809" s="58">
        <v>-4491246.5080364784</v>
      </c>
      <c r="N809" s="58">
        <v>-231335.95194423944</v>
      </c>
      <c r="O809" s="58">
        <v>-6416.3204078698845</v>
      </c>
      <c r="P809" s="58">
        <v>-10809.038182445716</v>
      </c>
      <c r="Q809" s="58">
        <v>-1635618.251711058</v>
      </c>
      <c r="R809" s="58">
        <v>-523922.92047410784</v>
      </c>
      <c r="S809" s="58">
        <v>-596392.54440394661</v>
      </c>
      <c r="T809" s="11">
        <v>0</v>
      </c>
      <c r="U809" s="13"/>
      <c r="V809" s="13">
        <v>1167</v>
      </c>
      <c r="W809" s="13"/>
      <c r="X809" s="13"/>
      <c r="Y809" s="13"/>
      <c r="Z809" s="13"/>
    </row>
    <row r="810" spans="1:26">
      <c r="A810" s="26">
        <v>810</v>
      </c>
      <c r="B810" s="6"/>
      <c r="C810" s="6"/>
      <c r="D810" s="6"/>
      <c r="E810" s="6" t="s">
        <v>354</v>
      </c>
      <c r="F810" s="47" t="s">
        <v>921</v>
      </c>
      <c r="G810" s="17"/>
      <c r="H810" s="58">
        <v>-192.4949496464661</v>
      </c>
      <c r="I810" s="58">
        <v>-69.8204200304843</v>
      </c>
      <c r="J810" s="58">
        <v>-51.262010926740466</v>
      </c>
      <c r="K810" s="58">
        <v>-15.305945774820737</v>
      </c>
      <c r="L810" s="58">
        <v>-0.36307034148739453</v>
      </c>
      <c r="M810" s="58">
        <v>-33.40000587027442</v>
      </c>
      <c r="N810" s="58">
        <v>-1.7203736510826939</v>
      </c>
      <c r="O810" s="58">
        <v>-4.771618278020269E-2</v>
      </c>
      <c r="P810" s="58">
        <v>-8.0383461050224536E-2</v>
      </c>
      <c r="Q810" s="58">
        <v>-12.163585122955269</v>
      </c>
      <c r="R810" s="58">
        <v>-3.8962520957365334</v>
      </c>
      <c r="S810" s="58">
        <v>-4.435186189053848</v>
      </c>
      <c r="T810" s="11">
        <v>0</v>
      </c>
      <c r="U810" s="13"/>
      <c r="V810" s="13">
        <v>1168</v>
      </c>
      <c r="W810" s="13"/>
      <c r="X810" s="13"/>
      <c r="Y810" s="13"/>
      <c r="Z810" s="13"/>
    </row>
    <row r="811" spans="1:26">
      <c r="A811" s="26">
        <v>811</v>
      </c>
      <c r="B811" s="6"/>
      <c r="C811" s="6"/>
      <c r="D811" s="6"/>
      <c r="E811" s="6" t="s">
        <v>375</v>
      </c>
      <c r="F811" s="47" t="s">
        <v>963</v>
      </c>
      <c r="G811" s="17"/>
      <c r="H811" s="52">
        <v>0</v>
      </c>
      <c r="I811" s="52">
        <v>0</v>
      </c>
      <c r="J811" s="52">
        <v>0</v>
      </c>
      <c r="K811" s="52">
        <v>0</v>
      </c>
      <c r="L811" s="52">
        <v>0</v>
      </c>
      <c r="M811" s="52">
        <v>0</v>
      </c>
      <c r="N811" s="52">
        <v>0</v>
      </c>
      <c r="O811" s="52">
        <v>0</v>
      </c>
      <c r="P811" s="52">
        <v>0</v>
      </c>
      <c r="Q811" s="52">
        <v>0</v>
      </c>
      <c r="R811" s="52">
        <v>0</v>
      </c>
      <c r="S811" s="52">
        <v>0</v>
      </c>
      <c r="T811" s="11">
        <v>0</v>
      </c>
      <c r="U811" s="13"/>
      <c r="V811" s="13">
        <v>1169</v>
      </c>
      <c r="W811" s="13"/>
      <c r="X811" s="13"/>
      <c r="Y811" s="13"/>
      <c r="Z811" s="13"/>
    </row>
    <row r="812" spans="1:26">
      <c r="A812" s="26">
        <v>812</v>
      </c>
      <c r="B812" s="6"/>
      <c r="C812" s="6"/>
      <c r="D812" s="6"/>
      <c r="E812" s="6" t="s">
        <v>506</v>
      </c>
      <c r="F812" s="47">
        <v>0</v>
      </c>
      <c r="G812" s="17"/>
      <c r="H812" s="58">
        <v>-25909656.657337844</v>
      </c>
      <c r="I812" s="58">
        <v>-9395955.5782786626</v>
      </c>
      <c r="J812" s="58">
        <v>-6900014.4248822108</v>
      </c>
      <c r="K812" s="58">
        <v>-2060432.818807865</v>
      </c>
      <c r="L812" s="58">
        <v>-48922.28623049098</v>
      </c>
      <c r="M812" s="58">
        <v>-4496480.7209163038</v>
      </c>
      <c r="N812" s="58">
        <v>-231596.80995030378</v>
      </c>
      <c r="O812" s="58">
        <v>-6423.9797834794927</v>
      </c>
      <c r="P812" s="58">
        <v>-10829.341602672797</v>
      </c>
      <c r="Q812" s="58">
        <v>-1637127.4320743317</v>
      </c>
      <c r="R812" s="58">
        <v>-524518.06151662488</v>
      </c>
      <c r="S812" s="58">
        <v>-597355.2032949049</v>
      </c>
      <c r="T812" s="11">
        <v>0</v>
      </c>
      <c r="U812" s="13"/>
      <c r="V812" s="13"/>
      <c r="W812" s="13"/>
      <c r="X812" s="13"/>
      <c r="Y812" s="13"/>
      <c r="Z812" s="13"/>
    </row>
    <row r="813" spans="1:26">
      <c r="A813" s="26">
        <v>813</v>
      </c>
      <c r="B813" s="6"/>
      <c r="C813" s="6"/>
      <c r="D813" s="6"/>
      <c r="E813" s="6"/>
      <c r="F813" s="47" t="s">
        <v>976</v>
      </c>
      <c r="G813" s="17"/>
      <c r="H813" s="58">
        <v>0</v>
      </c>
      <c r="I813" s="58">
        <v>0</v>
      </c>
      <c r="J813" s="58">
        <v>0</v>
      </c>
      <c r="K813" s="58">
        <v>0</v>
      </c>
      <c r="L813" s="58">
        <v>0</v>
      </c>
      <c r="M813" s="58">
        <v>0</v>
      </c>
      <c r="N813" s="58">
        <v>0</v>
      </c>
      <c r="O813" s="58">
        <v>0</v>
      </c>
      <c r="P813" s="58">
        <v>0</v>
      </c>
      <c r="Q813" s="58">
        <v>0</v>
      </c>
      <c r="R813" s="58">
        <v>0</v>
      </c>
      <c r="S813" s="58">
        <v>0</v>
      </c>
      <c r="T813" s="11">
        <v>0</v>
      </c>
      <c r="U813" s="13"/>
      <c r="V813" s="13"/>
      <c r="W813" s="13"/>
      <c r="X813" s="13"/>
      <c r="Y813" s="13"/>
      <c r="Z813" s="13"/>
    </row>
    <row r="814" spans="1:26">
      <c r="A814" s="26">
        <v>814</v>
      </c>
      <c r="B814" s="36"/>
      <c r="C814" s="36"/>
      <c r="D814" s="82">
        <v>0.35</v>
      </c>
      <c r="E814" s="83"/>
      <c r="F814" s="47">
        <v>0</v>
      </c>
      <c r="G814" s="17"/>
      <c r="H814" s="58">
        <v>0</v>
      </c>
      <c r="I814" s="58">
        <v>0</v>
      </c>
      <c r="J814" s="58">
        <v>0</v>
      </c>
      <c r="K814" s="58">
        <v>0</v>
      </c>
      <c r="L814" s="58">
        <v>0</v>
      </c>
      <c r="M814" s="58">
        <v>0</v>
      </c>
      <c r="N814" s="58">
        <v>0</v>
      </c>
      <c r="O814" s="58">
        <v>0</v>
      </c>
      <c r="P814" s="58">
        <v>0</v>
      </c>
      <c r="Q814" s="58">
        <v>0</v>
      </c>
      <c r="R814" s="58">
        <v>0</v>
      </c>
      <c r="S814" s="58">
        <v>0</v>
      </c>
      <c r="T814" s="11">
        <v>0</v>
      </c>
      <c r="U814" s="13"/>
      <c r="V814" s="13"/>
      <c r="W814" s="13"/>
      <c r="X814" s="13"/>
      <c r="Y814" s="13"/>
      <c r="Z814" s="13"/>
    </row>
    <row r="815" spans="1:26">
      <c r="A815" s="26">
        <v>815</v>
      </c>
      <c r="B815" s="6"/>
      <c r="C815" s="6"/>
      <c r="D815" s="6"/>
      <c r="E815" s="6"/>
      <c r="F815" s="47">
        <v>0</v>
      </c>
      <c r="G815" s="17"/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11">
        <v>0</v>
      </c>
      <c r="U815" s="13"/>
    </row>
    <row r="816" spans="1:26">
      <c r="A816" s="26">
        <v>816</v>
      </c>
      <c r="B816" s="6"/>
      <c r="C816" s="6" t="s">
        <v>507</v>
      </c>
      <c r="D816" s="6" t="s">
        <v>508</v>
      </c>
      <c r="E816" s="6"/>
      <c r="F816" s="47" t="s">
        <v>976</v>
      </c>
      <c r="G816" s="17"/>
      <c r="H816" s="58">
        <v>43039692.360692382</v>
      </c>
      <c r="I816" s="58">
        <v>14261452.749637363</v>
      </c>
      <c r="J816" s="58">
        <v>24503525.611429527</v>
      </c>
      <c r="K816" s="58">
        <v>4848039.0413068514</v>
      </c>
      <c r="L816" s="58">
        <v>372666.74433650519</v>
      </c>
      <c r="M816" s="58">
        <v>-5535154.6721817786</v>
      </c>
      <c r="N816" s="58">
        <v>313245.42597680259</v>
      </c>
      <c r="O816" s="58">
        <v>43552.809812319378</v>
      </c>
      <c r="P816" s="58">
        <v>125094.93987515829</v>
      </c>
      <c r="Q816" s="58">
        <v>6423846.6825112542</v>
      </c>
      <c r="R816" s="58">
        <v>-1948193.7407480991</v>
      </c>
      <c r="S816" s="58">
        <v>-368383.23127497715</v>
      </c>
      <c r="T816" s="11">
        <v>0</v>
      </c>
      <c r="U816" s="13"/>
      <c r="V816" s="13"/>
      <c r="W816" s="13"/>
      <c r="X816" s="13"/>
      <c r="Y816" s="13"/>
      <c r="Z816" s="13"/>
    </row>
    <row r="817" spans="1:26">
      <c r="A817" s="26">
        <v>817</v>
      </c>
      <c r="B817" s="6"/>
      <c r="C817" s="6"/>
      <c r="D817" s="6"/>
      <c r="E817" s="6"/>
      <c r="F817" s="47">
        <v>0</v>
      </c>
      <c r="G817" s="17"/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11">
        <v>0</v>
      </c>
      <c r="U817" s="13"/>
    </row>
    <row r="818" spans="1:26">
      <c r="A818" s="26">
        <v>818</v>
      </c>
      <c r="B818" s="6"/>
      <c r="D818" s="6"/>
      <c r="E818" s="6"/>
      <c r="F818" s="47">
        <v>0</v>
      </c>
      <c r="G818" s="17"/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11">
        <v>0</v>
      </c>
    </row>
    <row r="819" spans="1:26" ht="13.5" thickBot="1">
      <c r="A819" s="26">
        <v>819</v>
      </c>
      <c r="B819" s="6"/>
      <c r="C819" s="6" t="s">
        <v>509</v>
      </c>
      <c r="D819" s="6"/>
      <c r="E819" s="6"/>
      <c r="F819" s="47">
        <v>0</v>
      </c>
      <c r="G819" s="17"/>
      <c r="H819" s="57">
        <v>1705502098.4215038</v>
      </c>
      <c r="I819" s="57">
        <v>639499161.99849927</v>
      </c>
      <c r="J819" s="57">
        <v>455165070.00278634</v>
      </c>
      <c r="K819" s="57">
        <v>135249034.78695205</v>
      </c>
      <c r="L819" s="57">
        <v>8967348.9002267402</v>
      </c>
      <c r="M819" s="57">
        <v>263648726.830345</v>
      </c>
      <c r="N819" s="57">
        <v>16189165.824132646</v>
      </c>
      <c r="O819" s="57">
        <v>632814.07647686347</v>
      </c>
      <c r="P819" s="57">
        <v>1002185.4121624008</v>
      </c>
      <c r="Q819" s="57">
        <v>115573620.31404813</v>
      </c>
      <c r="R819" s="57">
        <v>28928204.359430604</v>
      </c>
      <c r="S819" s="57">
        <v>40646765.916434273</v>
      </c>
      <c r="T819" s="11">
        <v>0</v>
      </c>
      <c r="U819" s="13"/>
      <c r="V819" s="13"/>
      <c r="W819" s="13"/>
      <c r="X819" s="13"/>
      <c r="Y819" s="13"/>
      <c r="Z819" s="13"/>
    </row>
    <row r="820" spans="1:26" ht="13.5" thickTop="1">
      <c r="A820" s="26">
        <v>820</v>
      </c>
      <c r="B820" s="6"/>
      <c r="D820" s="6"/>
      <c r="E820" s="6"/>
      <c r="F820" s="47">
        <v>0</v>
      </c>
      <c r="G820" s="17"/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11">
        <v>0</v>
      </c>
    </row>
    <row r="821" spans="1:26">
      <c r="A821" s="26">
        <v>821</v>
      </c>
      <c r="B821" s="6"/>
      <c r="C821" s="6"/>
      <c r="D821" s="6"/>
      <c r="E821" s="6"/>
      <c r="F821" s="47">
        <v>0</v>
      </c>
      <c r="H821" s="61">
        <v>0</v>
      </c>
      <c r="I821" s="61">
        <v>0</v>
      </c>
      <c r="J821" s="61">
        <v>0</v>
      </c>
      <c r="K821" s="61">
        <v>0</v>
      </c>
      <c r="L821" s="63">
        <v>0</v>
      </c>
      <c r="M821" s="61">
        <v>0</v>
      </c>
      <c r="N821" s="61">
        <v>0</v>
      </c>
      <c r="O821" s="61">
        <v>0</v>
      </c>
      <c r="P821" s="61">
        <v>0</v>
      </c>
      <c r="Q821" s="61">
        <v>0</v>
      </c>
      <c r="R821" s="56">
        <v>0</v>
      </c>
      <c r="S821" s="56">
        <v>0</v>
      </c>
      <c r="T821" s="11">
        <v>0</v>
      </c>
    </row>
    <row r="822" spans="1:26">
      <c r="A822" s="26">
        <v>822</v>
      </c>
      <c r="B822" s="6"/>
      <c r="C822" s="20" t="s">
        <v>150</v>
      </c>
      <c r="D822" s="6"/>
      <c r="E822" s="6"/>
      <c r="F822" s="47">
        <v>0</v>
      </c>
      <c r="H822" s="61" t="s">
        <v>977</v>
      </c>
      <c r="I822" s="61">
        <v>0</v>
      </c>
      <c r="J822" s="61">
        <v>0</v>
      </c>
      <c r="K822" s="61">
        <v>0</v>
      </c>
      <c r="L822" s="63">
        <v>0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3">
        <v>0</v>
      </c>
      <c r="S822" s="63">
        <v>0</v>
      </c>
      <c r="T822" s="11">
        <v>0</v>
      </c>
    </row>
    <row r="823" spans="1:26">
      <c r="A823" s="26">
        <v>823</v>
      </c>
      <c r="B823" s="6"/>
      <c r="C823" s="6"/>
      <c r="D823" s="6"/>
      <c r="E823" s="6"/>
      <c r="F823" s="47">
        <v>0</v>
      </c>
      <c r="G823" s="17"/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6">
        <v>0</v>
      </c>
      <c r="S823" s="56">
        <v>0</v>
      </c>
      <c r="T823" s="11">
        <v>0</v>
      </c>
    </row>
    <row r="824" spans="1:26">
      <c r="A824" s="26">
        <v>824</v>
      </c>
      <c r="B824" s="6"/>
      <c r="C824" s="16" t="s">
        <v>4</v>
      </c>
      <c r="D824" s="6"/>
      <c r="E824" s="16" t="s">
        <v>5</v>
      </c>
      <c r="F824" s="47" t="s">
        <v>6</v>
      </c>
      <c r="G824" s="17"/>
      <c r="H824" s="16" t="s">
        <v>7</v>
      </c>
      <c r="I824" s="16" t="s">
        <v>8</v>
      </c>
      <c r="J824" s="16" t="s">
        <v>9</v>
      </c>
      <c r="K824" s="16" t="s">
        <v>10</v>
      </c>
      <c r="L824" s="16" t="s">
        <v>11</v>
      </c>
      <c r="M824" s="16" t="s">
        <v>12</v>
      </c>
      <c r="N824" s="16" t="s">
        <v>13</v>
      </c>
      <c r="O824" s="16" t="s">
        <v>14</v>
      </c>
      <c r="P824" s="16" t="s">
        <v>15</v>
      </c>
      <c r="Q824" s="16" t="s">
        <v>16</v>
      </c>
      <c r="R824" s="16" t="s">
        <v>17</v>
      </c>
      <c r="S824" s="16" t="s">
        <v>18</v>
      </c>
      <c r="T824" s="11">
        <v>0</v>
      </c>
    </row>
    <row r="825" spans="1:26" ht="38.25">
      <c r="A825" s="26">
        <v>825</v>
      </c>
      <c r="B825" s="6"/>
      <c r="C825" s="49" t="s">
        <v>904</v>
      </c>
      <c r="D825" s="20"/>
      <c r="E825" s="21" t="s">
        <v>20</v>
      </c>
      <c r="F825" s="47" t="s">
        <v>829</v>
      </c>
      <c r="G825" s="22"/>
      <c r="H825" s="23" t="s">
        <v>21</v>
      </c>
      <c r="I825" s="23" t="s">
        <v>22</v>
      </c>
      <c r="J825" s="23" t="s">
        <v>23</v>
      </c>
      <c r="K825" s="23" t="s">
        <v>24</v>
      </c>
      <c r="L825" s="23" t="s">
        <v>25</v>
      </c>
      <c r="M825" s="23" t="s">
        <v>26</v>
      </c>
      <c r="N825" s="23" t="s">
        <v>27</v>
      </c>
      <c r="O825" s="23" t="s">
        <v>28</v>
      </c>
      <c r="P825" s="23" t="s">
        <v>29</v>
      </c>
      <c r="Q825" s="23" t="s">
        <v>30</v>
      </c>
      <c r="R825" s="23" t="s">
        <v>31</v>
      </c>
      <c r="S825" s="23" t="s">
        <v>32</v>
      </c>
      <c r="T825" s="11">
        <v>0</v>
      </c>
    </row>
    <row r="826" spans="1:26">
      <c r="A826" s="26">
        <v>826</v>
      </c>
      <c r="B826" s="6"/>
      <c r="C826" s="6" t="s">
        <v>510</v>
      </c>
      <c r="D826" s="6" t="s">
        <v>511</v>
      </c>
      <c r="E826" s="6"/>
      <c r="F826" s="47" t="s">
        <v>916</v>
      </c>
      <c r="G826" s="17"/>
      <c r="H826" s="58">
        <v>40936595.460545227</v>
      </c>
      <c r="I826" s="58">
        <v>14848235.213041374</v>
      </c>
      <c r="J826" s="58">
        <v>10901544.21015247</v>
      </c>
      <c r="K826" s="58">
        <v>3255011.684595543</v>
      </c>
      <c r="L826" s="58">
        <v>77211.707218752694</v>
      </c>
      <c r="M826" s="58">
        <v>7102952.7330581611</v>
      </c>
      <c r="N826" s="58">
        <v>365860.19698021904</v>
      </c>
      <c r="O826" s="58">
        <v>10147.476985666735</v>
      </c>
      <c r="P826" s="58">
        <v>17094.605509261713</v>
      </c>
      <c r="Q826" s="58">
        <v>2586747.1559270979</v>
      </c>
      <c r="R826" s="58">
        <v>828589.5092229821</v>
      </c>
      <c r="S826" s="58">
        <v>943200.96785369248</v>
      </c>
      <c r="T826" s="11">
        <v>0</v>
      </c>
      <c r="U826" s="13"/>
      <c r="V826" s="13">
        <v>1186</v>
      </c>
      <c r="W826" s="13"/>
      <c r="X826" s="13"/>
      <c r="Y826" s="13"/>
      <c r="Z826" s="13"/>
    </row>
    <row r="827" spans="1:26">
      <c r="A827" s="26">
        <v>827</v>
      </c>
      <c r="B827" s="6"/>
      <c r="C827" s="6"/>
      <c r="D827" s="6"/>
      <c r="E827" s="6" t="s">
        <v>512</v>
      </c>
      <c r="F827" s="47">
        <v>0</v>
      </c>
      <c r="G827" s="17"/>
      <c r="H827" s="58">
        <v>40936595.460545212</v>
      </c>
      <c r="I827" s="58">
        <v>14848235.213041374</v>
      </c>
      <c r="J827" s="58">
        <v>10901544.21015247</v>
      </c>
      <c r="K827" s="58">
        <v>3255011.684595543</v>
      </c>
      <c r="L827" s="58">
        <v>77211.707218752694</v>
      </c>
      <c r="M827" s="58">
        <v>7102952.7330581611</v>
      </c>
      <c r="N827" s="58">
        <v>365860.19698021904</v>
      </c>
      <c r="O827" s="58">
        <v>10147.476985666735</v>
      </c>
      <c r="P827" s="58">
        <v>17094.605509261713</v>
      </c>
      <c r="Q827" s="58">
        <v>2586747.1559270979</v>
      </c>
      <c r="R827" s="58">
        <v>828589.5092229821</v>
      </c>
      <c r="S827" s="58">
        <v>943200.96785369248</v>
      </c>
      <c r="T827" s="11">
        <v>0</v>
      </c>
      <c r="U827" s="13"/>
      <c r="V827" s="13"/>
      <c r="W827" s="13"/>
      <c r="X827" s="13"/>
      <c r="Y827" s="13"/>
      <c r="Z827" s="13"/>
    </row>
    <row r="828" spans="1:26">
      <c r="A828" s="26">
        <v>828</v>
      </c>
      <c r="B828" s="6"/>
      <c r="C828" s="6"/>
      <c r="D828" s="6"/>
      <c r="E828" s="6"/>
      <c r="F828" s="47">
        <v>0</v>
      </c>
      <c r="G828" s="17"/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11">
        <v>0</v>
      </c>
    </row>
    <row r="829" spans="1:26">
      <c r="A829" s="26">
        <v>829</v>
      </c>
      <c r="B829" s="6"/>
      <c r="C829" s="6" t="s">
        <v>513</v>
      </c>
      <c r="D829" s="6" t="s">
        <v>514</v>
      </c>
      <c r="E829" s="6"/>
      <c r="F829" s="47" t="s">
        <v>916</v>
      </c>
      <c r="G829" s="17"/>
      <c r="H829" s="58">
        <v>445361915.48269141</v>
      </c>
      <c r="I829" s="58">
        <v>161538554.96828315</v>
      </c>
      <c r="J829" s="58">
        <v>118601279.77257255</v>
      </c>
      <c r="K829" s="58">
        <v>35412281.418644026</v>
      </c>
      <c r="L829" s="58">
        <v>840010.10435210366</v>
      </c>
      <c r="M829" s="58">
        <v>77275225.240132079</v>
      </c>
      <c r="N829" s="58">
        <v>3980306.5275183236</v>
      </c>
      <c r="O829" s="58">
        <v>110397.54861902902</v>
      </c>
      <c r="P829" s="58">
        <v>185977.51396701924</v>
      </c>
      <c r="Q829" s="58">
        <v>28142024.398277912</v>
      </c>
      <c r="R829" s="58">
        <v>9014482.196793206</v>
      </c>
      <c r="S829" s="58">
        <v>10261375.793531956</v>
      </c>
      <c r="T829" s="11">
        <v>0</v>
      </c>
      <c r="U829" s="13"/>
      <c r="V829" s="13">
        <v>1193</v>
      </c>
      <c r="W829" s="13"/>
      <c r="X829" s="13"/>
      <c r="Y829" s="13"/>
      <c r="Z829" s="13"/>
    </row>
    <row r="830" spans="1:26">
      <c r="A830" s="26">
        <v>830</v>
      </c>
      <c r="B830" s="6"/>
      <c r="C830" s="6"/>
      <c r="D830" s="6"/>
      <c r="E830" s="6" t="s">
        <v>515</v>
      </c>
      <c r="F830" s="47">
        <v>0</v>
      </c>
      <c r="G830" s="17"/>
      <c r="H830" s="58">
        <v>445361915.48269141</v>
      </c>
      <c r="I830" s="58">
        <v>161538554.96828315</v>
      </c>
      <c r="J830" s="58">
        <v>118601279.77257255</v>
      </c>
      <c r="K830" s="58">
        <v>35412281.418644026</v>
      </c>
      <c r="L830" s="58">
        <v>840010.10435210366</v>
      </c>
      <c r="M830" s="58">
        <v>77275225.240132079</v>
      </c>
      <c r="N830" s="58">
        <v>3980306.5275183236</v>
      </c>
      <c r="O830" s="58">
        <v>110397.54861902902</v>
      </c>
      <c r="P830" s="58">
        <v>185977.51396701924</v>
      </c>
      <c r="Q830" s="58">
        <v>28142024.398277912</v>
      </c>
      <c r="R830" s="58">
        <v>9014482.196793206</v>
      </c>
      <c r="S830" s="58">
        <v>10261375.793531956</v>
      </c>
      <c r="T830" s="11">
        <v>0</v>
      </c>
      <c r="U830" s="13"/>
      <c r="V830" s="13"/>
      <c r="W830" s="13"/>
      <c r="X830" s="13"/>
      <c r="Y830" s="13"/>
      <c r="Z830" s="13"/>
    </row>
    <row r="831" spans="1:26">
      <c r="A831" s="26">
        <v>831</v>
      </c>
      <c r="B831" s="6"/>
      <c r="C831" s="6"/>
      <c r="D831" s="6"/>
      <c r="E831" s="6"/>
      <c r="F831" s="47">
        <v>0</v>
      </c>
      <c r="G831" s="17"/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11">
        <v>0</v>
      </c>
    </row>
    <row r="832" spans="1:26">
      <c r="A832" s="26">
        <v>832</v>
      </c>
      <c r="B832" s="6"/>
      <c r="C832" s="6" t="s">
        <v>516</v>
      </c>
      <c r="D832" s="6" t="s">
        <v>517</v>
      </c>
      <c r="E832" s="6"/>
      <c r="F832" s="47" t="s">
        <v>916</v>
      </c>
      <c r="G832" s="17"/>
      <c r="H832" s="58">
        <v>1880929048.9106028</v>
      </c>
      <c r="I832" s="58">
        <v>682237411.85767043</v>
      </c>
      <c r="J832" s="58">
        <v>500897325.53899759</v>
      </c>
      <c r="K832" s="58">
        <v>149559238.21266523</v>
      </c>
      <c r="L832" s="58">
        <v>3547675.1642355099</v>
      </c>
      <c r="M832" s="58">
        <v>326362023.47419423</v>
      </c>
      <c r="N832" s="58">
        <v>16810315.186163843</v>
      </c>
      <c r="O832" s="58">
        <v>466249.91699390701</v>
      </c>
      <c r="P832" s="58">
        <v>785452.22728713299</v>
      </c>
      <c r="Q832" s="58">
        <v>118854238.19524831</v>
      </c>
      <c r="R832" s="58">
        <v>38071511.809578538</v>
      </c>
      <c r="S832" s="58">
        <v>43337607.327567853</v>
      </c>
      <c r="T832" s="11">
        <v>0</v>
      </c>
      <c r="U832" s="13"/>
      <c r="V832" s="13">
        <v>1200</v>
      </c>
      <c r="W832" s="13"/>
      <c r="X832" s="13"/>
      <c r="Y832" s="13"/>
      <c r="Z832" s="13"/>
    </row>
    <row r="833" spans="1:26">
      <c r="A833" s="26">
        <v>833</v>
      </c>
      <c r="B833" s="6"/>
      <c r="C833" s="6"/>
      <c r="D833" s="6"/>
      <c r="E833" s="6" t="s">
        <v>518</v>
      </c>
      <c r="F833" s="47">
        <v>0</v>
      </c>
      <c r="G833" s="17"/>
      <c r="H833" s="58">
        <v>1880929048.9106028</v>
      </c>
      <c r="I833" s="58">
        <v>682237411.85767043</v>
      </c>
      <c r="J833" s="58">
        <v>500897325.53899759</v>
      </c>
      <c r="K833" s="58">
        <v>149559238.21266523</v>
      </c>
      <c r="L833" s="58">
        <v>3547675.1642355099</v>
      </c>
      <c r="M833" s="58">
        <v>326362023.47419423</v>
      </c>
      <c r="N833" s="58">
        <v>16810315.186163843</v>
      </c>
      <c r="O833" s="58">
        <v>466249.91699390701</v>
      </c>
      <c r="P833" s="58">
        <v>785452.22728713299</v>
      </c>
      <c r="Q833" s="58">
        <v>118854238.19524831</v>
      </c>
      <c r="R833" s="58">
        <v>38071511.809578538</v>
      </c>
      <c r="S833" s="58">
        <v>43337607.327567853</v>
      </c>
      <c r="T833" s="11">
        <v>0</v>
      </c>
      <c r="U833" s="13"/>
      <c r="V833" s="13"/>
      <c r="W833" s="13"/>
      <c r="X833" s="13"/>
      <c r="Y833" s="13"/>
      <c r="Z833" s="13"/>
    </row>
    <row r="834" spans="1:26">
      <c r="A834" s="26">
        <v>834</v>
      </c>
      <c r="B834" s="6"/>
      <c r="C834" s="6"/>
      <c r="D834" s="6"/>
      <c r="E834" s="6"/>
      <c r="F834" s="47">
        <v>0</v>
      </c>
      <c r="G834" s="17"/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11">
        <v>0</v>
      </c>
    </row>
    <row r="835" spans="1:26">
      <c r="A835" s="26">
        <v>835</v>
      </c>
      <c r="B835" s="6"/>
      <c r="C835" s="6" t="s">
        <v>519</v>
      </c>
      <c r="D835" s="6" t="s">
        <v>520</v>
      </c>
      <c r="E835" s="6"/>
      <c r="F835" s="47" t="s">
        <v>916</v>
      </c>
      <c r="G835" s="17"/>
      <c r="H835" s="58">
        <v>435640324.7984435</v>
      </c>
      <c r="I835" s="58">
        <v>158012407.67878154</v>
      </c>
      <c r="J835" s="58">
        <v>116012389.57677014</v>
      </c>
      <c r="K835" s="58">
        <v>34639283.788673051</v>
      </c>
      <c r="L835" s="58">
        <v>821673.92848872114</v>
      </c>
      <c r="M835" s="58">
        <v>75588421.578432754</v>
      </c>
      <c r="N835" s="58">
        <v>3893422.3339822977</v>
      </c>
      <c r="O835" s="58">
        <v>107987.73371814024</v>
      </c>
      <c r="P835" s="58">
        <v>181917.90041586541</v>
      </c>
      <c r="Q835" s="58">
        <v>27527725.706101552</v>
      </c>
      <c r="R835" s="58">
        <v>8817709.4079644103</v>
      </c>
      <c r="S835" s="58">
        <v>10037385.165114954</v>
      </c>
      <c r="T835" s="11">
        <v>0</v>
      </c>
      <c r="U835" s="13"/>
      <c r="V835" s="13">
        <v>1207</v>
      </c>
      <c r="W835" s="13"/>
      <c r="X835" s="13"/>
      <c r="Y835" s="13"/>
      <c r="Z835" s="13"/>
    </row>
    <row r="836" spans="1:26">
      <c r="A836" s="26">
        <v>836</v>
      </c>
      <c r="B836" s="6"/>
      <c r="C836" s="6"/>
      <c r="D836" s="6"/>
      <c r="E836" s="6" t="s">
        <v>521</v>
      </c>
      <c r="F836" s="47">
        <v>0</v>
      </c>
      <c r="G836" s="17"/>
      <c r="H836" s="58">
        <v>435640324.79844338</v>
      </c>
      <c r="I836" s="58">
        <v>158012407.67878154</v>
      </c>
      <c r="J836" s="58">
        <v>116012389.57677014</v>
      </c>
      <c r="K836" s="58">
        <v>34639283.788673051</v>
      </c>
      <c r="L836" s="58">
        <v>821673.92848872114</v>
      </c>
      <c r="M836" s="58">
        <v>75588421.578432754</v>
      </c>
      <c r="N836" s="58">
        <v>3893422.3339822977</v>
      </c>
      <c r="O836" s="58">
        <v>107987.73371814024</v>
      </c>
      <c r="P836" s="58">
        <v>181917.90041586541</v>
      </c>
      <c r="Q836" s="58">
        <v>27527725.706101552</v>
      </c>
      <c r="R836" s="58">
        <v>8817709.4079644103</v>
      </c>
      <c r="S836" s="58">
        <v>10037385.165114954</v>
      </c>
      <c r="T836" s="11">
        <v>0</v>
      </c>
      <c r="U836" s="13"/>
      <c r="V836" s="13"/>
      <c r="W836" s="13"/>
      <c r="X836" s="13"/>
      <c r="Y836" s="13"/>
      <c r="Z836" s="13"/>
    </row>
    <row r="837" spans="1:26">
      <c r="A837" s="26">
        <v>837</v>
      </c>
      <c r="B837" s="6"/>
      <c r="C837" s="6"/>
      <c r="D837" s="6"/>
      <c r="E837" s="6"/>
      <c r="F837" s="47">
        <v>0</v>
      </c>
      <c r="G837" s="17"/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11">
        <v>0</v>
      </c>
    </row>
    <row r="838" spans="1:26">
      <c r="A838" s="26">
        <v>838</v>
      </c>
      <c r="B838" s="6"/>
      <c r="C838" s="6" t="s">
        <v>522</v>
      </c>
      <c r="D838" s="6" t="s">
        <v>523</v>
      </c>
      <c r="E838" s="6"/>
      <c r="F838" s="47" t="s">
        <v>916</v>
      </c>
      <c r="G838" s="17"/>
      <c r="H838" s="58">
        <v>215686602.86613449</v>
      </c>
      <c r="I838" s="58">
        <v>78232334.067566708</v>
      </c>
      <c r="J838" s="58">
        <v>57438021.169810459</v>
      </c>
      <c r="K838" s="58">
        <v>17149995.123962753</v>
      </c>
      <c r="L838" s="58">
        <v>406812.79535221896</v>
      </c>
      <c r="M838" s="58">
        <v>37424014.57855957</v>
      </c>
      <c r="N838" s="58">
        <v>1927643.0324220038</v>
      </c>
      <c r="O838" s="58">
        <v>53464.994195968</v>
      </c>
      <c r="P838" s="58">
        <v>90068.002679484634</v>
      </c>
      <c r="Q838" s="58">
        <v>13629045.118646512</v>
      </c>
      <c r="R838" s="58">
        <v>4365669.7486499371</v>
      </c>
      <c r="S838" s="58">
        <v>4969534.2342888508</v>
      </c>
      <c r="T838" s="11">
        <v>0</v>
      </c>
      <c r="U838" s="13"/>
      <c r="V838" s="13">
        <v>1214</v>
      </c>
      <c r="W838" s="13"/>
      <c r="X838" s="13"/>
      <c r="Y838" s="13"/>
      <c r="Z838" s="13"/>
    </row>
    <row r="839" spans="1:26">
      <c r="A839" s="26">
        <v>839</v>
      </c>
      <c r="B839" s="6"/>
      <c r="C839" s="6"/>
      <c r="D839" s="6"/>
      <c r="E839" s="6" t="s">
        <v>524</v>
      </c>
      <c r="F839" s="47">
        <v>0</v>
      </c>
      <c r="G839" s="17"/>
      <c r="H839" s="58">
        <v>215686602.86613446</v>
      </c>
      <c r="I839" s="58">
        <v>78232334.067566708</v>
      </c>
      <c r="J839" s="58">
        <v>57438021.169810459</v>
      </c>
      <c r="K839" s="58">
        <v>17149995.123962753</v>
      </c>
      <c r="L839" s="58">
        <v>406812.79535221896</v>
      </c>
      <c r="M839" s="58">
        <v>37424014.57855957</v>
      </c>
      <c r="N839" s="58">
        <v>1927643.0324220038</v>
      </c>
      <c r="O839" s="58">
        <v>53464.994195968</v>
      </c>
      <c r="P839" s="58">
        <v>90068.002679484634</v>
      </c>
      <c r="Q839" s="58">
        <v>13629045.118646512</v>
      </c>
      <c r="R839" s="58">
        <v>4365669.7486499371</v>
      </c>
      <c r="S839" s="58">
        <v>4969534.2342888508</v>
      </c>
      <c r="T839" s="11">
        <v>0</v>
      </c>
      <c r="U839" s="13"/>
      <c r="V839" s="13"/>
      <c r="W839" s="13"/>
      <c r="X839" s="13"/>
      <c r="Y839" s="13"/>
      <c r="Z839" s="13"/>
    </row>
    <row r="840" spans="1:26">
      <c r="A840" s="26">
        <v>840</v>
      </c>
      <c r="B840" s="6"/>
      <c r="C840" s="6"/>
      <c r="D840" s="6"/>
      <c r="E840" s="6"/>
      <c r="F840" s="47">
        <v>0</v>
      </c>
      <c r="G840" s="17"/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11">
        <v>0</v>
      </c>
    </row>
    <row r="841" spans="1:26">
      <c r="A841" s="26">
        <v>841</v>
      </c>
      <c r="B841" s="6"/>
      <c r="C841" s="6" t="s">
        <v>525</v>
      </c>
      <c r="D841" s="6" t="s">
        <v>526</v>
      </c>
      <c r="E841" s="6"/>
      <c r="F841" s="47" t="s">
        <v>916</v>
      </c>
      <c r="G841" s="17"/>
      <c r="H841" s="58">
        <v>13664940.361203017</v>
      </c>
      <c r="I841" s="58">
        <v>4956451.4677553149</v>
      </c>
      <c r="J841" s="58">
        <v>3639016.6256089397</v>
      </c>
      <c r="K841" s="58">
        <v>1086547.1357501268</v>
      </c>
      <c r="L841" s="58">
        <v>25773.842755141304</v>
      </c>
      <c r="M841" s="58">
        <v>2371018.5078588603</v>
      </c>
      <c r="N841" s="58">
        <v>122126.85779136588</v>
      </c>
      <c r="O841" s="58">
        <v>3387.3033716118716</v>
      </c>
      <c r="P841" s="58">
        <v>5706.3065981511554</v>
      </c>
      <c r="Q841" s="58">
        <v>863475.46046723751</v>
      </c>
      <c r="R841" s="58">
        <v>276589.34750358755</v>
      </c>
      <c r="S841" s="58">
        <v>314847.50574267731</v>
      </c>
      <c r="T841" s="11">
        <v>0</v>
      </c>
      <c r="U841" s="13"/>
      <c r="V841" s="13">
        <v>1221</v>
      </c>
      <c r="W841" s="13"/>
      <c r="X841" s="13"/>
      <c r="Y841" s="13"/>
      <c r="Z841" s="13"/>
    </row>
    <row r="842" spans="1:26">
      <c r="A842" s="26">
        <v>842</v>
      </c>
      <c r="B842" s="6"/>
      <c r="C842" s="6"/>
      <c r="D842" s="6"/>
      <c r="E842" s="6" t="s">
        <v>524</v>
      </c>
      <c r="F842" s="47">
        <v>0</v>
      </c>
      <c r="G842" s="17"/>
      <c r="H842" s="58">
        <v>13664940.361203011</v>
      </c>
      <c r="I842" s="58">
        <v>4956451.4677553149</v>
      </c>
      <c r="J842" s="58">
        <v>3639016.6256089397</v>
      </c>
      <c r="K842" s="58">
        <v>1086547.1357501268</v>
      </c>
      <c r="L842" s="58">
        <v>25773.842755141304</v>
      </c>
      <c r="M842" s="58">
        <v>2371018.5078588603</v>
      </c>
      <c r="N842" s="58">
        <v>122126.85779136588</v>
      </c>
      <c r="O842" s="58">
        <v>3387.3033716118716</v>
      </c>
      <c r="P842" s="58">
        <v>5706.3065981511554</v>
      </c>
      <c r="Q842" s="58">
        <v>863475.46046723751</v>
      </c>
      <c r="R842" s="58">
        <v>276589.34750358755</v>
      </c>
      <c r="S842" s="58">
        <v>314847.50574267731</v>
      </c>
      <c r="T842" s="11">
        <v>0</v>
      </c>
      <c r="U842" s="13"/>
      <c r="V842" s="13"/>
      <c r="W842" s="13"/>
      <c r="X842" s="13"/>
      <c r="Y842" s="13"/>
      <c r="Z842" s="13"/>
    </row>
    <row r="843" spans="1:26">
      <c r="A843" s="26">
        <v>843</v>
      </c>
      <c r="B843" s="6"/>
      <c r="C843" s="6"/>
      <c r="D843" s="6"/>
      <c r="E843" s="6"/>
      <c r="F843" s="47">
        <v>0</v>
      </c>
      <c r="G843" s="17"/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11">
        <v>0</v>
      </c>
    </row>
    <row r="844" spans="1:26">
      <c r="A844" s="26">
        <v>844</v>
      </c>
      <c r="B844" s="6"/>
      <c r="C844" s="6" t="s">
        <v>527</v>
      </c>
      <c r="D844" s="6" t="s">
        <v>528</v>
      </c>
      <c r="E844" s="6"/>
      <c r="F844" s="47" t="s">
        <v>916</v>
      </c>
      <c r="G844" s="17"/>
      <c r="H844" s="58">
        <v>-1017807.3126920181</v>
      </c>
      <c r="I844" s="58">
        <v>-369171.94042113813</v>
      </c>
      <c r="J844" s="58">
        <v>-271045.29069650028</v>
      </c>
      <c r="K844" s="58">
        <v>-80929.414334720641</v>
      </c>
      <c r="L844" s="58">
        <v>-1919.7160718561349</v>
      </c>
      <c r="M844" s="58">
        <v>-176600.84215796838</v>
      </c>
      <c r="N844" s="58">
        <v>-9096.3886889007445</v>
      </c>
      <c r="O844" s="58">
        <v>-252.29690366752351</v>
      </c>
      <c r="P844" s="58">
        <v>-425.02348568974276</v>
      </c>
      <c r="Q844" s="58">
        <v>-64314.341282371366</v>
      </c>
      <c r="R844" s="58">
        <v>-20601.235941075232</v>
      </c>
      <c r="S844" s="58">
        <v>-23450.822708129799</v>
      </c>
      <c r="T844" s="11">
        <v>0</v>
      </c>
      <c r="U844" s="13"/>
      <c r="V844" s="13">
        <v>1226</v>
      </c>
      <c r="W844" s="13"/>
      <c r="X844" s="13"/>
      <c r="Y844" s="13"/>
      <c r="Z844" s="13"/>
    </row>
    <row r="845" spans="1:26">
      <c r="A845" s="26">
        <v>845</v>
      </c>
      <c r="B845" s="6"/>
      <c r="C845" s="6"/>
      <c r="D845" s="6"/>
      <c r="E845" s="6"/>
      <c r="F845" s="47">
        <v>0</v>
      </c>
      <c r="G845" s="17"/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11">
        <v>0</v>
      </c>
    </row>
    <row r="846" spans="1:26">
      <c r="A846" s="26">
        <v>846</v>
      </c>
      <c r="B846" s="6"/>
      <c r="C846" s="6"/>
      <c r="D846" s="6"/>
      <c r="E846" s="6"/>
      <c r="F846" s="47">
        <v>0</v>
      </c>
      <c r="G846" s="17"/>
      <c r="H846" s="84">
        <v>0</v>
      </c>
      <c r="I846" s="84">
        <v>0</v>
      </c>
      <c r="J846" s="84">
        <v>0</v>
      </c>
      <c r="K846" s="84">
        <v>0</v>
      </c>
      <c r="L846" s="84">
        <v>0</v>
      </c>
      <c r="M846" s="84">
        <v>0</v>
      </c>
      <c r="N846" s="84">
        <v>0</v>
      </c>
      <c r="O846" s="84">
        <v>0</v>
      </c>
      <c r="P846" s="84">
        <v>0</v>
      </c>
      <c r="Q846" s="84">
        <v>0</v>
      </c>
      <c r="R846" s="84">
        <v>0</v>
      </c>
      <c r="S846" s="84">
        <v>0</v>
      </c>
      <c r="T846" s="11">
        <v>0</v>
      </c>
    </row>
    <row r="847" spans="1:26">
      <c r="A847" s="26">
        <v>847</v>
      </c>
      <c r="B847" s="6"/>
      <c r="C847" s="6"/>
      <c r="D847" s="6"/>
      <c r="E847" s="6"/>
      <c r="F847" s="47">
        <v>0</v>
      </c>
      <c r="G847" s="17"/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11">
        <v>0</v>
      </c>
    </row>
    <row r="848" spans="1:26">
      <c r="A848" s="26">
        <v>848</v>
      </c>
      <c r="B848" s="6"/>
      <c r="C848" s="6" t="s">
        <v>529</v>
      </c>
      <c r="D848" s="6"/>
      <c r="E848" s="6"/>
      <c r="F848" s="47">
        <v>0</v>
      </c>
      <c r="G848" s="17"/>
      <c r="H848" s="58">
        <v>3031201620.5669279</v>
      </c>
      <c r="I848" s="58">
        <v>1099456223.3126774</v>
      </c>
      <c r="J848" s="58">
        <v>807218531.60321558</v>
      </c>
      <c r="K848" s="58">
        <v>241021427.949956</v>
      </c>
      <c r="L848" s="58">
        <v>5717237.8263305919</v>
      </c>
      <c r="M848" s="58">
        <v>525947055.27007771</v>
      </c>
      <c r="N848" s="58">
        <v>27090577.74616915</v>
      </c>
      <c r="O848" s="58">
        <v>751382.67698065541</v>
      </c>
      <c r="P848" s="58">
        <v>1265791.5329712254</v>
      </c>
      <c r="Q848" s="58">
        <v>191538941.69338623</v>
      </c>
      <c r="R848" s="58">
        <v>61353950.783771589</v>
      </c>
      <c r="S848" s="58">
        <v>69840500.17139186</v>
      </c>
      <c r="T848" s="11">
        <v>0</v>
      </c>
      <c r="U848" s="13"/>
      <c r="V848" s="13"/>
      <c r="W848" s="13"/>
      <c r="X848" s="13"/>
      <c r="Y848" s="13"/>
      <c r="Z848" s="13"/>
    </row>
    <row r="849" spans="1:26">
      <c r="A849" s="26">
        <v>849</v>
      </c>
      <c r="B849" s="6"/>
      <c r="C849" s="6"/>
      <c r="D849" s="6"/>
      <c r="E849" s="6"/>
      <c r="F849" s="47">
        <v>0</v>
      </c>
      <c r="G849" s="17"/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11">
        <v>0</v>
      </c>
    </row>
    <row r="850" spans="1:26">
      <c r="A850" s="26">
        <v>850</v>
      </c>
      <c r="B850" s="6"/>
      <c r="C850" s="6"/>
      <c r="D850" s="6"/>
      <c r="E850" s="6"/>
      <c r="F850" s="47">
        <v>0</v>
      </c>
      <c r="G850" s="17"/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11">
        <v>0</v>
      </c>
    </row>
    <row r="851" spans="1:26">
      <c r="A851" s="26">
        <v>851</v>
      </c>
      <c r="C851" s="8"/>
      <c r="D851" s="36"/>
      <c r="E851" s="36"/>
      <c r="F851" s="47">
        <v>0</v>
      </c>
      <c r="H851" s="61" t="s">
        <v>978</v>
      </c>
      <c r="I851" s="61">
        <v>0</v>
      </c>
      <c r="J851" s="61">
        <v>0</v>
      </c>
      <c r="K851" s="61">
        <v>0</v>
      </c>
      <c r="L851" s="61">
        <v>0</v>
      </c>
      <c r="M851" s="61">
        <v>0</v>
      </c>
      <c r="N851" s="61">
        <v>0</v>
      </c>
      <c r="O851" s="61">
        <v>0</v>
      </c>
      <c r="P851" s="61">
        <v>0</v>
      </c>
      <c r="Q851" s="61">
        <v>0</v>
      </c>
      <c r="R851" s="61">
        <v>0</v>
      </c>
      <c r="S851" s="61">
        <v>0</v>
      </c>
      <c r="T851" s="11">
        <v>0</v>
      </c>
    </row>
    <row r="852" spans="1:26">
      <c r="A852" s="26">
        <v>852</v>
      </c>
      <c r="B852" s="6"/>
      <c r="D852" s="6"/>
      <c r="E852" s="6"/>
      <c r="F852" s="47">
        <v>0</v>
      </c>
      <c r="G852" s="17"/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11">
        <v>0</v>
      </c>
    </row>
    <row r="853" spans="1:26">
      <c r="A853" s="26">
        <v>853</v>
      </c>
      <c r="B853" s="6"/>
      <c r="C853" s="6"/>
      <c r="D853" s="6"/>
      <c r="E853" s="6"/>
      <c r="F853" s="47">
        <v>0</v>
      </c>
      <c r="G853" s="17"/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11">
        <v>0</v>
      </c>
    </row>
    <row r="854" spans="1:26">
      <c r="A854" s="26">
        <v>854</v>
      </c>
      <c r="B854" s="6"/>
      <c r="C854" s="6" t="s">
        <v>530</v>
      </c>
      <c r="D854" s="6" t="s">
        <v>511</v>
      </c>
      <c r="E854" s="6"/>
      <c r="F854" s="47" t="s">
        <v>916</v>
      </c>
      <c r="G854" s="17"/>
      <c r="H854" s="58">
        <v>0</v>
      </c>
      <c r="I854" s="58">
        <v>0</v>
      </c>
      <c r="J854" s="58">
        <v>0</v>
      </c>
      <c r="K854" s="58">
        <v>0</v>
      </c>
      <c r="L854" s="58">
        <v>0</v>
      </c>
      <c r="M854" s="58">
        <v>0</v>
      </c>
      <c r="N854" s="58">
        <v>0</v>
      </c>
      <c r="O854" s="58">
        <v>0</v>
      </c>
      <c r="P854" s="58">
        <v>0</v>
      </c>
      <c r="Q854" s="58">
        <v>0</v>
      </c>
      <c r="R854" s="58">
        <v>0</v>
      </c>
      <c r="S854" s="58">
        <v>0</v>
      </c>
      <c r="T854" s="11">
        <v>0</v>
      </c>
      <c r="U854" s="13"/>
      <c r="V854" s="13">
        <v>1232</v>
      </c>
      <c r="W854" s="13"/>
      <c r="X854" s="13"/>
      <c r="Y854" s="13"/>
      <c r="Z854" s="13"/>
    </row>
    <row r="855" spans="1:26">
      <c r="A855" s="26">
        <v>855</v>
      </c>
      <c r="B855" s="6"/>
      <c r="C855" s="6"/>
      <c r="D855" s="6"/>
      <c r="E855" s="6"/>
      <c r="F855" s="47">
        <v>0</v>
      </c>
      <c r="G855" s="17"/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11">
        <v>0</v>
      </c>
    </row>
    <row r="856" spans="1:26">
      <c r="A856" s="26">
        <v>856</v>
      </c>
      <c r="B856" s="6"/>
      <c r="C856" s="6" t="s">
        <v>531</v>
      </c>
      <c r="D856" s="6" t="s">
        <v>514</v>
      </c>
      <c r="E856" s="6"/>
      <c r="F856" s="47" t="s">
        <v>916</v>
      </c>
      <c r="G856" s="17"/>
      <c r="H856" s="58">
        <v>0</v>
      </c>
      <c r="I856" s="58">
        <v>0</v>
      </c>
      <c r="J856" s="58">
        <v>0</v>
      </c>
      <c r="K856" s="58">
        <v>0</v>
      </c>
      <c r="L856" s="58">
        <v>0</v>
      </c>
      <c r="M856" s="58">
        <v>0</v>
      </c>
      <c r="N856" s="58">
        <v>0</v>
      </c>
      <c r="O856" s="58">
        <v>0</v>
      </c>
      <c r="P856" s="58">
        <v>0</v>
      </c>
      <c r="Q856" s="58">
        <v>0</v>
      </c>
      <c r="R856" s="58">
        <v>0</v>
      </c>
      <c r="S856" s="58">
        <v>0</v>
      </c>
      <c r="T856" s="11">
        <v>0</v>
      </c>
      <c r="U856" s="13"/>
      <c r="V856" s="13">
        <v>1236</v>
      </c>
      <c r="W856" s="13"/>
      <c r="X856" s="13"/>
      <c r="Y856" s="13"/>
      <c r="Z856" s="13"/>
    </row>
    <row r="857" spans="1:26">
      <c r="A857" s="26">
        <v>857</v>
      </c>
      <c r="B857" s="6"/>
      <c r="C857" s="6"/>
      <c r="D857" s="6"/>
      <c r="E857" s="6"/>
      <c r="F857" s="47">
        <v>0</v>
      </c>
      <c r="G857" s="17"/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11">
        <v>0</v>
      </c>
    </row>
    <row r="858" spans="1:26">
      <c r="A858" s="26">
        <v>858</v>
      </c>
      <c r="B858" s="6"/>
      <c r="C858" s="6" t="s">
        <v>532</v>
      </c>
      <c r="D858" s="6" t="s">
        <v>533</v>
      </c>
      <c r="E858" s="6"/>
      <c r="F858" s="47" t="s">
        <v>916</v>
      </c>
      <c r="G858" s="17"/>
      <c r="H858" s="58">
        <v>0</v>
      </c>
      <c r="I858" s="58">
        <v>0</v>
      </c>
      <c r="J858" s="58">
        <v>0</v>
      </c>
      <c r="K858" s="58">
        <v>0</v>
      </c>
      <c r="L858" s="58">
        <v>0</v>
      </c>
      <c r="M858" s="58">
        <v>0</v>
      </c>
      <c r="N858" s="58">
        <v>0</v>
      </c>
      <c r="O858" s="58">
        <v>0</v>
      </c>
      <c r="P858" s="58">
        <v>0</v>
      </c>
      <c r="Q858" s="58">
        <v>0</v>
      </c>
      <c r="R858" s="58">
        <v>0</v>
      </c>
      <c r="S858" s="58">
        <v>0</v>
      </c>
      <c r="T858" s="11">
        <v>0</v>
      </c>
      <c r="U858" s="13"/>
      <c r="V858" s="13">
        <v>1240</v>
      </c>
      <c r="W858" s="13"/>
      <c r="X858" s="13"/>
      <c r="Y858" s="13"/>
      <c r="Z858" s="13"/>
    </row>
    <row r="859" spans="1:26">
      <c r="A859" s="26">
        <v>859</v>
      </c>
      <c r="B859" s="6"/>
      <c r="C859" s="6"/>
      <c r="D859" s="6"/>
      <c r="E859" s="6"/>
      <c r="F859" s="47">
        <v>0</v>
      </c>
      <c r="G859" s="17"/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11">
        <v>0</v>
      </c>
    </row>
    <row r="860" spans="1:26">
      <c r="A860" s="26">
        <v>860</v>
      </c>
      <c r="B860" s="6"/>
      <c r="C860" s="6" t="s">
        <v>534</v>
      </c>
      <c r="D860" s="6" t="s">
        <v>520</v>
      </c>
      <c r="E860" s="6"/>
      <c r="F860" s="47" t="s">
        <v>916</v>
      </c>
      <c r="G860" s="17"/>
      <c r="H860" s="58">
        <v>0</v>
      </c>
      <c r="I860" s="58">
        <v>0</v>
      </c>
      <c r="J860" s="58">
        <v>0</v>
      </c>
      <c r="K860" s="58">
        <v>0</v>
      </c>
      <c r="L860" s="58">
        <v>0</v>
      </c>
      <c r="M860" s="58">
        <v>0</v>
      </c>
      <c r="N860" s="58">
        <v>0</v>
      </c>
      <c r="O860" s="58">
        <v>0</v>
      </c>
      <c r="P860" s="58">
        <v>0</v>
      </c>
      <c r="Q860" s="58">
        <v>0</v>
      </c>
      <c r="R860" s="58">
        <v>0</v>
      </c>
      <c r="S860" s="58">
        <v>0</v>
      </c>
      <c r="T860" s="11">
        <v>0</v>
      </c>
      <c r="U860" s="13"/>
      <c r="V860" s="13">
        <v>1244</v>
      </c>
      <c r="W860" s="13"/>
      <c r="X860" s="13"/>
      <c r="Y860" s="13"/>
      <c r="Z860" s="13"/>
    </row>
    <row r="861" spans="1:26">
      <c r="A861" s="26">
        <v>861</v>
      </c>
      <c r="B861" s="6"/>
      <c r="C861" s="6"/>
      <c r="D861" s="6"/>
      <c r="E861" s="6"/>
      <c r="F861" s="47">
        <v>0</v>
      </c>
      <c r="G861" s="17"/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11">
        <v>0</v>
      </c>
    </row>
    <row r="862" spans="1:26">
      <c r="A862" s="26">
        <v>862</v>
      </c>
      <c r="B862" s="6"/>
      <c r="C862" s="6" t="s">
        <v>535</v>
      </c>
      <c r="D862" s="6" t="s">
        <v>511</v>
      </c>
      <c r="E862" s="6"/>
      <c r="F862" s="47" t="s">
        <v>916</v>
      </c>
      <c r="G862" s="17"/>
      <c r="H862" s="58">
        <v>0</v>
      </c>
      <c r="I862" s="58">
        <v>0</v>
      </c>
      <c r="J862" s="58">
        <v>0</v>
      </c>
      <c r="K862" s="58">
        <v>0</v>
      </c>
      <c r="L862" s="58">
        <v>0</v>
      </c>
      <c r="M862" s="58">
        <v>0</v>
      </c>
      <c r="N862" s="58">
        <v>0</v>
      </c>
      <c r="O862" s="58">
        <v>0</v>
      </c>
      <c r="P862" s="58">
        <v>0</v>
      </c>
      <c r="Q862" s="58">
        <v>0</v>
      </c>
      <c r="R862" s="58">
        <v>0</v>
      </c>
      <c r="S862" s="58">
        <v>0</v>
      </c>
      <c r="T862" s="11">
        <v>0</v>
      </c>
      <c r="U862" s="13"/>
      <c r="V862" s="13">
        <v>1248</v>
      </c>
      <c r="W862" s="13"/>
      <c r="X862" s="13"/>
      <c r="Y862" s="13"/>
      <c r="Z862" s="13"/>
    </row>
    <row r="863" spans="1:26">
      <c r="A863" s="26">
        <v>863</v>
      </c>
      <c r="B863" s="6"/>
      <c r="C863" s="6"/>
      <c r="D863" s="6"/>
      <c r="E863" s="6"/>
      <c r="F863" s="47">
        <v>0</v>
      </c>
      <c r="G863" s="17"/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11">
        <v>0</v>
      </c>
    </row>
    <row r="864" spans="1:26">
      <c r="A864" s="26">
        <v>864</v>
      </c>
      <c r="B864" s="6"/>
      <c r="C864" s="6" t="s">
        <v>536</v>
      </c>
      <c r="D864" s="6" t="s">
        <v>537</v>
      </c>
      <c r="E864" s="6"/>
      <c r="F864" s="47" t="s">
        <v>916</v>
      </c>
      <c r="G864" s="17"/>
      <c r="H864" s="58">
        <v>0</v>
      </c>
      <c r="I864" s="58">
        <v>0</v>
      </c>
      <c r="J864" s="58">
        <v>0</v>
      </c>
      <c r="K864" s="58">
        <v>0</v>
      </c>
      <c r="L864" s="58">
        <v>0</v>
      </c>
      <c r="M864" s="58">
        <v>0</v>
      </c>
      <c r="N864" s="58">
        <v>0</v>
      </c>
      <c r="O864" s="58">
        <v>0</v>
      </c>
      <c r="P864" s="58">
        <v>0</v>
      </c>
      <c r="Q864" s="58">
        <v>0</v>
      </c>
      <c r="R864" s="58">
        <v>0</v>
      </c>
      <c r="S864" s="58">
        <v>0</v>
      </c>
      <c r="T864" s="11">
        <v>0</v>
      </c>
      <c r="U864" s="13"/>
      <c r="V864" s="13">
        <v>1252</v>
      </c>
      <c r="W864" s="13"/>
      <c r="X864" s="13"/>
      <c r="Y864" s="13"/>
      <c r="Z864" s="13"/>
    </row>
    <row r="865" spans="1:26">
      <c r="A865" s="26">
        <v>865</v>
      </c>
      <c r="B865" s="6"/>
      <c r="C865" s="6"/>
      <c r="D865" s="6"/>
      <c r="E865" s="6"/>
      <c r="F865" s="47">
        <v>0</v>
      </c>
      <c r="G865" s="17"/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11">
        <v>0</v>
      </c>
    </row>
    <row r="866" spans="1:26">
      <c r="A866" s="26">
        <v>866</v>
      </c>
      <c r="B866" s="6"/>
      <c r="C866" s="6" t="s">
        <v>538</v>
      </c>
      <c r="D866" s="6" t="s">
        <v>539</v>
      </c>
      <c r="E866" s="6"/>
      <c r="F866" s="47" t="s">
        <v>916</v>
      </c>
      <c r="G866" s="17"/>
      <c r="H866" s="52">
        <v>0</v>
      </c>
      <c r="I866" s="52">
        <v>0</v>
      </c>
      <c r="J866" s="52">
        <v>0</v>
      </c>
      <c r="K866" s="52">
        <v>0</v>
      </c>
      <c r="L866" s="52">
        <v>0</v>
      </c>
      <c r="M866" s="52">
        <v>0</v>
      </c>
      <c r="N866" s="52">
        <v>0</v>
      </c>
      <c r="O866" s="52">
        <v>0</v>
      </c>
      <c r="P866" s="52">
        <v>0</v>
      </c>
      <c r="Q866" s="52">
        <v>0</v>
      </c>
      <c r="R866" s="52">
        <v>0</v>
      </c>
      <c r="S866" s="52">
        <v>0</v>
      </c>
      <c r="T866" s="11">
        <v>0</v>
      </c>
      <c r="U866" s="13"/>
      <c r="V866" s="13">
        <v>1258</v>
      </c>
      <c r="W866" s="13"/>
      <c r="X866" s="13"/>
      <c r="Y866" s="13"/>
      <c r="Z866" s="13"/>
    </row>
    <row r="867" spans="1:26">
      <c r="A867" s="26">
        <v>867</v>
      </c>
      <c r="B867" s="6"/>
      <c r="C867" s="6"/>
      <c r="D867" s="6"/>
      <c r="E867" s="6"/>
      <c r="F867" s="47">
        <v>0</v>
      </c>
      <c r="G867" s="17"/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11">
        <v>0</v>
      </c>
    </row>
    <row r="868" spans="1:26">
      <c r="A868" s="26">
        <v>868</v>
      </c>
      <c r="B868" s="6"/>
      <c r="C868" s="3" t="s">
        <v>540</v>
      </c>
      <c r="D868" s="6"/>
      <c r="E868" s="6"/>
      <c r="F868" s="47">
        <v>0</v>
      </c>
      <c r="G868" s="17"/>
      <c r="H868" s="58">
        <v>0</v>
      </c>
      <c r="I868" s="58">
        <v>0</v>
      </c>
      <c r="J868" s="58">
        <v>0</v>
      </c>
      <c r="K868" s="58">
        <v>0</v>
      </c>
      <c r="L868" s="58">
        <v>0</v>
      </c>
      <c r="M868" s="58">
        <v>0</v>
      </c>
      <c r="N868" s="58">
        <v>0</v>
      </c>
      <c r="O868" s="58">
        <v>0</v>
      </c>
      <c r="P868" s="58">
        <v>0</v>
      </c>
      <c r="Q868" s="58">
        <v>0</v>
      </c>
      <c r="R868" s="58">
        <v>0</v>
      </c>
      <c r="S868" s="58">
        <v>0</v>
      </c>
      <c r="T868" s="11">
        <v>0</v>
      </c>
      <c r="U868" s="13"/>
      <c r="V868" s="13"/>
      <c r="W868" s="13"/>
      <c r="X868" s="13"/>
      <c r="Y868" s="13"/>
      <c r="Z868" s="13"/>
    </row>
    <row r="869" spans="1:26">
      <c r="A869" s="26">
        <v>869</v>
      </c>
      <c r="B869" s="6"/>
      <c r="C869" s="6"/>
      <c r="D869" s="6"/>
      <c r="E869" s="6"/>
      <c r="F869" s="47">
        <v>0</v>
      </c>
      <c r="G869" s="17"/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11">
        <v>0</v>
      </c>
    </row>
    <row r="870" spans="1:26">
      <c r="A870" s="26">
        <v>870</v>
      </c>
      <c r="B870" s="6"/>
      <c r="C870" s="6"/>
      <c r="D870" s="6"/>
      <c r="E870" s="6"/>
      <c r="F870" s="47">
        <v>0</v>
      </c>
      <c r="G870" s="17"/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11">
        <v>0</v>
      </c>
    </row>
    <row r="871" spans="1:26">
      <c r="A871" s="26">
        <v>871</v>
      </c>
      <c r="C871" s="36"/>
      <c r="D871" s="36"/>
      <c r="E871" s="36"/>
      <c r="F871" s="47">
        <v>0</v>
      </c>
      <c r="H871" s="61" t="s">
        <v>979</v>
      </c>
      <c r="I871" s="61">
        <v>0</v>
      </c>
      <c r="J871" s="61">
        <v>0</v>
      </c>
      <c r="K871" s="61">
        <v>0</v>
      </c>
      <c r="L871" s="61">
        <v>0</v>
      </c>
      <c r="M871" s="61">
        <v>0</v>
      </c>
      <c r="N871" s="61">
        <v>0</v>
      </c>
      <c r="O871" s="61">
        <v>0</v>
      </c>
      <c r="P871" s="61">
        <v>0</v>
      </c>
      <c r="Q871" s="61">
        <v>0</v>
      </c>
      <c r="R871" s="61">
        <v>0</v>
      </c>
      <c r="S871" s="61">
        <v>0</v>
      </c>
      <c r="T871" s="11">
        <v>0</v>
      </c>
    </row>
    <row r="872" spans="1:26">
      <c r="A872" s="26">
        <v>872</v>
      </c>
      <c r="B872" s="6"/>
      <c r="C872" s="6"/>
      <c r="D872" s="6"/>
      <c r="E872" s="6"/>
      <c r="F872" s="47">
        <v>0</v>
      </c>
      <c r="G872" s="17"/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11">
        <v>0</v>
      </c>
    </row>
    <row r="873" spans="1:26">
      <c r="A873" s="26">
        <v>873</v>
      </c>
      <c r="B873" s="6"/>
      <c r="C873" s="6"/>
      <c r="D873" s="6"/>
      <c r="E873" s="6"/>
      <c r="F873" s="47">
        <v>0</v>
      </c>
      <c r="G873" s="17"/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11">
        <v>0</v>
      </c>
    </row>
    <row r="874" spans="1:26">
      <c r="A874" s="26">
        <v>874</v>
      </c>
      <c r="B874" s="6"/>
      <c r="C874" s="6" t="s">
        <v>541</v>
      </c>
      <c r="D874" s="6" t="s">
        <v>511</v>
      </c>
      <c r="E874" s="6"/>
      <c r="F874" s="47" t="s">
        <v>916</v>
      </c>
      <c r="G874" s="17"/>
      <c r="H874" s="58">
        <v>13698692.50061102</v>
      </c>
      <c r="I874" s="58">
        <v>4968693.8073840812</v>
      </c>
      <c r="J874" s="58">
        <v>3648004.9265607912</v>
      </c>
      <c r="K874" s="58">
        <v>1089230.8862407859</v>
      </c>
      <c r="L874" s="58">
        <v>25837.503650158549</v>
      </c>
      <c r="M874" s="58">
        <v>2376874.8778905524</v>
      </c>
      <c r="N874" s="58">
        <v>122428.50877707664</v>
      </c>
      <c r="O874" s="58">
        <v>3395.6699456761421</v>
      </c>
      <c r="P874" s="58">
        <v>5720.4010655044431</v>
      </c>
      <c r="Q874" s="58">
        <v>865608.22821789852</v>
      </c>
      <c r="R874" s="58">
        <v>277272.51786283875</v>
      </c>
      <c r="S874" s="58">
        <v>315625.17301565426</v>
      </c>
      <c r="T874" s="11">
        <v>0</v>
      </c>
      <c r="U874" s="13"/>
      <c r="V874" s="13">
        <v>1268</v>
      </c>
      <c r="W874" s="13"/>
      <c r="X874" s="13"/>
      <c r="Y874" s="13"/>
      <c r="Z874" s="13"/>
    </row>
    <row r="875" spans="1:26">
      <c r="A875" s="26">
        <v>875</v>
      </c>
      <c r="B875" s="6"/>
      <c r="C875" s="6"/>
      <c r="D875" s="6"/>
      <c r="E875" s="6"/>
      <c r="F875" s="47">
        <v>0</v>
      </c>
      <c r="G875" s="17"/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11">
        <v>0</v>
      </c>
    </row>
    <row r="876" spans="1:26">
      <c r="A876" s="26">
        <v>876</v>
      </c>
      <c r="B876" s="6"/>
      <c r="C876" s="6" t="s">
        <v>542</v>
      </c>
      <c r="D876" s="6" t="s">
        <v>514</v>
      </c>
      <c r="E876" s="6"/>
      <c r="F876" s="47" t="s">
        <v>916</v>
      </c>
      <c r="G876" s="17"/>
      <c r="H876" s="58">
        <v>110751092.10743436</v>
      </c>
      <c r="I876" s="58">
        <v>40170860.502977774</v>
      </c>
      <c r="J876" s="58">
        <v>29493364.393126387</v>
      </c>
      <c r="K876" s="58">
        <v>8806206.1545607261</v>
      </c>
      <c r="L876" s="58">
        <v>208890.86651570906</v>
      </c>
      <c r="M876" s="58">
        <v>19216541.178463686</v>
      </c>
      <c r="N876" s="58">
        <v>989809.14065638441</v>
      </c>
      <c r="O876" s="58">
        <v>27453.288326842183</v>
      </c>
      <c r="P876" s="58">
        <v>46248.25801943431</v>
      </c>
      <c r="Q876" s="58">
        <v>6998263.272793185</v>
      </c>
      <c r="R876" s="58">
        <v>2241690.8886244274</v>
      </c>
      <c r="S876" s="58">
        <v>2551764.1633697851</v>
      </c>
      <c r="T876" s="11">
        <v>0</v>
      </c>
      <c r="U876" s="13"/>
      <c r="V876" s="13">
        <v>1275</v>
      </c>
      <c r="W876" s="13"/>
      <c r="X876" s="13"/>
      <c r="Y876" s="13"/>
      <c r="Z876" s="13"/>
    </row>
    <row r="877" spans="1:26">
      <c r="A877" s="26">
        <v>877</v>
      </c>
      <c r="B877" s="6"/>
      <c r="C877" s="6"/>
      <c r="D877" s="6"/>
      <c r="E877" s="6"/>
      <c r="F877" s="47">
        <v>0</v>
      </c>
      <c r="G877" s="17"/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11">
        <v>0</v>
      </c>
    </row>
    <row r="878" spans="1:26">
      <c r="A878" s="26">
        <v>878</v>
      </c>
      <c r="B878" s="6"/>
      <c r="C878" s="6" t="s">
        <v>543</v>
      </c>
      <c r="D878" s="6" t="s">
        <v>544</v>
      </c>
      <c r="E878" s="6"/>
      <c r="F878" s="47" t="s">
        <v>916</v>
      </c>
      <c r="G878" s="17"/>
      <c r="H878" s="58">
        <v>211138678.76351616</v>
      </c>
      <c r="I878" s="58">
        <v>76582742.887669459</v>
      </c>
      <c r="J878" s="58">
        <v>56226894.667683616</v>
      </c>
      <c r="K878" s="58">
        <v>16788373.793997876</v>
      </c>
      <c r="L878" s="58">
        <v>398234.82299487141</v>
      </c>
      <c r="M878" s="58">
        <v>36634899.373178892</v>
      </c>
      <c r="N878" s="58">
        <v>1886997.1411524501</v>
      </c>
      <c r="O878" s="58">
        <v>52337.642137383693</v>
      </c>
      <c r="P878" s="58">
        <v>88168.846984056712</v>
      </c>
      <c r="Q878" s="58">
        <v>13341665.828662351</v>
      </c>
      <c r="R878" s="58">
        <v>4273616.1189385001</v>
      </c>
      <c r="S878" s="58">
        <v>4864747.640116673</v>
      </c>
      <c r="T878" s="11">
        <v>0</v>
      </c>
      <c r="U878" s="13"/>
      <c r="V878" s="13">
        <v>1282</v>
      </c>
      <c r="W878" s="13"/>
      <c r="X878" s="13"/>
      <c r="Y878" s="13"/>
      <c r="Z878" s="13"/>
    </row>
    <row r="879" spans="1:26">
      <c r="A879" s="26">
        <v>879</v>
      </c>
      <c r="B879" s="6"/>
      <c r="C879" s="6"/>
      <c r="D879" s="6"/>
      <c r="E879" s="6"/>
      <c r="F879" s="47">
        <v>0</v>
      </c>
      <c r="G879" s="17"/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11">
        <v>0</v>
      </c>
    </row>
    <row r="880" spans="1:26">
      <c r="A880" s="26">
        <v>880</v>
      </c>
      <c r="B880" s="6"/>
      <c r="C880" s="6" t="s">
        <v>545</v>
      </c>
      <c r="D880" s="6" t="s">
        <v>546</v>
      </c>
      <c r="E880" s="6"/>
      <c r="F880" s="47" t="s">
        <v>916</v>
      </c>
      <c r="G880" s="17"/>
      <c r="H880" s="58">
        <v>55645895.810096875</v>
      </c>
      <c r="I880" s="58">
        <v>20183489.621774897</v>
      </c>
      <c r="J880" s="58">
        <v>14818677.187554022</v>
      </c>
      <c r="K880" s="58">
        <v>4424599.5306625599</v>
      </c>
      <c r="L880" s="58">
        <v>104955.34782210716</v>
      </c>
      <c r="M880" s="58">
        <v>9655179.2664033379</v>
      </c>
      <c r="N880" s="58">
        <v>497320.75110751367</v>
      </c>
      <c r="O880" s="58">
        <v>13793.65921193893</v>
      </c>
      <c r="P880" s="58">
        <v>23237.023655274334</v>
      </c>
      <c r="Q880" s="58">
        <v>3516214.7976989234</v>
      </c>
      <c r="R880" s="58">
        <v>1126317.5401090686</v>
      </c>
      <c r="S880" s="58">
        <v>1282111.0840972231</v>
      </c>
      <c r="T880" s="11">
        <v>0</v>
      </c>
      <c r="U880" s="13"/>
      <c r="V880" s="13">
        <v>1289</v>
      </c>
      <c r="W880" s="13"/>
      <c r="X880" s="13"/>
      <c r="Y880" s="13"/>
      <c r="Z880" s="13"/>
    </row>
    <row r="881" spans="1:26">
      <c r="A881" s="26">
        <v>881</v>
      </c>
      <c r="B881" s="6"/>
      <c r="C881" s="6"/>
      <c r="D881" s="6"/>
      <c r="E881" s="6"/>
      <c r="F881" s="47">
        <v>0</v>
      </c>
      <c r="G881" s="17"/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11">
        <v>0</v>
      </c>
    </row>
    <row r="882" spans="1:26">
      <c r="A882" s="26">
        <v>882</v>
      </c>
      <c r="B882" s="6"/>
      <c r="C882" s="6" t="s">
        <v>547</v>
      </c>
      <c r="D882" s="6" t="s">
        <v>523</v>
      </c>
      <c r="E882" s="6"/>
      <c r="F882" s="47" t="s">
        <v>916</v>
      </c>
      <c r="G882" s="17"/>
      <c r="H882" s="58">
        <v>34166070.735372454</v>
      </c>
      <c r="I882" s="58">
        <v>12392477.900932482</v>
      </c>
      <c r="J882" s="58">
        <v>9098532.1670884863</v>
      </c>
      <c r="K882" s="58">
        <v>2716663.6162389354</v>
      </c>
      <c r="L882" s="58">
        <v>64441.62297222059</v>
      </c>
      <c r="M882" s="58">
        <v>5928191.7017639549</v>
      </c>
      <c r="N882" s="58">
        <v>305350.3895147068</v>
      </c>
      <c r="O882" s="58">
        <v>8469.1805114082654</v>
      </c>
      <c r="P882" s="58">
        <v>14267.319850416903</v>
      </c>
      <c r="Q882" s="58">
        <v>2158923.7040756992</v>
      </c>
      <c r="R882" s="58">
        <v>691548.66114806372</v>
      </c>
      <c r="S882" s="58">
        <v>787204.4712760736</v>
      </c>
      <c r="T882" s="11">
        <v>0</v>
      </c>
      <c r="U882" s="13"/>
      <c r="V882" s="13">
        <v>1296</v>
      </c>
      <c r="W882" s="13"/>
      <c r="X882" s="13"/>
      <c r="Y882" s="13"/>
      <c r="Z882" s="13"/>
    </row>
    <row r="883" spans="1:26">
      <c r="A883" s="26">
        <v>883</v>
      </c>
      <c r="B883" s="6"/>
      <c r="C883" s="6"/>
      <c r="D883" s="6"/>
      <c r="E883" s="6"/>
      <c r="F883" s="47">
        <v>0</v>
      </c>
      <c r="G883" s="17"/>
      <c r="H883" s="28">
        <v>0</v>
      </c>
      <c r="I883" s="28">
        <v>0</v>
      </c>
      <c r="J883" s="28">
        <v>0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11">
        <v>0</v>
      </c>
    </row>
    <row r="884" spans="1:26">
      <c r="A884" s="26">
        <v>884</v>
      </c>
      <c r="B884" s="6"/>
      <c r="C884" s="6" t="s">
        <v>548</v>
      </c>
      <c r="D884" s="6" t="s">
        <v>537</v>
      </c>
      <c r="E884" s="6"/>
      <c r="F884" s="47" t="s">
        <v>916</v>
      </c>
      <c r="G884" s="17"/>
      <c r="H884" s="58">
        <v>1035847.4821989351</v>
      </c>
      <c r="I884" s="58">
        <v>375715.34436346183</v>
      </c>
      <c r="J884" s="58">
        <v>275849.4446136927</v>
      </c>
      <c r="K884" s="58">
        <v>82363.851221239311</v>
      </c>
      <c r="L884" s="58">
        <v>1953.7421619712068</v>
      </c>
      <c r="M884" s="58">
        <v>179731.01138338647</v>
      </c>
      <c r="N884" s="58">
        <v>9257.618021606695</v>
      </c>
      <c r="O884" s="58">
        <v>256.76875099213561</v>
      </c>
      <c r="P884" s="58">
        <v>432.55683274929942</v>
      </c>
      <c r="Q884" s="58">
        <v>65454.283591678366</v>
      </c>
      <c r="R884" s="58">
        <v>20966.383433920422</v>
      </c>
      <c r="S884" s="58">
        <v>23866.477824236572</v>
      </c>
      <c r="T884" s="11">
        <v>0</v>
      </c>
      <c r="U884" s="13"/>
      <c r="V884" s="13">
        <v>1303</v>
      </c>
      <c r="W884" s="13"/>
      <c r="X884" s="13"/>
      <c r="Y884" s="13"/>
      <c r="Z884" s="13"/>
    </row>
    <row r="885" spans="1:26">
      <c r="A885" s="26">
        <v>885</v>
      </c>
      <c r="B885" s="6"/>
      <c r="C885" s="6"/>
      <c r="D885" s="6"/>
      <c r="E885" s="6"/>
      <c r="F885" s="47">
        <v>0</v>
      </c>
      <c r="G885" s="17"/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11">
        <v>0</v>
      </c>
    </row>
    <row r="886" spans="1:26">
      <c r="A886" s="26">
        <v>886</v>
      </c>
      <c r="B886" s="6"/>
      <c r="C886" s="6" t="s">
        <v>549</v>
      </c>
      <c r="D886" s="6" t="s">
        <v>550</v>
      </c>
      <c r="E886" s="6"/>
      <c r="F886" s="47" t="s">
        <v>916</v>
      </c>
      <c r="G886" s="17"/>
      <c r="H886" s="58">
        <v>9125743.2006431296</v>
      </c>
      <c r="I886" s="58">
        <v>3310025.6631638682</v>
      </c>
      <c r="J886" s="58">
        <v>2430214.1356184082</v>
      </c>
      <c r="K886" s="58">
        <v>725619.71542897064</v>
      </c>
      <c r="L886" s="58">
        <v>17212.330537860409</v>
      </c>
      <c r="M886" s="58">
        <v>1583417.5235864064</v>
      </c>
      <c r="N886" s="58">
        <v>81558.961301412579</v>
      </c>
      <c r="O886" s="58">
        <v>2262.1145716644187</v>
      </c>
      <c r="P886" s="58">
        <v>3810.7951635639984</v>
      </c>
      <c r="Q886" s="58">
        <v>576647.61821085413</v>
      </c>
      <c r="R886" s="58">
        <v>184712.3580954269</v>
      </c>
      <c r="S886" s="58">
        <v>210261.98496469235</v>
      </c>
      <c r="T886" s="11">
        <v>0</v>
      </c>
      <c r="U886" s="13"/>
      <c r="V886" s="13">
        <v>1310</v>
      </c>
      <c r="W886" s="13"/>
      <c r="X886" s="13"/>
      <c r="Y886" s="13"/>
      <c r="Z886" s="13"/>
    </row>
    <row r="887" spans="1:26">
      <c r="A887" s="26">
        <v>887</v>
      </c>
      <c r="B887" s="6"/>
      <c r="C887" s="6"/>
      <c r="D887" s="6"/>
      <c r="E887" s="6"/>
      <c r="F887" s="47">
        <v>0</v>
      </c>
      <c r="G887" s="17"/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11">
        <v>0</v>
      </c>
    </row>
    <row r="888" spans="1:26">
      <c r="A888" s="26">
        <v>888</v>
      </c>
      <c r="B888" s="6"/>
      <c r="C888" s="6" t="s">
        <v>551</v>
      </c>
      <c r="D888" s="6" t="s">
        <v>552</v>
      </c>
      <c r="E888" s="6"/>
      <c r="F888" s="47" t="s">
        <v>916</v>
      </c>
      <c r="G888" s="17"/>
      <c r="H888" s="52">
        <v>0</v>
      </c>
      <c r="I888" s="52">
        <v>0</v>
      </c>
      <c r="J888" s="52">
        <v>0</v>
      </c>
      <c r="K888" s="52">
        <v>0</v>
      </c>
      <c r="L888" s="52">
        <v>0</v>
      </c>
      <c r="M888" s="52">
        <v>0</v>
      </c>
      <c r="N888" s="52">
        <v>0</v>
      </c>
      <c r="O888" s="52">
        <v>0</v>
      </c>
      <c r="P888" s="52">
        <v>0</v>
      </c>
      <c r="Q888" s="52">
        <v>0</v>
      </c>
      <c r="R888" s="52">
        <v>0</v>
      </c>
      <c r="S888" s="52">
        <v>0</v>
      </c>
      <c r="T888" s="11">
        <v>0</v>
      </c>
      <c r="U888" s="13"/>
      <c r="V888" s="13">
        <v>1316</v>
      </c>
      <c r="W888" s="13"/>
      <c r="X888" s="13"/>
      <c r="Y888" s="13"/>
      <c r="Z888" s="13"/>
    </row>
    <row r="889" spans="1:26">
      <c r="A889" s="26">
        <v>889</v>
      </c>
      <c r="B889" s="6"/>
      <c r="C889" s="6"/>
      <c r="D889" s="6"/>
      <c r="E889" s="6"/>
      <c r="F889" s="47">
        <v>0</v>
      </c>
      <c r="G889" s="17"/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11">
        <v>0</v>
      </c>
    </row>
    <row r="890" spans="1:26">
      <c r="A890" s="26">
        <v>890</v>
      </c>
      <c r="B890" s="6"/>
      <c r="C890" s="6" t="s">
        <v>553</v>
      </c>
      <c r="D890" s="6"/>
      <c r="E890" s="6"/>
      <c r="F890" s="47">
        <v>0</v>
      </c>
      <c r="G890" s="17"/>
      <c r="H890" s="58">
        <v>435562020.59987289</v>
      </c>
      <c r="I890" s="58">
        <v>157984005.72826603</v>
      </c>
      <c r="J890" s="58">
        <v>115991536.9222454</v>
      </c>
      <c r="K890" s="58">
        <v>34633057.548351094</v>
      </c>
      <c r="L890" s="58">
        <v>821526.23665489838</v>
      </c>
      <c r="M890" s="58">
        <v>75574834.932670221</v>
      </c>
      <c r="N890" s="58">
        <v>3892722.5105311507</v>
      </c>
      <c r="O890" s="58">
        <v>107968.32345590577</v>
      </c>
      <c r="P890" s="58">
        <v>181885.20157100001</v>
      </c>
      <c r="Q890" s="58">
        <v>27522777.733250592</v>
      </c>
      <c r="R890" s="58">
        <v>8816124.468212245</v>
      </c>
      <c r="S890" s="58">
        <v>10035580.994664337</v>
      </c>
      <c r="T890" s="11">
        <v>0</v>
      </c>
      <c r="U890" s="13"/>
      <c r="V890" s="13"/>
      <c r="W890" s="13"/>
      <c r="X890" s="13"/>
      <c r="Y890" s="13"/>
      <c r="Z890" s="13"/>
    </row>
    <row r="891" spans="1:26">
      <c r="A891" s="26">
        <v>891</v>
      </c>
      <c r="B891" s="6"/>
      <c r="C891" s="6"/>
      <c r="D891" s="6"/>
      <c r="E891" s="6"/>
      <c r="F891" s="47">
        <v>0</v>
      </c>
      <c r="G891" s="17"/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11">
        <v>0</v>
      </c>
    </row>
    <row r="892" spans="1:26">
      <c r="A892" s="26">
        <v>892</v>
      </c>
      <c r="B892" s="6"/>
      <c r="C892" s="20" t="s">
        <v>150</v>
      </c>
      <c r="D892" s="6"/>
      <c r="E892" s="6"/>
      <c r="F892" s="47">
        <v>0</v>
      </c>
      <c r="G892" s="17"/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56">
        <v>0</v>
      </c>
      <c r="S892" s="56">
        <v>0</v>
      </c>
      <c r="T892" s="11">
        <v>0</v>
      </c>
    </row>
    <row r="893" spans="1:26">
      <c r="A893" s="26">
        <v>893</v>
      </c>
      <c r="B893" s="6"/>
      <c r="C893" s="16" t="s">
        <v>4</v>
      </c>
      <c r="D893" s="6"/>
      <c r="E893" s="16" t="s">
        <v>5</v>
      </c>
      <c r="F893" s="47" t="s">
        <v>6</v>
      </c>
      <c r="G893" s="17"/>
      <c r="H893" s="16" t="s">
        <v>7</v>
      </c>
      <c r="I893" s="16" t="s">
        <v>8</v>
      </c>
      <c r="J893" s="16" t="s">
        <v>9</v>
      </c>
      <c r="K893" s="16" t="s">
        <v>10</v>
      </c>
      <c r="L893" s="16" t="s">
        <v>11</v>
      </c>
      <c r="M893" s="16" t="s">
        <v>12</v>
      </c>
      <c r="N893" s="16" t="s">
        <v>13</v>
      </c>
      <c r="O893" s="16" t="s">
        <v>14</v>
      </c>
      <c r="P893" s="16" t="s">
        <v>15</v>
      </c>
      <c r="Q893" s="16" t="s">
        <v>16</v>
      </c>
      <c r="R893" s="16" t="s">
        <v>17</v>
      </c>
      <c r="S893" s="16" t="s">
        <v>18</v>
      </c>
      <c r="T893" s="11">
        <v>0</v>
      </c>
    </row>
    <row r="894" spans="1:26" ht="38.25">
      <c r="A894" s="26">
        <v>894</v>
      </c>
      <c r="B894" s="6"/>
      <c r="C894" s="49" t="s">
        <v>904</v>
      </c>
      <c r="D894" s="20"/>
      <c r="E894" s="21" t="s">
        <v>20</v>
      </c>
      <c r="F894" s="47" t="s">
        <v>829</v>
      </c>
      <c r="G894" s="22"/>
      <c r="H894" s="23" t="s">
        <v>21</v>
      </c>
      <c r="I894" s="23" t="s">
        <v>22</v>
      </c>
      <c r="J894" s="23" t="s">
        <v>23</v>
      </c>
      <c r="K894" s="23" t="s">
        <v>24</v>
      </c>
      <c r="L894" s="23" t="s">
        <v>25</v>
      </c>
      <c r="M894" s="23" t="s">
        <v>26</v>
      </c>
      <c r="N894" s="23" t="s">
        <v>27</v>
      </c>
      <c r="O894" s="23" t="s">
        <v>28</v>
      </c>
      <c r="P894" s="23" t="s">
        <v>29</v>
      </c>
      <c r="Q894" s="23" t="s">
        <v>30</v>
      </c>
      <c r="R894" s="23" t="s">
        <v>31</v>
      </c>
      <c r="S894" s="23" t="s">
        <v>32</v>
      </c>
      <c r="T894" s="11">
        <v>0</v>
      </c>
    </row>
    <row r="895" spans="1:26">
      <c r="A895" s="26">
        <v>895</v>
      </c>
      <c r="B895" s="6"/>
      <c r="C895" s="6" t="s">
        <v>554</v>
      </c>
      <c r="D895" s="6" t="s">
        <v>511</v>
      </c>
      <c r="E895" s="6"/>
      <c r="F895" s="47" t="s">
        <v>916</v>
      </c>
      <c r="G895" s="17"/>
      <c r="H895" s="58">
        <v>16329329.464818915</v>
      </c>
      <c r="I895" s="58">
        <v>5922860.0238279067</v>
      </c>
      <c r="J895" s="58">
        <v>4348551.8294856707</v>
      </c>
      <c r="K895" s="58">
        <v>1298402.019308714</v>
      </c>
      <c r="L895" s="58">
        <v>30799.224789744083</v>
      </c>
      <c r="M895" s="58">
        <v>2833319.5285604699</v>
      </c>
      <c r="N895" s="58">
        <v>145939.14387217516</v>
      </c>
      <c r="O895" s="58">
        <v>4047.7595430553838</v>
      </c>
      <c r="P895" s="58">
        <v>6818.9218544292989</v>
      </c>
      <c r="Q895" s="58">
        <v>1031835.8445813536</v>
      </c>
      <c r="R895" s="58">
        <v>330518.71888650896</v>
      </c>
      <c r="S895" s="58">
        <v>376236.45010888466</v>
      </c>
      <c r="T895" s="11">
        <v>0</v>
      </c>
      <c r="U895" s="13"/>
      <c r="V895" s="13">
        <v>1322</v>
      </c>
      <c r="W895" s="13"/>
      <c r="X895" s="13"/>
      <c r="Y895" s="13"/>
      <c r="Z895" s="13"/>
    </row>
    <row r="896" spans="1:26">
      <c r="A896" s="26">
        <v>896</v>
      </c>
      <c r="B896" s="6"/>
      <c r="C896" s="6"/>
      <c r="D896" s="6"/>
      <c r="E896" s="6" t="s">
        <v>242</v>
      </c>
      <c r="F896" s="47" t="s">
        <v>916</v>
      </c>
      <c r="G896" s="17"/>
      <c r="H896" s="58">
        <v>2360406.1438922444</v>
      </c>
      <c r="I896" s="58">
        <v>856149.98581401899</v>
      </c>
      <c r="J896" s="58">
        <v>628583.58498223033</v>
      </c>
      <c r="K896" s="58">
        <v>187684.13670759209</v>
      </c>
      <c r="L896" s="58">
        <v>4452.0309041138235</v>
      </c>
      <c r="M896" s="58">
        <v>409556.61022289103</v>
      </c>
      <c r="N896" s="58">
        <v>21095.517275979986</v>
      </c>
      <c r="O896" s="58">
        <v>585.10403106330762</v>
      </c>
      <c r="P896" s="58">
        <v>985.67580956665472</v>
      </c>
      <c r="Q896" s="58">
        <v>149151.97052551349</v>
      </c>
      <c r="R896" s="58">
        <v>47776.512588097314</v>
      </c>
      <c r="S896" s="58">
        <v>54385.01503117707</v>
      </c>
      <c r="T896" s="11">
        <v>0</v>
      </c>
      <c r="U896" s="13"/>
      <c r="V896" s="13">
        <v>1323</v>
      </c>
      <c r="W896" s="13"/>
      <c r="X896" s="13"/>
      <c r="Y896" s="13"/>
      <c r="Z896" s="13"/>
    </row>
    <row r="897" spans="1:26">
      <c r="A897" s="26">
        <v>897</v>
      </c>
      <c r="B897" s="6"/>
      <c r="C897" s="6"/>
      <c r="D897" s="6"/>
      <c r="E897" s="64" t="s">
        <v>232</v>
      </c>
      <c r="F897" s="47" t="s">
        <v>916</v>
      </c>
      <c r="G897" s="17"/>
      <c r="H897" s="58">
        <v>94942.55850271901</v>
      </c>
      <c r="I897" s="58">
        <v>34436.899906222374</v>
      </c>
      <c r="J897" s="58">
        <v>25283.50214027772</v>
      </c>
      <c r="K897" s="58">
        <v>7549.2144330761175</v>
      </c>
      <c r="L897" s="58">
        <v>179.07392999441197</v>
      </c>
      <c r="M897" s="58">
        <v>16473.585500054196</v>
      </c>
      <c r="N897" s="58">
        <v>848.52447461316331</v>
      </c>
      <c r="O897" s="58">
        <v>23.53462510811902</v>
      </c>
      <c r="P897" s="58">
        <v>39.646813942020145</v>
      </c>
      <c r="Q897" s="58">
        <v>5999.3360566599376</v>
      </c>
      <c r="R897" s="58">
        <v>1921.7134954459752</v>
      </c>
      <c r="S897" s="58">
        <v>2187.5271273249573</v>
      </c>
      <c r="T897" s="11">
        <v>0</v>
      </c>
      <c r="U897" s="13"/>
      <c r="V897" s="13">
        <v>1324</v>
      </c>
      <c r="W897" s="13"/>
      <c r="X897" s="13"/>
      <c r="Y897" s="13"/>
      <c r="Z897" s="13"/>
    </row>
    <row r="898" spans="1:26">
      <c r="A898" s="26">
        <v>898</v>
      </c>
      <c r="B898" s="6"/>
      <c r="C898" s="6"/>
      <c r="D898" s="6"/>
      <c r="E898" s="6" t="s">
        <v>555</v>
      </c>
      <c r="F898" s="47">
        <v>0</v>
      </c>
      <c r="G898" s="17"/>
      <c r="H898" s="58">
        <v>18784678.167213872</v>
      </c>
      <c r="I898" s="58">
        <v>6813446.9095481485</v>
      </c>
      <c r="J898" s="58">
        <v>5002418.916608179</v>
      </c>
      <c r="K898" s="58">
        <v>1493635.3704493821</v>
      </c>
      <c r="L898" s="58">
        <v>35430.329623852318</v>
      </c>
      <c r="M898" s="58">
        <v>3259349.7242834149</v>
      </c>
      <c r="N898" s="58">
        <v>167883.1856227683</v>
      </c>
      <c r="O898" s="58">
        <v>4656.3981992268109</v>
      </c>
      <c r="P898" s="58">
        <v>7844.2444779379739</v>
      </c>
      <c r="Q898" s="58">
        <v>1186987.151163527</v>
      </c>
      <c r="R898" s="58">
        <v>380216.94497005222</v>
      </c>
      <c r="S898" s="58">
        <v>432808.9922673867</v>
      </c>
      <c r="T898" s="11">
        <v>0</v>
      </c>
      <c r="U898" s="13"/>
      <c r="V898" s="13"/>
      <c r="W898" s="13"/>
      <c r="X898" s="13"/>
      <c r="Y898" s="13"/>
      <c r="Z898" s="13"/>
    </row>
    <row r="899" spans="1:26">
      <c r="A899" s="26">
        <v>899</v>
      </c>
      <c r="B899" s="6"/>
      <c r="C899" s="6"/>
      <c r="D899" s="6"/>
      <c r="E899" s="6"/>
      <c r="F899" s="47">
        <v>0</v>
      </c>
      <c r="G899" s="17"/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11">
        <v>0</v>
      </c>
    </row>
    <row r="900" spans="1:26">
      <c r="A900" s="26">
        <v>900</v>
      </c>
      <c r="B900" s="6"/>
      <c r="C900" s="6" t="s">
        <v>556</v>
      </c>
      <c r="D900" s="6" t="s">
        <v>514</v>
      </c>
      <c r="E900" s="6"/>
      <c r="F900" s="47" t="s">
        <v>916</v>
      </c>
      <c r="G900" s="17"/>
      <c r="H900" s="58">
        <v>74153758.962234139</v>
      </c>
      <c r="I900" s="58">
        <v>26896532.127680816</v>
      </c>
      <c r="J900" s="58">
        <v>19747379.394432392</v>
      </c>
      <c r="K900" s="58">
        <v>5896224.3724295003</v>
      </c>
      <c r="L900" s="58">
        <v>139863.5685686238</v>
      </c>
      <c r="M900" s="58">
        <v>12866498.519521045</v>
      </c>
      <c r="N900" s="58">
        <v>662729.97437939176</v>
      </c>
      <c r="O900" s="58">
        <v>18381.439736364613</v>
      </c>
      <c r="P900" s="58">
        <v>30965.673677236216</v>
      </c>
      <c r="Q900" s="58">
        <v>4685710.2535978192</v>
      </c>
      <c r="R900" s="58">
        <v>1500931.5272633214</v>
      </c>
      <c r="S900" s="58">
        <v>1708542.1109476192</v>
      </c>
      <c r="T900" s="11">
        <v>0</v>
      </c>
      <c r="U900" s="13"/>
      <c r="V900" s="13">
        <v>1328</v>
      </c>
      <c r="W900" s="13"/>
      <c r="X900" s="13"/>
      <c r="Y900" s="13"/>
      <c r="Z900" s="13"/>
    </row>
    <row r="901" spans="1:26">
      <c r="A901" s="26">
        <v>901</v>
      </c>
      <c r="B901" s="6"/>
      <c r="C901" s="6"/>
      <c r="D901" s="6"/>
      <c r="E901" s="64" t="s">
        <v>242</v>
      </c>
      <c r="F901" s="47" t="s">
        <v>916</v>
      </c>
      <c r="G901" s="17"/>
      <c r="H901" s="58">
        <v>23145135.144895136</v>
      </c>
      <c r="I901" s="58">
        <v>8395041.3267819956</v>
      </c>
      <c r="J901" s="58">
        <v>6163622.3333523748</v>
      </c>
      <c r="K901" s="58">
        <v>1840350.5345427964</v>
      </c>
      <c r="L901" s="58">
        <v>43654.714766607627</v>
      </c>
      <c r="M901" s="58">
        <v>4015937.3070699368</v>
      </c>
      <c r="N901" s="58">
        <v>206853.63811962545</v>
      </c>
      <c r="O901" s="58">
        <v>5737.2803861848452</v>
      </c>
      <c r="P901" s="58">
        <v>9665.1162684465617</v>
      </c>
      <c r="Q901" s="58">
        <v>1462520.5598083804</v>
      </c>
      <c r="R901" s="58">
        <v>468476.08978846017</v>
      </c>
      <c r="S901" s="58">
        <v>533276.24401032319</v>
      </c>
      <c r="T901" s="11">
        <v>0</v>
      </c>
      <c r="U901" s="13"/>
      <c r="V901" s="13">
        <v>1330</v>
      </c>
      <c r="W901" s="13"/>
      <c r="X901" s="13"/>
      <c r="Y901" s="13"/>
      <c r="Z901" s="13"/>
    </row>
    <row r="902" spans="1:26">
      <c r="A902" s="26">
        <v>902</v>
      </c>
      <c r="B902" s="6"/>
      <c r="C902" s="6"/>
      <c r="D902" s="6"/>
      <c r="E902" s="64" t="s">
        <v>232</v>
      </c>
      <c r="F902" s="47" t="s">
        <v>916</v>
      </c>
      <c r="G902" s="17"/>
      <c r="H902" s="58">
        <v>1869170.540229978</v>
      </c>
      <c r="I902" s="58">
        <v>677972.44793772802</v>
      </c>
      <c r="J902" s="58">
        <v>497765.99767000467</v>
      </c>
      <c r="K902" s="58">
        <v>148624.2781184449</v>
      </c>
      <c r="L902" s="58">
        <v>3525.4970979023537</v>
      </c>
      <c r="M902" s="58">
        <v>324321.79197887535</v>
      </c>
      <c r="N902" s="58">
        <v>16705.226566710051</v>
      </c>
      <c r="O902" s="58">
        <v>463.33518520246133</v>
      </c>
      <c r="P902" s="58">
        <v>780.54202249332593</v>
      </c>
      <c r="Q902" s="58">
        <v>118111.22846165027</v>
      </c>
      <c r="R902" s="58">
        <v>37833.510167593842</v>
      </c>
      <c r="S902" s="58">
        <v>43066.685023372571</v>
      </c>
      <c r="T902" s="11">
        <v>0</v>
      </c>
      <c r="U902" s="13"/>
      <c r="V902" s="13">
        <v>1331</v>
      </c>
      <c r="W902" s="13"/>
      <c r="X902" s="13"/>
      <c r="Y902" s="13"/>
      <c r="Z902" s="13"/>
    </row>
    <row r="903" spans="1:26">
      <c r="A903" s="26">
        <v>903</v>
      </c>
      <c r="B903" s="6"/>
      <c r="C903" s="6"/>
      <c r="D903" s="6"/>
      <c r="E903" s="6" t="s">
        <v>557</v>
      </c>
      <c r="F903" s="47">
        <v>0</v>
      </c>
      <c r="G903" s="17"/>
      <c r="H903" s="58">
        <v>99168064.647359252</v>
      </c>
      <c r="I903" s="58">
        <v>35969545.902400538</v>
      </c>
      <c r="J903" s="58">
        <v>26408767.725454774</v>
      </c>
      <c r="K903" s="58">
        <v>7885199.1850907411</v>
      </c>
      <c r="L903" s="58">
        <v>187043.78043313377</v>
      </c>
      <c r="M903" s="58">
        <v>17206757.618569858</v>
      </c>
      <c r="N903" s="58">
        <v>886288.83906572731</v>
      </c>
      <c r="O903" s="58">
        <v>24582.055307751918</v>
      </c>
      <c r="P903" s="58">
        <v>41411.331968176106</v>
      </c>
      <c r="Q903" s="58">
        <v>6266342.0418678494</v>
      </c>
      <c r="R903" s="58">
        <v>2007241.1272193755</v>
      </c>
      <c r="S903" s="58">
        <v>2284885.0399813149</v>
      </c>
      <c r="T903" s="11">
        <v>0</v>
      </c>
      <c r="U903" s="13"/>
      <c r="V903" s="13"/>
      <c r="W903" s="13"/>
      <c r="X903" s="13"/>
      <c r="Y903" s="13"/>
      <c r="Z903" s="13"/>
    </row>
    <row r="904" spans="1:26">
      <c r="A904" s="26">
        <v>904</v>
      </c>
      <c r="B904" s="6"/>
      <c r="C904" s="6"/>
      <c r="D904" s="6"/>
      <c r="E904" s="6"/>
      <c r="F904" s="47">
        <v>0</v>
      </c>
      <c r="G904" s="17"/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11">
        <v>0</v>
      </c>
    </row>
    <row r="905" spans="1:26">
      <c r="A905" s="26">
        <v>905</v>
      </c>
      <c r="B905" s="6"/>
      <c r="C905" s="6" t="s">
        <v>558</v>
      </c>
      <c r="D905" s="6" t="s">
        <v>559</v>
      </c>
      <c r="E905" s="6"/>
      <c r="F905" s="47" t="s">
        <v>916</v>
      </c>
      <c r="G905" s="17"/>
      <c r="H905" s="58">
        <v>5872206.5171358064</v>
      </c>
      <c r="I905" s="58">
        <v>2129925.6229068357</v>
      </c>
      <c r="J905" s="58">
        <v>1563787.077003028</v>
      </c>
      <c r="K905" s="58">
        <v>466919.65007342532</v>
      </c>
      <c r="L905" s="58">
        <v>11075.740061630971</v>
      </c>
      <c r="M905" s="58">
        <v>1018892.872275417</v>
      </c>
      <c r="N905" s="58">
        <v>52481.321636491994</v>
      </c>
      <c r="O905" s="58">
        <v>1455.618861738244</v>
      </c>
      <c r="P905" s="58">
        <v>2452.1593149118053</v>
      </c>
      <c r="Q905" s="58">
        <v>371059.5211039884</v>
      </c>
      <c r="R905" s="58">
        <v>118858.16740131887</v>
      </c>
      <c r="S905" s="58">
        <v>135298.76649701942</v>
      </c>
      <c r="T905" s="11">
        <v>0</v>
      </c>
      <c r="U905" s="13"/>
      <c r="V905" s="13">
        <v>1335</v>
      </c>
      <c r="W905" s="13"/>
      <c r="X905" s="13"/>
      <c r="Y905" s="13"/>
      <c r="Z905" s="13"/>
    </row>
    <row r="906" spans="1:26">
      <c r="A906" s="26">
        <v>906</v>
      </c>
      <c r="B906" s="6"/>
      <c r="C906" s="6"/>
      <c r="D906" s="6"/>
      <c r="E906" s="64" t="s">
        <v>232</v>
      </c>
      <c r="F906" s="47" t="s">
        <v>916</v>
      </c>
      <c r="G906" s="17"/>
      <c r="H906" s="58">
        <v>1071294.9477175435</v>
      </c>
      <c r="I906" s="58">
        <v>388572.60080614156</v>
      </c>
      <c r="J906" s="58">
        <v>285289.21624446759</v>
      </c>
      <c r="K906" s="58">
        <v>85182.403012229668</v>
      </c>
      <c r="L906" s="58">
        <v>2020.6006610348991</v>
      </c>
      <c r="M906" s="58">
        <v>185881.53927298714</v>
      </c>
      <c r="N906" s="58">
        <v>9574.4205444150939</v>
      </c>
      <c r="O906" s="58">
        <v>265.55556720153379</v>
      </c>
      <c r="P906" s="58">
        <v>447.35924688576063</v>
      </c>
      <c r="Q906" s="58">
        <v>67694.177495495023</v>
      </c>
      <c r="R906" s="58">
        <v>21683.868552720065</v>
      </c>
      <c r="S906" s="58">
        <v>24683.206313964925</v>
      </c>
      <c r="T906" s="11">
        <v>0</v>
      </c>
      <c r="U906" s="13"/>
      <c r="V906" s="13">
        <v>1337</v>
      </c>
      <c r="W906" s="13"/>
      <c r="X906" s="13"/>
      <c r="Y906" s="13"/>
      <c r="Z906" s="13"/>
    </row>
    <row r="907" spans="1:26">
      <c r="A907" s="26">
        <v>907</v>
      </c>
      <c r="B907" s="6"/>
      <c r="C907" s="6"/>
      <c r="D907" s="6"/>
      <c r="E907" s="6" t="s">
        <v>560</v>
      </c>
      <c r="F907" s="47">
        <v>0</v>
      </c>
      <c r="G907" s="17"/>
      <c r="H907" s="58">
        <v>6943501.4648533491</v>
      </c>
      <c r="I907" s="58">
        <v>2518498.2237129775</v>
      </c>
      <c r="J907" s="58">
        <v>1849076.2932474955</v>
      </c>
      <c r="K907" s="58">
        <v>552102.05308565497</v>
      </c>
      <c r="L907" s="58">
        <v>13096.340722665871</v>
      </c>
      <c r="M907" s="58">
        <v>1204774.411548404</v>
      </c>
      <c r="N907" s="58">
        <v>62055.742180907087</v>
      </c>
      <c r="O907" s="58">
        <v>1721.174428939778</v>
      </c>
      <c r="P907" s="58">
        <v>2899.5185617975658</v>
      </c>
      <c r="Q907" s="58">
        <v>438753.69859948341</v>
      </c>
      <c r="R907" s="58">
        <v>140542.03595403893</v>
      </c>
      <c r="S907" s="58">
        <v>159981.97281098436</v>
      </c>
      <c r="T907" s="11">
        <v>0</v>
      </c>
      <c r="U907" s="13"/>
      <c r="V907" s="13"/>
      <c r="W907" s="13"/>
      <c r="X907" s="13"/>
      <c r="Y907" s="13"/>
      <c r="Z907" s="13"/>
    </row>
    <row r="908" spans="1:26">
      <c r="A908" s="26">
        <v>908</v>
      </c>
      <c r="B908" s="6"/>
      <c r="C908" s="6"/>
      <c r="D908" s="6"/>
      <c r="E908" s="6"/>
      <c r="F908" s="47">
        <v>0</v>
      </c>
      <c r="G908" s="17"/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11">
        <v>0</v>
      </c>
    </row>
    <row r="909" spans="1:26">
      <c r="A909" s="26">
        <v>909</v>
      </c>
      <c r="B909" s="6"/>
      <c r="C909" s="6" t="s">
        <v>561</v>
      </c>
      <c r="D909" s="6" t="s">
        <v>562</v>
      </c>
      <c r="E909" s="6"/>
      <c r="F909" s="47" t="s">
        <v>916</v>
      </c>
      <c r="G909" s="17"/>
      <c r="H909" s="58">
        <v>781772057.43831098</v>
      </c>
      <c r="I909" s="58">
        <v>283558885.66783929</v>
      </c>
      <c r="J909" s="58">
        <v>208188359.35293218</v>
      </c>
      <c r="K909" s="58">
        <v>62161426.787544295</v>
      </c>
      <c r="L909" s="58">
        <v>1474523.0894666302</v>
      </c>
      <c r="M909" s="58">
        <v>135646111.00505021</v>
      </c>
      <c r="N909" s="58">
        <v>6986884.8571854858</v>
      </c>
      <c r="O909" s="58">
        <v>193787.82899858998</v>
      </c>
      <c r="P909" s="58">
        <v>326458.14264041936</v>
      </c>
      <c r="Q909" s="58">
        <v>49399482.868839741</v>
      </c>
      <c r="R909" s="58">
        <v>15823693.15546456</v>
      </c>
      <c r="S909" s="58">
        <v>18012444.682349421</v>
      </c>
      <c r="T909" s="11">
        <v>0</v>
      </c>
      <c r="U909" s="13"/>
      <c r="V909" s="13">
        <v>1342</v>
      </c>
      <c r="W909" s="13"/>
      <c r="X909" s="13"/>
      <c r="Y909" s="13"/>
      <c r="Z909" s="13"/>
    </row>
    <row r="910" spans="1:26">
      <c r="A910" s="26">
        <v>910</v>
      </c>
      <c r="B910" s="6"/>
      <c r="C910" s="6"/>
      <c r="D910" s="6"/>
      <c r="E910" s="64" t="s">
        <v>242</v>
      </c>
      <c r="F910" s="47" t="s">
        <v>916</v>
      </c>
      <c r="G910" s="17"/>
      <c r="H910" s="58">
        <v>472731506.14018452</v>
      </c>
      <c r="I910" s="58">
        <v>171465861.21334687</v>
      </c>
      <c r="J910" s="58">
        <v>125889887.90448248</v>
      </c>
      <c r="K910" s="58">
        <v>37588533.16577822</v>
      </c>
      <c r="L910" s="58">
        <v>891632.68792968092</v>
      </c>
      <c r="M910" s="58">
        <v>82024152.369421363</v>
      </c>
      <c r="N910" s="58">
        <v>4224915.1403393233</v>
      </c>
      <c r="O910" s="58">
        <v>117181.99877125796</v>
      </c>
      <c r="P910" s="58">
        <v>197406.70953094336</v>
      </c>
      <c r="Q910" s="58">
        <v>29871484.554787375</v>
      </c>
      <c r="R910" s="58">
        <v>9568464.6527202837</v>
      </c>
      <c r="S910" s="58">
        <v>10891985.743076673</v>
      </c>
      <c r="T910" s="11">
        <v>0</v>
      </c>
      <c r="U910" s="13"/>
      <c r="V910" s="13">
        <v>1343</v>
      </c>
      <c r="W910" s="13"/>
      <c r="X910" s="13"/>
      <c r="Y910" s="13"/>
      <c r="Z910" s="13"/>
    </row>
    <row r="911" spans="1:26">
      <c r="A911" s="26">
        <v>911</v>
      </c>
      <c r="B911" s="6"/>
      <c r="C911" s="6"/>
      <c r="D911" s="6"/>
      <c r="E911" s="64" t="s">
        <v>232</v>
      </c>
      <c r="F911" s="47" t="s">
        <v>916</v>
      </c>
      <c r="G911" s="17"/>
      <c r="H911" s="58">
        <v>24069122.57742412</v>
      </c>
      <c r="I911" s="58">
        <v>8730183.5773217976</v>
      </c>
      <c r="J911" s="58">
        <v>6409683.0946838409</v>
      </c>
      <c r="K911" s="58">
        <v>1913820.0025204157</v>
      </c>
      <c r="L911" s="58">
        <v>45397.474424845328</v>
      </c>
      <c r="M911" s="58">
        <v>4176259.3608547617</v>
      </c>
      <c r="N911" s="58">
        <v>215111.5359801868</v>
      </c>
      <c r="O911" s="58">
        <v>5966.3209573693712</v>
      </c>
      <c r="P911" s="58">
        <v>10050.961756497027</v>
      </c>
      <c r="Q911" s="58">
        <v>1520906.5060825483</v>
      </c>
      <c r="R911" s="58">
        <v>487178.33614368737</v>
      </c>
      <c r="S911" s="58">
        <v>554565.40669816674</v>
      </c>
      <c r="T911" s="11">
        <v>0</v>
      </c>
      <c r="U911" s="13"/>
      <c r="V911" s="13">
        <v>1344</v>
      </c>
      <c r="W911" s="13"/>
      <c r="X911" s="13"/>
      <c r="Y911" s="13"/>
      <c r="Z911" s="13"/>
    </row>
    <row r="912" spans="1:26">
      <c r="A912" s="26">
        <v>912</v>
      </c>
      <c r="B912" s="6"/>
      <c r="C912" s="6"/>
      <c r="D912" s="6"/>
      <c r="E912" s="6" t="s">
        <v>563</v>
      </c>
      <c r="F912" s="47">
        <v>0</v>
      </c>
      <c r="G912" s="17"/>
      <c r="H912" s="58">
        <v>1278572686.1559196</v>
      </c>
      <c r="I912" s="58">
        <v>463754930.4585079</v>
      </c>
      <c r="J912" s="58">
        <v>340487930.35209852</v>
      </c>
      <c r="K912" s="58">
        <v>101663779.95584293</v>
      </c>
      <c r="L912" s="58">
        <v>2411553.2518211566</v>
      </c>
      <c r="M912" s="58">
        <v>221846522.73532635</v>
      </c>
      <c r="N912" s="58">
        <v>11426911.533504996</v>
      </c>
      <c r="O912" s="58">
        <v>316936.14872721728</v>
      </c>
      <c r="P912" s="58">
        <v>533915.81392785977</v>
      </c>
      <c r="Q912" s="58">
        <v>80791873.929709658</v>
      </c>
      <c r="R912" s="58">
        <v>25879336.144328531</v>
      </c>
      <c r="S912" s="58">
        <v>29458995.832124263</v>
      </c>
      <c r="T912" s="11">
        <v>0</v>
      </c>
      <c r="U912" s="13"/>
      <c r="V912" s="13"/>
      <c r="W912" s="13"/>
      <c r="X912" s="13"/>
      <c r="Y912" s="13"/>
      <c r="Z912" s="13"/>
    </row>
    <row r="913" spans="1:26">
      <c r="A913" s="26">
        <v>913</v>
      </c>
      <c r="B913" s="6"/>
      <c r="C913" s="6"/>
      <c r="D913" s="6"/>
      <c r="E913" s="6"/>
      <c r="F913" s="47">
        <v>0</v>
      </c>
      <c r="G913" s="17"/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11">
        <v>0</v>
      </c>
    </row>
    <row r="914" spans="1:26">
      <c r="A914" s="26">
        <v>914</v>
      </c>
      <c r="B914" s="6"/>
      <c r="C914" s="6" t="s">
        <v>564</v>
      </c>
      <c r="D914" s="6" t="s">
        <v>565</v>
      </c>
      <c r="E914" s="6"/>
      <c r="F914" s="47" t="s">
        <v>916</v>
      </c>
      <c r="G914" s="17"/>
      <c r="H914" s="58">
        <v>24397367.286576379</v>
      </c>
      <c r="I914" s="58">
        <v>8849242.1994201243</v>
      </c>
      <c r="J914" s="58">
        <v>6497095.6938097458</v>
      </c>
      <c r="K914" s="58">
        <v>1939919.8858076576</v>
      </c>
      <c r="L914" s="58">
        <v>46016.586348883946</v>
      </c>
      <c r="M914" s="58">
        <v>4233213.4535865821</v>
      </c>
      <c r="N914" s="58">
        <v>218045.13787348309</v>
      </c>
      <c r="O914" s="58">
        <v>6047.6871675858438</v>
      </c>
      <c r="P914" s="58">
        <v>10188.032603506479</v>
      </c>
      <c r="Q914" s="58">
        <v>1541647.9980970973</v>
      </c>
      <c r="R914" s="58">
        <v>493822.27219654369</v>
      </c>
      <c r="S914" s="58">
        <v>562128.33966516587</v>
      </c>
      <c r="T914" s="11">
        <v>0</v>
      </c>
      <c r="U914" s="13"/>
      <c r="V914" s="13">
        <v>1349</v>
      </c>
      <c r="W914" s="13"/>
      <c r="X914" s="13"/>
      <c r="Y914" s="13"/>
      <c r="Z914" s="13"/>
    </row>
    <row r="915" spans="1:26">
      <c r="A915" s="26">
        <v>915</v>
      </c>
      <c r="B915" s="6"/>
      <c r="C915" s="6"/>
      <c r="D915" s="6"/>
      <c r="E915" s="64" t="s">
        <v>242</v>
      </c>
      <c r="F915" s="47" t="s">
        <v>916</v>
      </c>
      <c r="G915" s="17"/>
      <c r="H915" s="58">
        <v>174465626.12194383</v>
      </c>
      <c r="I915" s="58">
        <v>63280950.06693688</v>
      </c>
      <c r="J915" s="58">
        <v>46460745.32879512</v>
      </c>
      <c r="K915" s="58">
        <v>13872371.290244101</v>
      </c>
      <c r="L915" s="58">
        <v>329064.70829620096</v>
      </c>
      <c r="M915" s="58">
        <v>30271718.542933743</v>
      </c>
      <c r="N915" s="58">
        <v>1559241.251529359</v>
      </c>
      <c r="O915" s="58">
        <v>43247.023987831708</v>
      </c>
      <c r="P915" s="58">
        <v>72854.643136003797</v>
      </c>
      <c r="Q915" s="58">
        <v>11024328.161655284</v>
      </c>
      <c r="R915" s="58">
        <v>3531324.1342697712</v>
      </c>
      <c r="S915" s="58">
        <v>4019780.9701595097</v>
      </c>
      <c r="T915" s="11">
        <v>0</v>
      </c>
      <c r="U915" s="13"/>
      <c r="V915" s="13">
        <v>1350</v>
      </c>
      <c r="W915" s="13"/>
      <c r="X915" s="13"/>
      <c r="Y915" s="13"/>
      <c r="Z915" s="13"/>
    </row>
    <row r="916" spans="1:26">
      <c r="A916" s="26">
        <v>916</v>
      </c>
      <c r="B916" s="6"/>
      <c r="C916" s="6"/>
      <c r="D916" s="6"/>
      <c r="E916" s="64" t="s">
        <v>232</v>
      </c>
      <c r="F916" s="47" t="s">
        <v>916</v>
      </c>
      <c r="G916" s="17"/>
      <c r="H916" s="58">
        <v>7535767.4940682985</v>
      </c>
      <c r="I916" s="58">
        <v>2733320.809996523</v>
      </c>
      <c r="J916" s="58">
        <v>2006798.6008556385</v>
      </c>
      <c r="K916" s="58">
        <v>599195.19368015591</v>
      </c>
      <c r="L916" s="58">
        <v>14213.430962557275</v>
      </c>
      <c r="M916" s="58">
        <v>1307539.1276558875</v>
      </c>
      <c r="N916" s="58">
        <v>67348.966096464894</v>
      </c>
      <c r="O916" s="58">
        <v>1867.9869773023636</v>
      </c>
      <c r="P916" s="58">
        <v>3146.8413792439869</v>
      </c>
      <c r="Q916" s="58">
        <v>476178.46363888658</v>
      </c>
      <c r="R916" s="58">
        <v>152529.97517945987</v>
      </c>
      <c r="S916" s="58">
        <v>173628.09764617751</v>
      </c>
      <c r="T916" s="11">
        <v>0</v>
      </c>
      <c r="U916" s="13"/>
      <c r="V916" s="13">
        <v>1351</v>
      </c>
      <c r="W916" s="13"/>
      <c r="X916" s="13"/>
      <c r="Y916" s="13"/>
      <c r="Z916" s="13"/>
    </row>
    <row r="917" spans="1:26">
      <c r="A917" s="26">
        <v>917</v>
      </c>
      <c r="B917" s="6"/>
      <c r="C917" s="6"/>
      <c r="D917" s="6"/>
      <c r="E917" s="6" t="s">
        <v>566</v>
      </c>
      <c r="F917" s="47">
        <v>0</v>
      </c>
      <c r="G917" s="17"/>
      <c r="H917" s="58">
        <v>206398760.90258843</v>
      </c>
      <c r="I917" s="58">
        <v>74863513.07635352</v>
      </c>
      <c r="J917" s="58">
        <v>54964639.623460509</v>
      </c>
      <c r="K917" s="58">
        <v>16411486.369731914</v>
      </c>
      <c r="L917" s="58">
        <v>389294.72560764215</v>
      </c>
      <c r="M917" s="58">
        <v>35812471.124176212</v>
      </c>
      <c r="N917" s="58">
        <v>1844635.3554993072</v>
      </c>
      <c r="O917" s="58">
        <v>51162.69813271991</v>
      </c>
      <c r="P917" s="58">
        <v>86189.517118754258</v>
      </c>
      <c r="Q917" s="58">
        <v>13042154.623391269</v>
      </c>
      <c r="R917" s="58">
        <v>4177676.3816457749</v>
      </c>
      <c r="S917" s="58">
        <v>4755537.4074708531</v>
      </c>
      <c r="T917" s="11">
        <v>0</v>
      </c>
      <c r="U917" s="13"/>
      <c r="V917" s="13"/>
      <c r="W917" s="13"/>
      <c r="X917" s="13"/>
      <c r="Y917" s="13"/>
      <c r="Z917" s="13"/>
    </row>
    <row r="918" spans="1:26">
      <c r="A918" s="26">
        <v>918</v>
      </c>
      <c r="B918" s="6"/>
      <c r="C918" s="6"/>
      <c r="D918" s="6"/>
      <c r="E918" s="6"/>
      <c r="F918" s="47">
        <v>0</v>
      </c>
      <c r="G918" s="17"/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11">
        <v>0</v>
      </c>
    </row>
    <row r="919" spans="1:26">
      <c r="A919" s="26">
        <v>919</v>
      </c>
      <c r="B919" s="6"/>
      <c r="C919" s="6" t="s">
        <v>567</v>
      </c>
      <c r="D919" s="6" t="s">
        <v>568</v>
      </c>
      <c r="E919" s="6"/>
      <c r="F919" s="47" t="s">
        <v>916</v>
      </c>
      <c r="G919" s="17"/>
      <c r="H919" s="58">
        <v>92045153.007876277</v>
      </c>
      <c r="I919" s="58">
        <v>33385973.276614215</v>
      </c>
      <c r="J919" s="58">
        <v>24511913.938048996</v>
      </c>
      <c r="K919" s="58">
        <v>7318831.6023931382</v>
      </c>
      <c r="L919" s="58">
        <v>173609.04894495054</v>
      </c>
      <c r="M919" s="58">
        <v>15970853.554545781</v>
      </c>
      <c r="N919" s="58">
        <v>822629.66501434345</v>
      </c>
      <c r="O919" s="58">
        <v>22816.408186406559</v>
      </c>
      <c r="P919" s="58">
        <v>38436.893982202266</v>
      </c>
      <c r="Q919" s="58">
        <v>5816251.5734723816</v>
      </c>
      <c r="R919" s="58">
        <v>1863067.68550544</v>
      </c>
      <c r="S919" s="58">
        <v>2120769.3611684097</v>
      </c>
      <c r="T919" s="11">
        <v>0</v>
      </c>
      <c r="U919" s="13"/>
      <c r="V919" s="13">
        <v>1355</v>
      </c>
      <c r="W919" s="13"/>
      <c r="X919" s="13"/>
      <c r="Y919" s="13"/>
      <c r="Z919" s="13"/>
    </row>
    <row r="920" spans="1:26">
      <c r="A920" s="26">
        <v>920</v>
      </c>
      <c r="B920" s="6"/>
      <c r="C920" s="6"/>
      <c r="D920" s="6"/>
      <c r="E920" s="64" t="s">
        <v>242</v>
      </c>
      <c r="F920" s="47" t="s">
        <v>916</v>
      </c>
      <c r="G920" s="17"/>
      <c r="H920" s="58">
        <v>48915877.330592319</v>
      </c>
      <c r="I920" s="58">
        <v>17742424.451416254</v>
      </c>
      <c r="J920" s="58">
        <v>13026452.085196065</v>
      </c>
      <c r="K920" s="58">
        <v>3889472.2553754742</v>
      </c>
      <c r="L920" s="58">
        <v>92261.663587492978</v>
      </c>
      <c r="M920" s="58">
        <v>8487446.5173865948</v>
      </c>
      <c r="N920" s="58">
        <v>437172.95769940852</v>
      </c>
      <c r="O920" s="58">
        <v>12125.403538364291</v>
      </c>
      <c r="P920" s="58">
        <v>20426.652893297945</v>
      </c>
      <c r="Q920" s="58">
        <v>3090950.8995817997</v>
      </c>
      <c r="R920" s="58">
        <v>990096.57091858366</v>
      </c>
      <c r="S920" s="58">
        <v>1127047.8729989794</v>
      </c>
      <c r="T920" s="11">
        <v>0</v>
      </c>
      <c r="U920" s="13"/>
      <c r="V920" s="13">
        <v>1356</v>
      </c>
      <c r="W920" s="13"/>
      <c r="X920" s="13"/>
      <c r="Y920" s="13"/>
      <c r="Z920" s="13"/>
    </row>
    <row r="921" spans="1:26">
      <c r="A921" s="26">
        <v>921</v>
      </c>
      <c r="B921" s="6"/>
      <c r="C921" s="6"/>
      <c r="D921" s="6"/>
      <c r="E921" s="64" t="s">
        <v>232</v>
      </c>
      <c r="F921" s="47" t="s">
        <v>916</v>
      </c>
      <c r="G921" s="17"/>
      <c r="H921" s="58">
        <v>1261845.7773255885</v>
      </c>
      <c r="I921" s="58">
        <v>457687.8632316002</v>
      </c>
      <c r="J921" s="58">
        <v>336033.50188628258</v>
      </c>
      <c r="K921" s="58">
        <v>100333.76501255417</v>
      </c>
      <c r="L921" s="58">
        <v>2380.0041409888436</v>
      </c>
      <c r="M921" s="58">
        <v>218944.21878319321</v>
      </c>
      <c r="N921" s="58">
        <v>11277.419127243873</v>
      </c>
      <c r="O921" s="58">
        <v>312.78983610674737</v>
      </c>
      <c r="P921" s="58">
        <v>526.93086794915746</v>
      </c>
      <c r="Q921" s="58">
        <v>79734.915397679011</v>
      </c>
      <c r="R921" s="58">
        <v>25540.770100361839</v>
      </c>
      <c r="S921" s="58">
        <v>29073.598941628701</v>
      </c>
      <c r="T921" s="11">
        <v>0</v>
      </c>
      <c r="U921" s="13"/>
      <c r="V921" s="13">
        <v>1358</v>
      </c>
      <c r="W921" s="13"/>
      <c r="X921" s="13"/>
      <c r="Y921" s="13"/>
      <c r="Z921" s="13"/>
    </row>
    <row r="922" spans="1:26">
      <c r="A922" s="26">
        <v>922</v>
      </c>
      <c r="B922" s="6"/>
      <c r="C922" s="6"/>
      <c r="D922" s="6"/>
      <c r="E922" s="6" t="s">
        <v>569</v>
      </c>
      <c r="F922" s="47">
        <v>0</v>
      </c>
      <c r="G922" s="17"/>
      <c r="H922" s="58">
        <v>142222876.11579418</v>
      </c>
      <c r="I922" s="58">
        <v>51586085.591262072</v>
      </c>
      <c r="J922" s="58">
        <v>37874399.525131345</v>
      </c>
      <c r="K922" s="58">
        <v>11308637.622781167</v>
      </c>
      <c r="L922" s="58">
        <v>268250.71667343238</v>
      </c>
      <c r="M922" s="58">
        <v>24677244.290715568</v>
      </c>
      <c r="N922" s="58">
        <v>1271080.0418409959</v>
      </c>
      <c r="O922" s="58">
        <v>35254.6015608776</v>
      </c>
      <c r="P922" s="58">
        <v>59390.477743449366</v>
      </c>
      <c r="Q922" s="58">
        <v>8986937.3884518612</v>
      </c>
      <c r="R922" s="58">
        <v>2878705.0265243854</v>
      </c>
      <c r="S922" s="58">
        <v>3276890.8331090179</v>
      </c>
      <c r="T922" s="11">
        <v>0</v>
      </c>
      <c r="U922" s="13"/>
      <c r="V922" s="13"/>
      <c r="W922" s="13"/>
      <c r="X922" s="13"/>
      <c r="Y922" s="13"/>
      <c r="Z922" s="13"/>
    </row>
    <row r="923" spans="1:26">
      <c r="A923" s="26">
        <v>923</v>
      </c>
      <c r="B923" s="6"/>
      <c r="C923" s="6"/>
      <c r="D923" s="6"/>
      <c r="E923" s="6"/>
      <c r="F923" s="47">
        <v>0</v>
      </c>
      <c r="G923" s="17"/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11">
        <v>0</v>
      </c>
    </row>
    <row r="924" spans="1:26">
      <c r="A924" s="26">
        <v>924</v>
      </c>
      <c r="B924" s="6"/>
      <c r="C924" s="6" t="s">
        <v>570</v>
      </c>
      <c r="D924" s="6" t="s">
        <v>537</v>
      </c>
      <c r="E924" s="6"/>
      <c r="F924" s="47" t="s">
        <v>916</v>
      </c>
      <c r="G924" s="17"/>
      <c r="H924" s="58">
        <v>5499368.8410105016</v>
      </c>
      <c r="I924" s="58">
        <v>1994692.5521272235</v>
      </c>
      <c r="J924" s="58">
        <v>1464499.2304255592</v>
      </c>
      <c r="K924" s="58">
        <v>437274.02423199505</v>
      </c>
      <c r="L924" s="58">
        <v>10372.520041371774</v>
      </c>
      <c r="M924" s="58">
        <v>954201.40585453017</v>
      </c>
      <c r="N924" s="58">
        <v>49149.181674820778</v>
      </c>
      <c r="O924" s="58">
        <v>1363.1988230098791</v>
      </c>
      <c r="P924" s="58">
        <v>2296.467007804958</v>
      </c>
      <c r="Q924" s="58">
        <v>347500.23906088033</v>
      </c>
      <c r="R924" s="58">
        <v>111311.63394867134</v>
      </c>
      <c r="S924" s="58">
        <v>126708.38781463385</v>
      </c>
      <c r="T924" s="11">
        <v>0</v>
      </c>
      <c r="U924" s="13"/>
      <c r="V924" s="13">
        <v>1362</v>
      </c>
      <c r="W924" s="13"/>
      <c r="X924" s="13"/>
      <c r="Y924" s="13"/>
      <c r="Z924" s="13"/>
    </row>
    <row r="925" spans="1:26">
      <c r="A925" s="26">
        <v>925</v>
      </c>
      <c r="B925" s="6"/>
      <c r="C925" s="6"/>
      <c r="D925" s="6"/>
      <c r="E925" s="6" t="s">
        <v>242</v>
      </c>
      <c r="F925" s="47" t="s">
        <v>916</v>
      </c>
      <c r="G925" s="17"/>
      <c r="H925" s="58">
        <v>1133418.5357789735</v>
      </c>
      <c r="I925" s="58">
        <v>411105.63359591615</v>
      </c>
      <c r="J925" s="58">
        <v>301832.92326567572</v>
      </c>
      <c r="K925" s="58">
        <v>90122.06647847587</v>
      </c>
      <c r="L925" s="58">
        <v>2137.7737732298438</v>
      </c>
      <c r="M925" s="58">
        <v>196660.66989301151</v>
      </c>
      <c r="N925" s="58">
        <v>10129.63398875681</v>
      </c>
      <c r="O925" s="58">
        <v>280.9549347607628</v>
      </c>
      <c r="P925" s="58">
        <v>473.30127305531744</v>
      </c>
      <c r="Q925" s="58">
        <v>71619.711920769158</v>
      </c>
      <c r="R925" s="58">
        <v>22941.299776882384</v>
      </c>
      <c r="S925" s="58">
        <v>26114.566878439782</v>
      </c>
      <c r="T925" s="11">
        <v>0</v>
      </c>
      <c r="U925" s="13"/>
      <c r="V925" s="13">
        <v>1363</v>
      </c>
      <c r="W925" s="13"/>
      <c r="X925" s="13"/>
      <c r="Y925" s="13"/>
      <c r="Z925" s="13"/>
    </row>
    <row r="926" spans="1:26">
      <c r="A926" s="26">
        <v>926</v>
      </c>
      <c r="B926" s="6"/>
      <c r="C926" s="6"/>
      <c r="D926" s="6"/>
      <c r="E926" s="6"/>
      <c r="F926" s="47">
        <v>0</v>
      </c>
      <c r="G926" s="17"/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11">
        <v>0</v>
      </c>
    </row>
    <row r="927" spans="1:26">
      <c r="A927" s="26">
        <v>927</v>
      </c>
      <c r="B927" s="6"/>
      <c r="C927" s="6" t="s">
        <v>571</v>
      </c>
      <c r="D927" s="6" t="s">
        <v>572</v>
      </c>
      <c r="E927" s="6"/>
      <c r="F927" s="47" t="s">
        <v>916</v>
      </c>
      <c r="G927" s="17"/>
      <c r="H927" s="52">
        <v>6668949.950018608</v>
      </c>
      <c r="I927" s="52">
        <v>2418914.8210264468</v>
      </c>
      <c r="J927" s="52">
        <v>1775962.3607559681</v>
      </c>
      <c r="K927" s="52">
        <v>530271.50321318675</v>
      </c>
      <c r="L927" s="52">
        <v>12578.501099184812</v>
      </c>
      <c r="M927" s="52">
        <v>1157136.6827455722</v>
      </c>
      <c r="N927" s="52">
        <v>59602.009275945129</v>
      </c>
      <c r="O927" s="52">
        <v>1653.1178368655628</v>
      </c>
      <c r="P927" s="52">
        <v>2784.8693149496303</v>
      </c>
      <c r="Q927" s="52">
        <v>421405.03190738556</v>
      </c>
      <c r="R927" s="52">
        <v>134984.89319768536</v>
      </c>
      <c r="S927" s="52">
        <v>153656.15964541689</v>
      </c>
      <c r="T927" s="11">
        <v>0</v>
      </c>
      <c r="U927" s="13"/>
      <c r="V927" s="13">
        <v>1370</v>
      </c>
      <c r="W927" s="13"/>
      <c r="X927" s="13"/>
      <c r="Y927" s="13"/>
      <c r="Z927" s="13"/>
    </row>
    <row r="928" spans="1:26">
      <c r="A928" s="26">
        <v>928</v>
      </c>
      <c r="B928" s="6"/>
      <c r="C928" s="6"/>
      <c r="D928" s="6"/>
      <c r="E928" s="6"/>
      <c r="F928" s="47">
        <v>0</v>
      </c>
      <c r="G928" s="17"/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11">
        <v>0</v>
      </c>
    </row>
    <row r="929" spans="1:26">
      <c r="A929" s="26">
        <v>929</v>
      </c>
      <c r="B929" s="6"/>
      <c r="C929" s="6" t="s">
        <v>573</v>
      </c>
      <c r="D929" s="6"/>
      <c r="E929" s="6"/>
      <c r="F929" s="47">
        <v>0</v>
      </c>
      <c r="G929" s="17"/>
      <c r="H929" s="58">
        <v>1765392304.7805367</v>
      </c>
      <c r="I929" s="58">
        <v>640330733.16853487</v>
      </c>
      <c r="J929" s="58">
        <v>470129526.95044804</v>
      </c>
      <c r="K929" s="58">
        <v>140372508.15090546</v>
      </c>
      <c r="L929" s="58">
        <v>3329757.9397956687</v>
      </c>
      <c r="M929" s="58">
        <v>306315118.66311294</v>
      </c>
      <c r="N929" s="58">
        <v>15777735.522654226</v>
      </c>
      <c r="O929" s="58">
        <v>437610.34795136942</v>
      </c>
      <c r="P929" s="58">
        <v>737205.54139378504</v>
      </c>
      <c r="Q929" s="58">
        <v>111553573.81607267</v>
      </c>
      <c r="R929" s="58">
        <v>35732955.487565398</v>
      </c>
      <c r="S929" s="58">
        <v>40675579.192102313</v>
      </c>
      <c r="T929" s="11">
        <v>0</v>
      </c>
      <c r="U929" s="13"/>
      <c r="V929" s="13"/>
      <c r="W929" s="13"/>
      <c r="X929" s="13"/>
      <c r="Y929" s="13"/>
      <c r="Z929" s="13"/>
    </row>
    <row r="930" spans="1:26">
      <c r="A930" s="26">
        <v>930</v>
      </c>
      <c r="B930" s="6"/>
      <c r="C930" s="6"/>
      <c r="D930" s="6"/>
      <c r="E930" s="6"/>
      <c r="F930" s="47">
        <v>0</v>
      </c>
      <c r="G930" s="17"/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11">
        <v>0</v>
      </c>
    </row>
    <row r="931" spans="1:26">
      <c r="A931" s="26">
        <v>931</v>
      </c>
      <c r="B931" s="6"/>
      <c r="C931" s="6" t="s">
        <v>574</v>
      </c>
      <c r="D931" s="6"/>
      <c r="E931" s="6"/>
      <c r="F931" s="47">
        <v>0</v>
      </c>
      <c r="G931" s="17"/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11">
        <v>0</v>
      </c>
    </row>
    <row r="932" spans="1:26">
      <c r="A932" s="26">
        <v>932</v>
      </c>
      <c r="B932" s="6"/>
      <c r="C932" s="6" t="s">
        <v>575</v>
      </c>
      <c r="D932" s="6" t="s">
        <v>574</v>
      </c>
      <c r="E932" s="6"/>
      <c r="F932" s="47" t="s">
        <v>916</v>
      </c>
      <c r="G932" s="17"/>
      <c r="H932" s="58">
        <v>0</v>
      </c>
      <c r="I932" s="58">
        <v>0</v>
      </c>
      <c r="J932" s="58">
        <v>0</v>
      </c>
      <c r="K932" s="58">
        <v>0</v>
      </c>
      <c r="L932" s="58">
        <v>0</v>
      </c>
      <c r="M932" s="58">
        <v>0</v>
      </c>
      <c r="N932" s="58">
        <v>0</v>
      </c>
      <c r="O932" s="58">
        <v>0</v>
      </c>
      <c r="P932" s="58">
        <v>0</v>
      </c>
      <c r="Q932" s="58">
        <v>0</v>
      </c>
      <c r="R932" s="58">
        <v>0</v>
      </c>
      <c r="S932" s="58">
        <v>0</v>
      </c>
      <c r="T932" s="11">
        <v>0</v>
      </c>
      <c r="U932" s="13"/>
      <c r="V932" s="13">
        <v>1376</v>
      </c>
      <c r="W932" s="13"/>
      <c r="X932" s="13"/>
      <c r="Y932" s="13"/>
      <c r="Z932" s="13"/>
    </row>
    <row r="933" spans="1:26">
      <c r="A933" s="26">
        <v>933</v>
      </c>
      <c r="B933" s="6"/>
      <c r="C933" s="6"/>
      <c r="D933" s="6"/>
      <c r="E933" s="6"/>
      <c r="F933" s="47">
        <v>0</v>
      </c>
      <c r="G933" s="17"/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11">
        <v>0</v>
      </c>
    </row>
    <row r="934" spans="1:26" ht="13.5" thickBot="1">
      <c r="A934" s="26">
        <v>934</v>
      </c>
      <c r="B934" s="6"/>
      <c r="C934" s="6" t="s">
        <v>576</v>
      </c>
      <c r="D934" s="6"/>
      <c r="E934" s="6"/>
      <c r="F934" s="47">
        <v>0</v>
      </c>
      <c r="G934" s="17"/>
      <c r="H934" s="57">
        <v>5232155945.9473381</v>
      </c>
      <c r="I934" s="57">
        <v>1897770962.2094784</v>
      </c>
      <c r="J934" s="57">
        <v>1393339595.475909</v>
      </c>
      <c r="K934" s="57">
        <v>416026993.6492126</v>
      </c>
      <c r="L934" s="57">
        <v>9868522.0027811583</v>
      </c>
      <c r="M934" s="57">
        <v>907837008.86586094</v>
      </c>
      <c r="N934" s="57">
        <v>46761035.779354528</v>
      </c>
      <c r="O934" s="57">
        <v>1296961.3483879305</v>
      </c>
      <c r="P934" s="57">
        <v>2184882.2759360103</v>
      </c>
      <c r="Q934" s="57">
        <v>330615293.24270952</v>
      </c>
      <c r="R934" s="57">
        <v>105903030.73954923</v>
      </c>
      <c r="S934" s="57">
        <v>120551660.35815851</v>
      </c>
      <c r="T934" s="11">
        <v>0</v>
      </c>
      <c r="U934" s="13"/>
      <c r="V934" s="13"/>
      <c r="W934" s="13"/>
      <c r="X934" s="13"/>
      <c r="Y934" s="13"/>
      <c r="Z934" s="13"/>
    </row>
    <row r="935" spans="1:26" ht="13.5" thickTop="1">
      <c r="A935" s="26">
        <v>935</v>
      </c>
      <c r="B935" s="6"/>
      <c r="C935" s="6"/>
      <c r="D935" s="6"/>
      <c r="E935" s="6"/>
      <c r="F935" s="47">
        <v>0</v>
      </c>
      <c r="G935" s="17"/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11">
        <v>0</v>
      </c>
    </row>
    <row r="936" spans="1:26">
      <c r="A936" s="26">
        <v>936</v>
      </c>
      <c r="B936" s="6"/>
      <c r="C936" s="6"/>
      <c r="D936" s="6"/>
      <c r="E936" s="6"/>
      <c r="F936" s="47">
        <v>0</v>
      </c>
      <c r="G936" s="87"/>
      <c r="H936" s="61" t="s">
        <v>980</v>
      </c>
      <c r="I936" s="61">
        <v>0</v>
      </c>
      <c r="J936" s="61">
        <v>0</v>
      </c>
      <c r="K936" s="61">
        <v>0</v>
      </c>
      <c r="L936" s="61">
        <v>0</v>
      </c>
      <c r="M936" s="61">
        <v>0</v>
      </c>
      <c r="N936" s="61">
        <v>0</v>
      </c>
      <c r="O936" s="61">
        <v>0</v>
      </c>
      <c r="P936" s="61">
        <v>0</v>
      </c>
      <c r="Q936" s="61">
        <v>0</v>
      </c>
      <c r="R936" s="61">
        <v>0</v>
      </c>
      <c r="S936" s="61">
        <v>0</v>
      </c>
      <c r="T936" s="11">
        <v>0</v>
      </c>
    </row>
    <row r="937" spans="1:26">
      <c r="A937" s="26">
        <v>937</v>
      </c>
      <c r="B937" s="6"/>
      <c r="C937" s="6" t="s">
        <v>577</v>
      </c>
      <c r="D937" s="14" t="s">
        <v>511</v>
      </c>
      <c r="E937" s="6"/>
      <c r="F937" s="47">
        <v>0</v>
      </c>
      <c r="G937" s="17"/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11">
        <v>0</v>
      </c>
    </row>
    <row r="938" spans="1:26">
      <c r="A938" s="26">
        <v>938</v>
      </c>
      <c r="B938" s="6"/>
      <c r="E938" s="6" t="s">
        <v>102</v>
      </c>
      <c r="F938" s="47" t="s">
        <v>916</v>
      </c>
      <c r="G938" s="17"/>
      <c r="H938" s="58">
        <v>104782128.02240738</v>
      </c>
      <c r="I938" s="58">
        <v>38005839.652670443</v>
      </c>
      <c r="J938" s="58">
        <v>27903810.471270591</v>
      </c>
      <c r="K938" s="58">
        <v>8331592.9723184537</v>
      </c>
      <c r="L938" s="58">
        <v>197632.62918191453</v>
      </c>
      <c r="M938" s="58">
        <v>18180859.796455968</v>
      </c>
      <c r="N938" s="58">
        <v>936463.07336994912</v>
      </c>
      <c r="O938" s="58">
        <v>25973.684930427353</v>
      </c>
      <c r="P938" s="58">
        <v>43755.693965571285</v>
      </c>
      <c r="Q938" s="58">
        <v>6621089.7267992143</v>
      </c>
      <c r="R938" s="58">
        <v>2120874.2704826253</v>
      </c>
      <c r="S938" s="58">
        <v>2414236.0509622078</v>
      </c>
      <c r="T938" s="11">
        <v>0</v>
      </c>
      <c r="U938" s="13"/>
      <c r="V938" s="13">
        <v>1385</v>
      </c>
      <c r="W938" s="13"/>
      <c r="X938" s="13"/>
      <c r="Y938" s="13"/>
      <c r="Z938" s="13"/>
    </row>
    <row r="939" spans="1:26">
      <c r="A939" s="26">
        <v>939</v>
      </c>
      <c r="B939" s="6"/>
      <c r="C939" s="6"/>
      <c r="D939" s="6"/>
      <c r="E939" s="6" t="s">
        <v>578</v>
      </c>
      <c r="F939" s="47" t="s">
        <v>4</v>
      </c>
      <c r="G939" s="55"/>
      <c r="H939" s="88">
        <v>712808.7200000002</v>
      </c>
      <c r="I939" s="88">
        <v>0</v>
      </c>
      <c r="J939" s="88">
        <v>0</v>
      </c>
      <c r="K939" s="88">
        <v>0</v>
      </c>
      <c r="L939" s="88">
        <v>0</v>
      </c>
      <c r="M939" s="88">
        <v>687900.67000000016</v>
      </c>
      <c r="N939" s="88">
        <v>0</v>
      </c>
      <c r="O939" s="88">
        <v>0</v>
      </c>
      <c r="P939" s="88">
        <v>0</v>
      </c>
      <c r="Q939" s="88">
        <v>0</v>
      </c>
      <c r="R939" s="88">
        <v>24908.050000000003</v>
      </c>
      <c r="S939" s="88">
        <v>0</v>
      </c>
      <c r="T939" s="11">
        <v>0</v>
      </c>
      <c r="U939" s="13"/>
      <c r="V939" s="13"/>
      <c r="W939" s="13"/>
      <c r="X939" s="13"/>
      <c r="Y939" s="13"/>
      <c r="Z939" s="13"/>
    </row>
    <row r="940" spans="1:26">
      <c r="A940" s="26">
        <v>940</v>
      </c>
      <c r="B940" s="6"/>
      <c r="C940" s="6"/>
      <c r="D940" s="6"/>
      <c r="E940" s="6"/>
      <c r="F940" s="47">
        <v>0</v>
      </c>
      <c r="G940" s="17"/>
      <c r="H940" s="28">
        <v>105494936.74240738</v>
      </c>
      <c r="I940" s="28">
        <v>38005839.652670443</v>
      </c>
      <c r="J940" s="28">
        <v>27903810.471270591</v>
      </c>
      <c r="K940" s="28">
        <v>8331592.9723184537</v>
      </c>
      <c r="L940" s="28">
        <v>197632.62918191453</v>
      </c>
      <c r="M940" s="28">
        <v>18868760.46645597</v>
      </c>
      <c r="N940" s="28">
        <v>936463.07336994912</v>
      </c>
      <c r="O940" s="28">
        <v>25973.684930427353</v>
      </c>
      <c r="P940" s="28">
        <v>43755.693965571285</v>
      </c>
      <c r="Q940" s="28">
        <v>6621089.7267992143</v>
      </c>
      <c r="R940" s="28">
        <v>2145782.3204826252</v>
      </c>
      <c r="S940" s="28">
        <v>2414236.0509622078</v>
      </c>
      <c r="T940" s="11">
        <v>0</v>
      </c>
      <c r="U940" s="13"/>
      <c r="V940" s="13"/>
      <c r="W940" s="13"/>
      <c r="X940" s="13"/>
      <c r="Y940" s="13"/>
      <c r="Z940" s="13"/>
    </row>
    <row r="941" spans="1:26">
      <c r="A941" s="26">
        <v>941</v>
      </c>
      <c r="B941" s="6"/>
      <c r="C941" s="6" t="s">
        <v>579</v>
      </c>
      <c r="D941" s="14" t="s">
        <v>514</v>
      </c>
      <c r="E941" s="6"/>
      <c r="F941" s="47">
        <v>0</v>
      </c>
      <c r="G941" s="17"/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11">
        <v>0</v>
      </c>
    </row>
    <row r="942" spans="1:26">
      <c r="A942" s="26">
        <v>942</v>
      </c>
      <c r="B942" s="6"/>
      <c r="E942" s="6" t="s">
        <v>102</v>
      </c>
      <c r="F942" s="47" t="s">
        <v>916</v>
      </c>
      <c r="G942" s="17"/>
      <c r="H942" s="58">
        <v>95983785.023601755</v>
      </c>
      <c r="I942" s="58">
        <v>34814566.297826059</v>
      </c>
      <c r="J942" s="58">
        <v>25560784.039822266</v>
      </c>
      <c r="K942" s="58">
        <v>7632005.9904505117</v>
      </c>
      <c r="L942" s="58">
        <v>181037.81771820385</v>
      </c>
      <c r="M942" s="58">
        <v>16654249.834228367</v>
      </c>
      <c r="N942" s="58">
        <v>857830.16639689612</v>
      </c>
      <c r="O942" s="58">
        <v>23792.727230160574</v>
      </c>
      <c r="P942" s="58">
        <v>40081.616993422562</v>
      </c>
      <c r="Q942" s="58">
        <v>6065130.2369347773</v>
      </c>
      <c r="R942" s="58">
        <v>1942788.7549349992</v>
      </c>
      <c r="S942" s="58">
        <v>2211517.5410660822</v>
      </c>
      <c r="T942" s="11">
        <v>0</v>
      </c>
      <c r="U942" s="13"/>
      <c r="V942" s="13">
        <v>1392</v>
      </c>
      <c r="W942" s="13"/>
      <c r="X942" s="13"/>
      <c r="Y942" s="13"/>
      <c r="Z942" s="13"/>
    </row>
    <row r="943" spans="1:26">
      <c r="A943" s="26">
        <v>943</v>
      </c>
      <c r="B943" s="6"/>
      <c r="C943" s="6"/>
      <c r="D943" s="6"/>
      <c r="E943" s="6" t="s">
        <v>578</v>
      </c>
      <c r="F943" s="47" t="s">
        <v>4</v>
      </c>
      <c r="G943" s="55"/>
      <c r="H943" s="88">
        <v>480.63</v>
      </c>
      <c r="I943" s="88">
        <v>0</v>
      </c>
      <c r="J943" s="88">
        <v>0</v>
      </c>
      <c r="K943" s="88">
        <v>0</v>
      </c>
      <c r="L943" s="88">
        <v>0</v>
      </c>
      <c r="M943" s="88">
        <v>480.63</v>
      </c>
      <c r="N943" s="88">
        <v>0</v>
      </c>
      <c r="O943" s="88">
        <v>0</v>
      </c>
      <c r="P943" s="88">
        <v>0</v>
      </c>
      <c r="Q943" s="88">
        <v>0</v>
      </c>
      <c r="R943" s="88">
        <v>0</v>
      </c>
      <c r="S943" s="88">
        <v>0</v>
      </c>
      <c r="T943" s="11">
        <v>0</v>
      </c>
      <c r="U943" s="13"/>
      <c r="V943" s="13"/>
      <c r="W943" s="13"/>
      <c r="X943" s="13"/>
      <c r="Y943" s="13"/>
      <c r="Z943" s="13"/>
    </row>
    <row r="944" spans="1:26">
      <c r="A944" s="26">
        <v>944</v>
      </c>
      <c r="B944" s="6"/>
      <c r="C944" s="6"/>
      <c r="D944" s="6"/>
      <c r="E944" s="6"/>
      <c r="F944" s="47">
        <v>0</v>
      </c>
      <c r="G944" s="17"/>
      <c r="H944" s="28">
        <v>95984265.653601751</v>
      </c>
      <c r="I944" s="28">
        <v>34814566.297826059</v>
      </c>
      <c r="J944" s="28">
        <v>25560784.039822266</v>
      </c>
      <c r="K944" s="28">
        <v>7632005.9904505117</v>
      </c>
      <c r="L944" s="28">
        <v>181037.81771820385</v>
      </c>
      <c r="M944" s="28">
        <v>16654730.464228367</v>
      </c>
      <c r="N944" s="28">
        <v>857830.16639689612</v>
      </c>
      <c r="O944" s="28">
        <v>23792.727230160574</v>
      </c>
      <c r="P944" s="28">
        <v>40081.616993422562</v>
      </c>
      <c r="Q944" s="28">
        <v>6065130.2369347773</v>
      </c>
      <c r="R944" s="28">
        <v>1942788.7549349992</v>
      </c>
      <c r="S944" s="28">
        <v>2211517.5410660822</v>
      </c>
      <c r="T944" s="11">
        <v>0</v>
      </c>
      <c r="U944" s="13"/>
      <c r="V944" s="13"/>
      <c r="W944" s="13"/>
      <c r="X944" s="13"/>
      <c r="Y944" s="13"/>
      <c r="Z944" s="13"/>
    </row>
    <row r="945" spans="1:26">
      <c r="A945" s="26">
        <v>945</v>
      </c>
      <c r="B945" s="6"/>
      <c r="C945" s="6" t="s">
        <v>580</v>
      </c>
      <c r="D945" s="14" t="s">
        <v>581</v>
      </c>
      <c r="E945" s="6"/>
      <c r="F945" s="47">
        <v>0</v>
      </c>
      <c r="G945" s="17"/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11">
        <v>0</v>
      </c>
    </row>
    <row r="946" spans="1:26">
      <c r="A946" s="26">
        <v>946</v>
      </c>
      <c r="B946" s="6"/>
      <c r="E946" s="6" t="s">
        <v>102</v>
      </c>
      <c r="F946" s="47" t="s">
        <v>916</v>
      </c>
      <c r="G946" s="17"/>
      <c r="H946" s="58">
        <v>823583165.16870689</v>
      </c>
      <c r="I946" s="58">
        <v>298724317.84690464</v>
      </c>
      <c r="J946" s="58">
        <v>219322788.93288261</v>
      </c>
      <c r="K946" s="58">
        <v>65485973.99713067</v>
      </c>
      <c r="L946" s="58">
        <v>1553384.2397956189</v>
      </c>
      <c r="M946" s="58">
        <v>142900801.30317324</v>
      </c>
      <c r="N946" s="58">
        <v>7360560.7806009324</v>
      </c>
      <c r="O946" s="58">
        <v>204152.08251469745</v>
      </c>
      <c r="P946" s="58">
        <v>343917.93343433703</v>
      </c>
      <c r="Q946" s="58">
        <v>52041489.679396398</v>
      </c>
      <c r="R946" s="58">
        <v>16669983.494088057</v>
      </c>
      <c r="S946" s="58">
        <v>18975794.878785595</v>
      </c>
      <c r="T946" s="11">
        <v>0</v>
      </c>
      <c r="U946" s="13"/>
      <c r="V946" s="13">
        <v>1398</v>
      </c>
      <c r="W946" s="13"/>
      <c r="X946" s="13"/>
      <c r="Y946" s="13"/>
      <c r="Z946" s="13"/>
    </row>
    <row r="947" spans="1:26">
      <c r="A947" s="26">
        <v>947</v>
      </c>
      <c r="B947" s="6"/>
      <c r="C947" s="6"/>
      <c r="D947" s="6"/>
      <c r="E947" s="6" t="s">
        <v>578</v>
      </c>
      <c r="F947" s="47" t="s">
        <v>4</v>
      </c>
      <c r="G947" s="55"/>
      <c r="H947" s="88">
        <v>287956.01999999996</v>
      </c>
      <c r="I947" s="88">
        <v>0</v>
      </c>
      <c r="J947" s="88">
        <v>0</v>
      </c>
      <c r="K947" s="88">
        <v>0</v>
      </c>
      <c r="L947" s="88">
        <v>0</v>
      </c>
      <c r="M947" s="88">
        <v>287956.01999999996</v>
      </c>
      <c r="N947" s="88">
        <v>0</v>
      </c>
      <c r="O947" s="88">
        <v>0</v>
      </c>
      <c r="P947" s="88">
        <v>0</v>
      </c>
      <c r="Q947" s="88">
        <v>0</v>
      </c>
      <c r="R947" s="88">
        <v>0</v>
      </c>
      <c r="S947" s="88">
        <v>0</v>
      </c>
      <c r="T947" s="11">
        <v>0</v>
      </c>
      <c r="U947" s="13"/>
      <c r="V947" s="13"/>
      <c r="W947" s="13"/>
      <c r="X947" s="13"/>
      <c r="Y947" s="13"/>
      <c r="Z947" s="13"/>
    </row>
    <row r="948" spans="1:26">
      <c r="A948" s="26">
        <v>948</v>
      </c>
      <c r="B948" s="6"/>
      <c r="C948" s="6"/>
      <c r="D948" s="6"/>
      <c r="E948" s="6"/>
      <c r="F948" s="47">
        <v>0</v>
      </c>
      <c r="G948" s="17"/>
      <c r="H948" s="28">
        <v>823871121.18870676</v>
      </c>
      <c r="I948" s="28">
        <v>298724317.84690464</v>
      </c>
      <c r="J948" s="28">
        <v>219322788.93288261</v>
      </c>
      <c r="K948" s="28">
        <v>65485973.99713067</v>
      </c>
      <c r="L948" s="28">
        <v>1553384.2397956189</v>
      </c>
      <c r="M948" s="28">
        <v>143188757.32317325</v>
      </c>
      <c r="N948" s="28">
        <v>7360560.7806009324</v>
      </c>
      <c r="O948" s="28">
        <v>204152.08251469745</v>
      </c>
      <c r="P948" s="28">
        <v>343917.93343433703</v>
      </c>
      <c r="Q948" s="28">
        <v>52041489.679396398</v>
      </c>
      <c r="R948" s="28">
        <v>16669983.494088057</v>
      </c>
      <c r="S948" s="28">
        <v>18975794.878785595</v>
      </c>
      <c r="T948" s="11">
        <v>0</v>
      </c>
      <c r="U948" s="13"/>
      <c r="V948" s="13"/>
      <c r="W948" s="13"/>
      <c r="X948" s="13"/>
      <c r="Y948" s="13"/>
      <c r="Z948" s="13"/>
    </row>
    <row r="949" spans="1:26">
      <c r="A949" s="26">
        <v>949</v>
      </c>
      <c r="B949" s="6"/>
      <c r="C949" s="6" t="s">
        <v>582</v>
      </c>
      <c r="D949" s="14" t="s">
        <v>583</v>
      </c>
      <c r="E949" s="6"/>
      <c r="F949" s="47">
        <v>0</v>
      </c>
      <c r="G949" s="17"/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11">
        <v>0</v>
      </c>
    </row>
    <row r="950" spans="1:26">
      <c r="A950" s="26">
        <v>950</v>
      </c>
      <c r="B950" s="6"/>
      <c r="E950" s="6" t="s">
        <v>102</v>
      </c>
      <c r="F950" s="47" t="s">
        <v>916</v>
      </c>
      <c r="G950" s="17"/>
      <c r="H950" s="58">
        <v>541981655.02142406</v>
      </c>
      <c r="I950" s="58">
        <v>196583790.23403937</v>
      </c>
      <c r="J950" s="58">
        <v>144331420.50130236</v>
      </c>
      <c r="K950" s="58">
        <v>43094854.373795293</v>
      </c>
      <c r="L950" s="58">
        <v>1022247.4144383052</v>
      </c>
      <c r="M950" s="58">
        <v>94039820.226675391</v>
      </c>
      <c r="N950" s="58">
        <v>4843820.3723344598</v>
      </c>
      <c r="O950" s="58">
        <v>134347.91802078742</v>
      </c>
      <c r="P950" s="58">
        <v>226324.69753811372</v>
      </c>
      <c r="Q950" s="58">
        <v>34247340.036924936</v>
      </c>
      <c r="R950" s="58">
        <v>10970143.180931738</v>
      </c>
      <c r="S950" s="58">
        <v>12487546.065423211</v>
      </c>
      <c r="T950" s="11">
        <v>0</v>
      </c>
      <c r="U950" s="13"/>
      <c r="V950" s="13">
        <v>1404</v>
      </c>
      <c r="W950" s="13"/>
      <c r="X950" s="13"/>
      <c r="Y950" s="13"/>
      <c r="Z950" s="13"/>
    </row>
    <row r="951" spans="1:26">
      <c r="A951" s="26">
        <v>951</v>
      </c>
      <c r="B951" s="6"/>
      <c r="C951" s="6"/>
      <c r="D951" s="6"/>
      <c r="E951" s="6" t="s">
        <v>578</v>
      </c>
      <c r="F951" s="47" t="s">
        <v>4</v>
      </c>
      <c r="G951" s="55"/>
      <c r="H951" s="88">
        <v>1829854.1500000001</v>
      </c>
      <c r="I951" s="88">
        <v>0</v>
      </c>
      <c r="J951" s="88">
        <v>0</v>
      </c>
      <c r="K951" s="88">
        <v>0</v>
      </c>
      <c r="L951" s="88">
        <v>0</v>
      </c>
      <c r="M951" s="88">
        <v>1829854.1500000001</v>
      </c>
      <c r="N951" s="88">
        <v>0</v>
      </c>
      <c r="O951" s="88">
        <v>0</v>
      </c>
      <c r="P951" s="88">
        <v>0</v>
      </c>
      <c r="Q951" s="88">
        <v>0</v>
      </c>
      <c r="R951" s="88">
        <v>0</v>
      </c>
      <c r="S951" s="88">
        <v>0</v>
      </c>
      <c r="T951" s="11">
        <v>0</v>
      </c>
      <c r="U951" s="13"/>
      <c r="V951" s="13"/>
      <c r="W951" s="13"/>
      <c r="X951" s="13"/>
      <c r="Y951" s="13"/>
      <c r="Z951" s="13"/>
    </row>
    <row r="952" spans="1:26">
      <c r="A952" s="26">
        <v>952</v>
      </c>
      <c r="B952" s="6"/>
      <c r="C952" s="6"/>
      <c r="D952" s="6"/>
      <c r="E952" s="6"/>
      <c r="F952" s="47">
        <v>0</v>
      </c>
      <c r="G952" s="17"/>
      <c r="H952" s="28">
        <v>543811509.17142403</v>
      </c>
      <c r="I952" s="28">
        <v>196583790.23403937</v>
      </c>
      <c r="J952" s="28">
        <v>144331420.50130236</v>
      </c>
      <c r="K952" s="28">
        <v>43094854.373795293</v>
      </c>
      <c r="L952" s="28">
        <v>1022247.4144383052</v>
      </c>
      <c r="M952" s="28">
        <v>95869674.376675397</v>
      </c>
      <c r="N952" s="28">
        <v>4843820.3723344598</v>
      </c>
      <c r="O952" s="28">
        <v>134347.91802078742</v>
      </c>
      <c r="P952" s="28">
        <v>226324.69753811372</v>
      </c>
      <c r="Q952" s="28">
        <v>34247340.036924936</v>
      </c>
      <c r="R952" s="28">
        <v>10970143.180931738</v>
      </c>
      <c r="S952" s="28">
        <v>12487546.065423211</v>
      </c>
      <c r="T952" s="11">
        <v>0</v>
      </c>
      <c r="U952" s="13"/>
      <c r="V952" s="13"/>
      <c r="W952" s="13"/>
      <c r="X952" s="13"/>
      <c r="Y952" s="13"/>
      <c r="Z952" s="13"/>
    </row>
    <row r="953" spans="1:26">
      <c r="A953" s="26">
        <v>953</v>
      </c>
      <c r="B953" s="6"/>
      <c r="C953" s="6" t="s">
        <v>584</v>
      </c>
      <c r="D953" s="14" t="s">
        <v>585</v>
      </c>
      <c r="E953" s="6"/>
      <c r="F953" s="47">
        <v>0</v>
      </c>
      <c r="G953" s="17"/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11">
        <v>0</v>
      </c>
    </row>
    <row r="954" spans="1:26">
      <c r="A954" s="26">
        <v>954</v>
      </c>
      <c r="B954" s="6"/>
      <c r="E954" s="6" t="s">
        <v>102</v>
      </c>
      <c r="F954" s="47" t="s">
        <v>916</v>
      </c>
      <c r="G954" s="17"/>
      <c r="H954" s="58">
        <v>340127791.63022286</v>
      </c>
      <c r="I954" s="58">
        <v>123368770.55360799</v>
      </c>
      <c r="J954" s="58">
        <v>90577101.389198333</v>
      </c>
      <c r="K954" s="58">
        <v>27044748.679188479</v>
      </c>
      <c r="L954" s="58">
        <v>641524.95264597447</v>
      </c>
      <c r="M954" s="58">
        <v>59015939.160778247</v>
      </c>
      <c r="N954" s="58">
        <v>3039803.8587311199</v>
      </c>
      <c r="O954" s="58">
        <v>84311.821706810981</v>
      </c>
      <c r="P954" s="58">
        <v>142033.07224849489</v>
      </c>
      <c r="Q954" s="58">
        <v>21492373.455902562</v>
      </c>
      <c r="R954" s="58">
        <v>6884459.1683645956</v>
      </c>
      <c r="S954" s="58">
        <v>7836725.5178501951</v>
      </c>
      <c r="T954" s="11">
        <v>0</v>
      </c>
      <c r="U954" s="13"/>
      <c r="V954" s="13">
        <v>1410</v>
      </c>
      <c r="W954" s="13"/>
      <c r="X954" s="13"/>
      <c r="Y954" s="13"/>
      <c r="Z954" s="13"/>
    </row>
    <row r="955" spans="1:26">
      <c r="A955" s="26">
        <v>955</v>
      </c>
      <c r="B955" s="6"/>
      <c r="C955" s="6"/>
      <c r="D955" s="6"/>
      <c r="E955" s="6" t="s">
        <v>578</v>
      </c>
      <c r="F955" s="47" t="s">
        <v>4</v>
      </c>
      <c r="G955" s="55"/>
      <c r="H955" s="88">
        <v>4143223.3000000003</v>
      </c>
      <c r="I955" s="88">
        <v>0</v>
      </c>
      <c r="J955" s="88">
        <v>0</v>
      </c>
      <c r="K955" s="88">
        <v>0</v>
      </c>
      <c r="L955" s="88">
        <v>0</v>
      </c>
      <c r="M955" s="88">
        <v>3928670.8400000003</v>
      </c>
      <c r="N955" s="88">
        <v>0</v>
      </c>
      <c r="O955" s="88">
        <v>0</v>
      </c>
      <c r="P955" s="88">
        <v>0</v>
      </c>
      <c r="Q955" s="88">
        <v>0</v>
      </c>
      <c r="R955" s="88">
        <v>214552.46000000002</v>
      </c>
      <c r="S955" s="88">
        <v>0</v>
      </c>
      <c r="T955" s="11">
        <v>0</v>
      </c>
      <c r="U955" s="13"/>
      <c r="V955" s="13"/>
      <c r="W955" s="13"/>
      <c r="X955" s="13"/>
      <c r="Y955" s="13"/>
      <c r="Z955" s="13"/>
    </row>
    <row r="956" spans="1:26">
      <c r="A956" s="26">
        <v>956</v>
      </c>
      <c r="B956" s="6"/>
      <c r="C956" s="6"/>
      <c r="D956" s="6"/>
      <c r="E956" s="6"/>
      <c r="F956" s="47">
        <v>0</v>
      </c>
      <c r="G956" s="17"/>
      <c r="H956" s="28">
        <v>344271014.93022287</v>
      </c>
      <c r="I956" s="28">
        <v>123368770.55360799</v>
      </c>
      <c r="J956" s="28">
        <v>90577101.389198333</v>
      </c>
      <c r="K956" s="28">
        <v>27044748.679188479</v>
      </c>
      <c r="L956" s="28">
        <v>641524.95264597447</v>
      </c>
      <c r="M956" s="28">
        <v>62944610.00077825</v>
      </c>
      <c r="N956" s="28">
        <v>3039803.8587311199</v>
      </c>
      <c r="O956" s="28">
        <v>84311.821706810981</v>
      </c>
      <c r="P956" s="28">
        <v>142033.07224849489</v>
      </c>
      <c r="Q956" s="28">
        <v>21492373.455902562</v>
      </c>
      <c r="R956" s="28">
        <v>7099011.6283645956</v>
      </c>
      <c r="S956" s="28">
        <v>7836725.5178501951</v>
      </c>
      <c r="T956" s="11">
        <v>0</v>
      </c>
      <c r="U956" s="13"/>
      <c r="V956" s="13"/>
      <c r="W956" s="13"/>
      <c r="X956" s="13"/>
      <c r="Y956" s="13"/>
      <c r="Z956" s="13"/>
    </row>
    <row r="957" spans="1:26">
      <c r="A957" s="26">
        <v>957</v>
      </c>
      <c r="B957" s="6"/>
      <c r="C957" s="6" t="s">
        <v>586</v>
      </c>
      <c r="D957" s="14" t="s">
        <v>587</v>
      </c>
      <c r="E957" s="6"/>
      <c r="F957" s="47">
        <v>0</v>
      </c>
      <c r="G957" s="17"/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11">
        <v>0</v>
      </c>
    </row>
    <row r="958" spans="1:26">
      <c r="A958" s="26">
        <v>958</v>
      </c>
      <c r="B958" s="6"/>
      <c r="E958" s="6" t="s">
        <v>102</v>
      </c>
      <c r="F958" s="47" t="s">
        <v>916</v>
      </c>
      <c r="G958" s="17"/>
      <c r="H958" s="58">
        <v>482895908.15110373</v>
      </c>
      <c r="I958" s="58">
        <v>175152621.92610568</v>
      </c>
      <c r="J958" s="58">
        <v>128596700.15022957</v>
      </c>
      <c r="K958" s="58">
        <v>38396740.270942986</v>
      </c>
      <c r="L958" s="58">
        <v>910804.06315743283</v>
      </c>
      <c r="M958" s="58">
        <v>83787788.700951278</v>
      </c>
      <c r="N958" s="58">
        <v>4315756.8451773617</v>
      </c>
      <c r="O958" s="58">
        <v>119701.57897372685</v>
      </c>
      <c r="P958" s="58">
        <v>201651.23550237343</v>
      </c>
      <c r="Q958" s="58">
        <v>30513764.101917423</v>
      </c>
      <c r="R958" s="58">
        <v>9774200.2977836337</v>
      </c>
      <c r="S958" s="58">
        <v>11126178.980362197</v>
      </c>
      <c r="T958" s="11">
        <v>0</v>
      </c>
      <c r="U958" s="13"/>
      <c r="V958" s="13">
        <v>1416</v>
      </c>
      <c r="W958" s="13"/>
      <c r="X958" s="13"/>
      <c r="Y958" s="13"/>
      <c r="Z958" s="13"/>
    </row>
    <row r="959" spans="1:26">
      <c r="A959" s="26">
        <v>959</v>
      </c>
      <c r="B959" s="6"/>
      <c r="C959" s="6"/>
      <c r="D959" s="6"/>
      <c r="E959" s="6" t="s">
        <v>578</v>
      </c>
      <c r="F959" s="47" t="s">
        <v>4</v>
      </c>
      <c r="G959" s="55"/>
      <c r="H959" s="88">
        <v>3235222.73</v>
      </c>
      <c r="I959" s="88">
        <v>0</v>
      </c>
      <c r="J959" s="88">
        <v>0</v>
      </c>
      <c r="K959" s="88">
        <v>0</v>
      </c>
      <c r="L959" s="88">
        <v>0</v>
      </c>
      <c r="M959" s="88">
        <v>3130812.87</v>
      </c>
      <c r="N959" s="88">
        <v>0</v>
      </c>
      <c r="O959" s="88">
        <v>0</v>
      </c>
      <c r="P959" s="88">
        <v>0</v>
      </c>
      <c r="Q959" s="88">
        <v>0</v>
      </c>
      <c r="R959" s="88">
        <v>104409.86</v>
      </c>
      <c r="S959" s="88">
        <v>0</v>
      </c>
      <c r="T959" s="11">
        <v>0</v>
      </c>
      <c r="U959" s="13"/>
      <c r="V959" s="13"/>
      <c r="W959" s="13"/>
      <c r="X959" s="13"/>
      <c r="Y959" s="13"/>
      <c r="Z959" s="13"/>
    </row>
    <row r="960" spans="1:26">
      <c r="A960" s="26">
        <v>960</v>
      </c>
      <c r="B960" s="6"/>
      <c r="C960" s="6"/>
      <c r="D960" s="6"/>
      <c r="E960" s="6"/>
      <c r="F960" s="47">
        <v>0</v>
      </c>
      <c r="G960" s="17"/>
      <c r="H960" s="28">
        <v>486131130.88110363</v>
      </c>
      <c r="I960" s="28">
        <v>175152621.92610568</v>
      </c>
      <c r="J960" s="28">
        <v>128596700.15022957</v>
      </c>
      <c r="K960" s="28">
        <v>38396740.270942986</v>
      </c>
      <c r="L960" s="28">
        <v>910804.06315743283</v>
      </c>
      <c r="M960" s="28">
        <v>86918601.570951283</v>
      </c>
      <c r="N960" s="28">
        <v>4315756.8451773617</v>
      </c>
      <c r="O960" s="28">
        <v>119701.57897372685</v>
      </c>
      <c r="P960" s="28">
        <v>201651.23550237343</v>
      </c>
      <c r="Q960" s="28">
        <v>30513764.101917423</v>
      </c>
      <c r="R960" s="28">
        <v>9878610.1577836331</v>
      </c>
      <c r="S960" s="28">
        <v>11126178.980362197</v>
      </c>
      <c r="T960" s="11">
        <v>0</v>
      </c>
      <c r="U960" s="13"/>
      <c r="V960" s="13"/>
      <c r="W960" s="13"/>
      <c r="X960" s="13"/>
      <c r="Y960" s="13"/>
      <c r="Z960" s="13"/>
    </row>
    <row r="961" spans="1:26">
      <c r="A961" s="26">
        <v>961</v>
      </c>
      <c r="B961" s="6"/>
      <c r="C961" s="6" t="s">
        <v>588</v>
      </c>
      <c r="D961" s="6" t="s">
        <v>589</v>
      </c>
      <c r="E961" s="6"/>
      <c r="F961" s="47">
        <v>0</v>
      </c>
      <c r="G961" s="17"/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11">
        <v>0</v>
      </c>
    </row>
    <row r="962" spans="1:26">
      <c r="A962" s="26">
        <v>962</v>
      </c>
      <c r="B962" s="6"/>
      <c r="E962" s="6" t="s">
        <v>102</v>
      </c>
      <c r="F962" s="47" t="s">
        <v>916</v>
      </c>
      <c r="G962" s="17"/>
      <c r="H962" s="58">
        <v>1539590.0496678348</v>
      </c>
      <c r="I962" s="58">
        <v>558429.32056132425</v>
      </c>
      <c r="J962" s="58">
        <v>409997.67575056653</v>
      </c>
      <c r="K962" s="58">
        <v>122418.18218581016</v>
      </c>
      <c r="L962" s="58">
        <v>2903.8657175687495</v>
      </c>
      <c r="M962" s="58">
        <v>267135.92637709907</v>
      </c>
      <c r="N962" s="58">
        <v>13759.686473760246</v>
      </c>
      <c r="O962" s="58">
        <v>381.63785777992439</v>
      </c>
      <c r="P962" s="58">
        <v>642.9133700290804</v>
      </c>
      <c r="Q962" s="58">
        <v>97285.329604663915</v>
      </c>
      <c r="R962" s="58">
        <v>31162.536828163171</v>
      </c>
      <c r="S962" s="58">
        <v>35472.974941069398</v>
      </c>
      <c r="T962" s="11">
        <v>0</v>
      </c>
      <c r="U962" s="13"/>
      <c r="V962" s="13">
        <v>1422</v>
      </c>
      <c r="W962" s="13"/>
      <c r="X962" s="13"/>
      <c r="Y962" s="13"/>
      <c r="Z962" s="13"/>
    </row>
    <row r="963" spans="1:26">
      <c r="A963" s="26">
        <v>963</v>
      </c>
      <c r="B963" s="6"/>
      <c r="C963" s="6"/>
      <c r="D963" s="6"/>
      <c r="E963" s="6" t="s">
        <v>578</v>
      </c>
      <c r="F963" s="47" t="s">
        <v>4</v>
      </c>
      <c r="G963" s="55"/>
      <c r="H963" s="88">
        <v>0</v>
      </c>
      <c r="I963" s="88">
        <v>0</v>
      </c>
      <c r="J963" s="88">
        <v>0</v>
      </c>
      <c r="K963" s="88">
        <v>0</v>
      </c>
      <c r="L963" s="88">
        <v>0</v>
      </c>
      <c r="M963" s="88">
        <v>0</v>
      </c>
      <c r="N963" s="88">
        <v>0</v>
      </c>
      <c r="O963" s="88">
        <v>0</v>
      </c>
      <c r="P963" s="88">
        <v>0</v>
      </c>
      <c r="Q963" s="88">
        <v>0</v>
      </c>
      <c r="R963" s="88">
        <v>0</v>
      </c>
      <c r="S963" s="88">
        <v>0</v>
      </c>
      <c r="T963" s="11">
        <v>0</v>
      </c>
      <c r="U963" s="13"/>
      <c r="V963" s="13"/>
      <c r="W963" s="13"/>
      <c r="X963" s="13"/>
      <c r="Y963" s="13"/>
      <c r="Z963" s="13"/>
    </row>
    <row r="964" spans="1:26">
      <c r="A964" s="26">
        <v>964</v>
      </c>
      <c r="B964" s="6"/>
      <c r="C964" s="6"/>
      <c r="D964" s="6"/>
      <c r="E964" s="6"/>
      <c r="F964" s="47">
        <v>0</v>
      </c>
      <c r="G964" s="17"/>
      <c r="H964" s="28">
        <v>1539590.0496678343</v>
      </c>
      <c r="I964" s="28">
        <v>558429.32056132425</v>
      </c>
      <c r="J964" s="28">
        <v>409997.67575056653</v>
      </c>
      <c r="K964" s="28">
        <v>122418.18218581016</v>
      </c>
      <c r="L964" s="28">
        <v>2903.8657175687495</v>
      </c>
      <c r="M964" s="28">
        <v>267135.92637709907</v>
      </c>
      <c r="N964" s="28">
        <v>13759.686473760246</v>
      </c>
      <c r="O964" s="28">
        <v>381.63785777992439</v>
      </c>
      <c r="P964" s="28">
        <v>642.9133700290804</v>
      </c>
      <c r="Q964" s="28">
        <v>97285.329604663915</v>
      </c>
      <c r="R964" s="28">
        <v>31162.536828163171</v>
      </c>
      <c r="S964" s="28">
        <v>35472.974941069398</v>
      </c>
      <c r="T964" s="11">
        <v>0</v>
      </c>
      <c r="U964" s="13"/>
      <c r="V964" s="13"/>
      <c r="W964" s="13"/>
      <c r="X964" s="13"/>
      <c r="Y964" s="13"/>
      <c r="Z964" s="13"/>
    </row>
    <row r="965" spans="1:26">
      <c r="A965" s="26">
        <v>965</v>
      </c>
      <c r="B965" s="6"/>
      <c r="C965" s="6" t="s">
        <v>590</v>
      </c>
      <c r="D965" s="6" t="s">
        <v>591</v>
      </c>
      <c r="E965" s="6"/>
      <c r="F965" s="47">
        <v>0</v>
      </c>
      <c r="G965" s="17"/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11">
        <v>0</v>
      </c>
    </row>
    <row r="966" spans="1:26">
      <c r="A966" s="26">
        <v>966</v>
      </c>
      <c r="B966" s="6"/>
      <c r="E966" s="6" t="s">
        <v>102</v>
      </c>
      <c r="F966" s="47" t="s">
        <v>916</v>
      </c>
      <c r="G966" s="17"/>
      <c r="H966" s="58">
        <v>3514965.283478756</v>
      </c>
      <c r="I966" s="58">
        <v>1274923.5911684216</v>
      </c>
      <c r="J966" s="58">
        <v>936046.31757729489</v>
      </c>
      <c r="K966" s="58">
        <v>279487.16643273714</v>
      </c>
      <c r="L966" s="58">
        <v>6629.6785870631138</v>
      </c>
      <c r="M966" s="58">
        <v>609885.40903341293</v>
      </c>
      <c r="N966" s="58">
        <v>31414.089924297805</v>
      </c>
      <c r="O966" s="58">
        <v>871.29935741469137</v>
      </c>
      <c r="P966" s="58">
        <v>1467.8051319077456</v>
      </c>
      <c r="Q966" s="58">
        <v>222107.53844892548</v>
      </c>
      <c r="R966" s="58">
        <v>71145.715133553807</v>
      </c>
      <c r="S966" s="58">
        <v>80986.672683726283</v>
      </c>
      <c r="T966" s="11">
        <v>0</v>
      </c>
      <c r="U966" s="13"/>
      <c r="V966" s="13">
        <v>1428</v>
      </c>
      <c r="W966" s="13"/>
      <c r="X966" s="13"/>
      <c r="Y966" s="13"/>
      <c r="Z966" s="13"/>
    </row>
    <row r="967" spans="1:26">
      <c r="A967" s="26">
        <v>967</v>
      </c>
      <c r="B967" s="6"/>
      <c r="C967" s="6"/>
      <c r="D967" s="6"/>
      <c r="E967" s="6" t="s">
        <v>578</v>
      </c>
      <c r="F967" s="47" t="s">
        <v>4</v>
      </c>
      <c r="G967" s="55"/>
      <c r="H967" s="88">
        <v>0</v>
      </c>
      <c r="I967" s="88">
        <v>0</v>
      </c>
      <c r="J967" s="88">
        <v>0</v>
      </c>
      <c r="K967" s="88">
        <v>0</v>
      </c>
      <c r="L967" s="88">
        <v>0</v>
      </c>
      <c r="M967" s="88">
        <v>0</v>
      </c>
      <c r="N967" s="88">
        <v>0</v>
      </c>
      <c r="O967" s="88">
        <v>0</v>
      </c>
      <c r="P967" s="88">
        <v>0</v>
      </c>
      <c r="Q967" s="88">
        <v>0</v>
      </c>
      <c r="R967" s="88">
        <v>0</v>
      </c>
      <c r="S967" s="88">
        <v>0</v>
      </c>
      <c r="T967" s="11">
        <v>0</v>
      </c>
      <c r="U967" s="13"/>
      <c r="V967" s="13"/>
      <c r="W967" s="13"/>
      <c r="X967" s="13"/>
      <c r="Y967" s="13"/>
      <c r="Z967" s="13"/>
    </row>
    <row r="968" spans="1:26">
      <c r="A968" s="26">
        <v>968</v>
      </c>
      <c r="B968" s="6"/>
      <c r="C968" s="6"/>
      <c r="D968" s="6"/>
      <c r="E968" s="6"/>
      <c r="F968" s="47">
        <v>0</v>
      </c>
      <c r="G968" s="17"/>
      <c r="H968" s="28">
        <v>3514965.2834787555</v>
      </c>
      <c r="I968" s="28">
        <v>1274923.5911684216</v>
      </c>
      <c r="J968" s="28">
        <v>936046.31757729489</v>
      </c>
      <c r="K968" s="28">
        <v>279487.16643273714</v>
      </c>
      <c r="L968" s="28">
        <v>6629.6785870631138</v>
      </c>
      <c r="M968" s="28">
        <v>609885.40903341293</v>
      </c>
      <c r="N968" s="28">
        <v>31414.089924297805</v>
      </c>
      <c r="O968" s="28">
        <v>871.29935741469137</v>
      </c>
      <c r="P968" s="28">
        <v>1467.8051319077456</v>
      </c>
      <c r="Q968" s="28">
        <v>222107.53844892548</v>
      </c>
      <c r="R968" s="28">
        <v>71145.715133553807</v>
      </c>
      <c r="S968" s="28">
        <v>80986.672683726283</v>
      </c>
      <c r="T968" s="11">
        <v>0</v>
      </c>
      <c r="U968" s="13"/>
      <c r="V968" s="13"/>
      <c r="W968" s="13"/>
      <c r="X968" s="13"/>
      <c r="Y968" s="13"/>
      <c r="Z968" s="13"/>
    </row>
    <row r="969" spans="1:26">
      <c r="A969" s="26">
        <v>969</v>
      </c>
      <c r="B969" s="6"/>
      <c r="C969" s="6" t="s">
        <v>592</v>
      </c>
      <c r="D969" s="6" t="s">
        <v>593</v>
      </c>
      <c r="E969" s="6"/>
      <c r="F969" s="47">
        <v>0</v>
      </c>
      <c r="G969" s="17"/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11">
        <v>0</v>
      </c>
    </row>
    <row r="970" spans="1:26">
      <c r="A970" s="26">
        <v>970</v>
      </c>
      <c r="B970" s="6"/>
      <c r="E970" s="6" t="s">
        <v>102</v>
      </c>
      <c r="F970" s="47" t="s">
        <v>916</v>
      </c>
      <c r="G970" s="17"/>
      <c r="H970" s="58">
        <v>5208972.9039246747</v>
      </c>
      <c r="I970" s="58">
        <v>1889362.1715654663</v>
      </c>
      <c r="J970" s="58">
        <v>1387165.8784217034</v>
      </c>
      <c r="K970" s="58">
        <v>414183.62900642079</v>
      </c>
      <c r="L970" s="58">
        <v>9824.7957907462787</v>
      </c>
      <c r="M970" s="58">
        <v>903814.49429563503</v>
      </c>
      <c r="N970" s="58">
        <v>46553.843358353442</v>
      </c>
      <c r="O970" s="58">
        <v>1291.2146715395968</v>
      </c>
      <c r="P970" s="58">
        <v>2175.2013302339178</v>
      </c>
      <c r="Q970" s="58">
        <v>329150.37738091877</v>
      </c>
      <c r="R970" s="58">
        <v>105433.78738416643</v>
      </c>
      <c r="S970" s="58">
        <v>120017.51071949</v>
      </c>
      <c r="T970" s="11">
        <v>0</v>
      </c>
      <c r="U970" s="13"/>
      <c r="V970" s="13">
        <v>1434</v>
      </c>
      <c r="W970" s="13"/>
      <c r="X970" s="13"/>
      <c r="Y970" s="13"/>
      <c r="Z970" s="13"/>
    </row>
    <row r="971" spans="1:26">
      <c r="A971" s="26">
        <v>971</v>
      </c>
      <c r="B971" s="6"/>
      <c r="C971" s="6"/>
      <c r="D971" s="6"/>
      <c r="E971" s="6" t="s">
        <v>578</v>
      </c>
      <c r="F971" s="47" t="s">
        <v>4</v>
      </c>
      <c r="G971" s="55"/>
      <c r="H971" s="88">
        <v>12806.380000000001</v>
      </c>
      <c r="I971" s="88">
        <v>0</v>
      </c>
      <c r="J971" s="88">
        <v>0</v>
      </c>
      <c r="K971" s="88">
        <v>0</v>
      </c>
      <c r="L971" s="88">
        <v>0</v>
      </c>
      <c r="M971" s="88">
        <v>12806.380000000001</v>
      </c>
      <c r="N971" s="88">
        <v>0</v>
      </c>
      <c r="O971" s="88">
        <v>0</v>
      </c>
      <c r="P971" s="88">
        <v>0</v>
      </c>
      <c r="Q971" s="88">
        <v>0</v>
      </c>
      <c r="R971" s="88">
        <v>0</v>
      </c>
      <c r="S971" s="88">
        <v>0</v>
      </c>
      <c r="T971" s="11">
        <v>0</v>
      </c>
      <c r="U971" s="13"/>
      <c r="V971" s="13"/>
      <c r="W971" s="13"/>
      <c r="X971" s="13"/>
      <c r="Y971" s="13"/>
      <c r="Z971" s="13"/>
    </row>
    <row r="972" spans="1:26">
      <c r="A972" s="26">
        <v>972</v>
      </c>
      <c r="B972" s="6"/>
      <c r="C972" s="6"/>
      <c r="D972" s="6"/>
      <c r="E972" s="6"/>
      <c r="F972" s="47">
        <v>0</v>
      </c>
      <c r="G972" s="17"/>
      <c r="H972" s="28">
        <v>5221779.2839246746</v>
      </c>
      <c r="I972" s="28">
        <v>1889362.1715654663</v>
      </c>
      <c r="J972" s="28">
        <v>1387165.8784217034</v>
      </c>
      <c r="K972" s="28">
        <v>414183.62900642079</v>
      </c>
      <c r="L972" s="28">
        <v>9824.7957907462787</v>
      </c>
      <c r="M972" s="28">
        <v>916620.87429563503</v>
      </c>
      <c r="N972" s="28">
        <v>46553.843358353442</v>
      </c>
      <c r="O972" s="28">
        <v>1291.2146715395968</v>
      </c>
      <c r="P972" s="28">
        <v>2175.2013302339178</v>
      </c>
      <c r="Q972" s="28">
        <v>329150.37738091877</v>
      </c>
      <c r="R972" s="28">
        <v>105433.78738416643</v>
      </c>
      <c r="S972" s="28">
        <v>120017.51071949</v>
      </c>
      <c r="T972" s="11">
        <v>0</v>
      </c>
      <c r="U972" s="13"/>
      <c r="V972" s="13"/>
      <c r="W972" s="13"/>
      <c r="X972" s="13"/>
      <c r="Y972" s="13"/>
      <c r="Z972" s="13"/>
    </row>
    <row r="973" spans="1:26">
      <c r="A973" s="26">
        <v>973</v>
      </c>
      <c r="B973" s="6"/>
      <c r="C973" s="6"/>
      <c r="D973" s="6"/>
      <c r="E973" s="6"/>
      <c r="F973" s="47">
        <v>0</v>
      </c>
      <c r="G973" s="17"/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11">
        <v>0</v>
      </c>
    </row>
    <row r="974" spans="1:26">
      <c r="A974" s="26">
        <v>974</v>
      </c>
      <c r="B974" s="6"/>
      <c r="C974" s="6" t="s">
        <v>594</v>
      </c>
      <c r="D974" s="6" t="s">
        <v>595</v>
      </c>
      <c r="E974" s="6"/>
      <c r="F974" s="47" t="s">
        <v>916</v>
      </c>
      <c r="G974" s="17"/>
      <c r="H974" s="58">
        <v>75520041.825527936</v>
      </c>
      <c r="I974" s="58">
        <v>27392100.679327633</v>
      </c>
      <c r="J974" s="58">
        <v>20111224.821004964</v>
      </c>
      <c r="K974" s="58">
        <v>6004862.2949155122</v>
      </c>
      <c r="L974" s="58">
        <v>142440.55454490788</v>
      </c>
      <c r="M974" s="58">
        <v>13103563.729482546</v>
      </c>
      <c r="N974" s="58">
        <v>674940.7728562007</v>
      </c>
      <c r="O974" s="58">
        <v>18720.117727419027</v>
      </c>
      <c r="P974" s="58">
        <v>31536.216153944682</v>
      </c>
      <c r="Q974" s="58">
        <v>4772044.4558209488</v>
      </c>
      <c r="R974" s="58">
        <v>1528586.1877063834</v>
      </c>
      <c r="S974" s="58">
        <v>1740021.9959874647</v>
      </c>
      <c r="T974" s="11">
        <v>0</v>
      </c>
      <c r="U974" s="13"/>
      <c r="V974" s="13">
        <v>1438</v>
      </c>
      <c r="W974" s="13"/>
      <c r="X974" s="13"/>
      <c r="Y974" s="13"/>
      <c r="Z974" s="13"/>
    </row>
    <row r="975" spans="1:26">
      <c r="A975" s="26">
        <v>975</v>
      </c>
      <c r="B975" s="6"/>
      <c r="C975" s="6" t="s">
        <v>596</v>
      </c>
      <c r="D975" s="6" t="s">
        <v>597</v>
      </c>
      <c r="E975" s="6"/>
      <c r="F975" s="47" t="s">
        <v>916</v>
      </c>
      <c r="G975" s="17"/>
      <c r="H975" s="85">
        <v>0</v>
      </c>
      <c r="I975" s="85">
        <v>0</v>
      </c>
      <c r="J975" s="85">
        <v>0</v>
      </c>
      <c r="K975" s="85">
        <v>0</v>
      </c>
      <c r="L975" s="85">
        <v>0</v>
      </c>
      <c r="M975" s="85">
        <v>0</v>
      </c>
      <c r="N975" s="85">
        <v>0</v>
      </c>
      <c r="O975" s="85">
        <v>0</v>
      </c>
      <c r="P975" s="85">
        <v>0</v>
      </c>
      <c r="Q975" s="85">
        <v>0</v>
      </c>
      <c r="R975" s="85">
        <v>0</v>
      </c>
      <c r="S975" s="85">
        <v>0</v>
      </c>
      <c r="T975" s="11">
        <v>0</v>
      </c>
      <c r="U975" s="13"/>
      <c r="V975" s="13">
        <v>1442</v>
      </c>
      <c r="W975" s="13"/>
      <c r="X975" s="13"/>
      <c r="Y975" s="13"/>
      <c r="Z975" s="13"/>
    </row>
    <row r="976" spans="1:26">
      <c r="A976" s="26">
        <v>976</v>
      </c>
      <c r="B976" s="6"/>
      <c r="C976" s="6"/>
      <c r="D976" s="6"/>
      <c r="E976" s="6"/>
      <c r="F976" s="47">
        <v>0</v>
      </c>
      <c r="G976" s="17"/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11">
        <v>0</v>
      </c>
    </row>
    <row r="977" spans="1:26">
      <c r="A977" s="26">
        <v>977</v>
      </c>
      <c r="B977" s="6"/>
      <c r="C977" s="6" t="s">
        <v>598</v>
      </c>
      <c r="D977" s="6"/>
      <c r="E977" s="6"/>
      <c r="F977" s="47">
        <v>0</v>
      </c>
      <c r="G977" s="17"/>
      <c r="H977" s="58">
        <v>2485360355.0100656</v>
      </c>
      <c r="I977" s="58">
        <v>897764722.27377689</v>
      </c>
      <c r="J977" s="58">
        <v>659137040.17746019</v>
      </c>
      <c r="K977" s="58">
        <v>196806867.55636686</v>
      </c>
      <c r="L977" s="58">
        <v>4668430.0115777347</v>
      </c>
      <c r="M977" s="58">
        <v>439342340.14145124</v>
      </c>
      <c r="N977" s="58">
        <v>22120903.489223331</v>
      </c>
      <c r="O977" s="58">
        <v>613544.08299076394</v>
      </c>
      <c r="P977" s="58">
        <v>1033586.3856684283</v>
      </c>
      <c r="Q977" s="58">
        <v>156401774.93913075</v>
      </c>
      <c r="R977" s="58">
        <v>50442647.763637908</v>
      </c>
      <c r="S977" s="58">
        <v>57028498.188781247</v>
      </c>
      <c r="T977" s="11">
        <v>0</v>
      </c>
      <c r="U977" s="13"/>
      <c r="V977" s="13"/>
      <c r="W977" s="13"/>
      <c r="X977" s="13"/>
      <c r="Y977" s="13"/>
      <c r="Z977" s="13"/>
    </row>
    <row r="978" spans="1:26">
      <c r="A978" s="26">
        <v>978</v>
      </c>
      <c r="B978" s="6"/>
      <c r="C978" s="20" t="s">
        <v>150</v>
      </c>
      <c r="D978" s="6"/>
      <c r="E978" s="6"/>
      <c r="F978" s="47">
        <v>0</v>
      </c>
      <c r="G978" s="17"/>
      <c r="H978" s="61" t="s">
        <v>981</v>
      </c>
      <c r="I978" s="61">
        <v>0</v>
      </c>
      <c r="J978" s="61">
        <v>0</v>
      </c>
      <c r="K978" s="61">
        <v>0</v>
      </c>
      <c r="L978" s="61">
        <v>0</v>
      </c>
      <c r="M978" s="61">
        <v>0</v>
      </c>
      <c r="N978" s="61">
        <v>0</v>
      </c>
      <c r="O978" s="61">
        <v>0</v>
      </c>
      <c r="P978" s="61">
        <v>0</v>
      </c>
      <c r="Q978" s="61">
        <v>0</v>
      </c>
      <c r="R978" s="63">
        <v>0</v>
      </c>
      <c r="S978" s="63">
        <v>0</v>
      </c>
      <c r="T978" s="11">
        <v>0</v>
      </c>
    </row>
    <row r="979" spans="1:26">
      <c r="A979" s="26">
        <v>979</v>
      </c>
      <c r="B979" s="6"/>
      <c r="C979" s="16" t="s">
        <v>4</v>
      </c>
      <c r="D979" s="6"/>
      <c r="E979" s="16" t="s">
        <v>5</v>
      </c>
      <c r="F979" s="47" t="s">
        <v>6</v>
      </c>
      <c r="G979" s="17"/>
      <c r="H979" s="16" t="s">
        <v>7</v>
      </c>
      <c r="I979" s="16" t="s">
        <v>8</v>
      </c>
      <c r="J979" s="16" t="s">
        <v>9</v>
      </c>
      <c r="K979" s="16" t="s">
        <v>10</v>
      </c>
      <c r="L979" s="16" t="s">
        <v>11</v>
      </c>
      <c r="M979" s="16" t="s">
        <v>12</v>
      </c>
      <c r="N979" s="16" t="s">
        <v>13</v>
      </c>
      <c r="O979" s="16" t="s">
        <v>14</v>
      </c>
      <c r="P979" s="16" t="s">
        <v>15</v>
      </c>
      <c r="Q979" s="16" t="s">
        <v>16</v>
      </c>
      <c r="R979" s="16" t="s">
        <v>17</v>
      </c>
      <c r="S979" s="16" t="s">
        <v>18</v>
      </c>
      <c r="T979" s="11">
        <v>0</v>
      </c>
    </row>
    <row r="980" spans="1:26" ht="38.25">
      <c r="A980" s="26">
        <v>980</v>
      </c>
      <c r="B980" s="6"/>
      <c r="C980" s="49" t="s">
        <v>904</v>
      </c>
      <c r="D980" s="20"/>
      <c r="E980" s="21" t="s">
        <v>20</v>
      </c>
      <c r="F980" s="47" t="s">
        <v>829</v>
      </c>
      <c r="G980" s="22"/>
      <c r="H980" s="86" t="s">
        <v>21</v>
      </c>
      <c r="I980" s="86" t="s">
        <v>22</v>
      </c>
      <c r="J980" s="86" t="s">
        <v>23</v>
      </c>
      <c r="K980" s="86" t="s">
        <v>24</v>
      </c>
      <c r="L980" s="86" t="s">
        <v>25</v>
      </c>
      <c r="M980" s="86" t="s">
        <v>26</v>
      </c>
      <c r="N980" s="86" t="s">
        <v>27</v>
      </c>
      <c r="O980" s="86" t="s">
        <v>28</v>
      </c>
      <c r="P980" s="86" t="s">
        <v>29</v>
      </c>
      <c r="Q980" s="86" t="s">
        <v>30</v>
      </c>
      <c r="R980" s="86" t="s">
        <v>31</v>
      </c>
      <c r="S980" s="86" t="s">
        <v>32</v>
      </c>
      <c r="T980" s="11">
        <v>0</v>
      </c>
    </row>
    <row r="981" spans="1:26">
      <c r="A981" s="26">
        <v>981</v>
      </c>
      <c r="B981" s="6"/>
      <c r="C981" s="6"/>
      <c r="D981" s="6"/>
      <c r="E981" s="6"/>
      <c r="F981" s="47">
        <v>0</v>
      </c>
      <c r="H981" s="61">
        <v>0</v>
      </c>
      <c r="I981" s="61">
        <v>0</v>
      </c>
      <c r="J981" s="61">
        <v>0</v>
      </c>
      <c r="K981" s="61">
        <v>0</v>
      </c>
      <c r="L981" s="63">
        <v>0</v>
      </c>
      <c r="M981" s="61">
        <v>0</v>
      </c>
      <c r="N981" s="61">
        <v>0</v>
      </c>
      <c r="O981" s="61">
        <v>0</v>
      </c>
      <c r="P981" s="61">
        <v>0</v>
      </c>
      <c r="Q981" s="61">
        <v>0</v>
      </c>
      <c r="R981" s="56">
        <v>0</v>
      </c>
      <c r="S981" s="56">
        <v>0</v>
      </c>
      <c r="T981" s="11">
        <v>0</v>
      </c>
    </row>
    <row r="982" spans="1:26">
      <c r="A982" s="26">
        <v>982</v>
      </c>
      <c r="B982" s="6"/>
      <c r="C982" s="6" t="s">
        <v>599</v>
      </c>
      <c r="D982" s="14" t="s">
        <v>511</v>
      </c>
      <c r="E982" s="6"/>
      <c r="F982" s="47">
        <v>0</v>
      </c>
      <c r="G982" s="17"/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11">
        <v>0</v>
      </c>
    </row>
    <row r="983" spans="1:26">
      <c r="A983" s="26">
        <v>983</v>
      </c>
      <c r="B983" s="6"/>
      <c r="C983" s="6"/>
      <c r="D983" s="6"/>
      <c r="E983" s="6" t="s">
        <v>600</v>
      </c>
      <c r="F983" s="47" t="s">
        <v>932</v>
      </c>
      <c r="G983" s="31"/>
      <c r="H983" s="58">
        <v>36848138.050769202</v>
      </c>
      <c r="I983" s="58">
        <v>18385916.929274254</v>
      </c>
      <c r="J983" s="58">
        <v>11550826.068883549</v>
      </c>
      <c r="K983" s="58">
        <v>2996376.8937630663</v>
      </c>
      <c r="L983" s="58">
        <v>17639.864009400255</v>
      </c>
      <c r="M983" s="58">
        <v>0</v>
      </c>
      <c r="N983" s="58">
        <v>629758.94644276518</v>
      </c>
      <c r="O983" s="58">
        <v>8598.6128822150149</v>
      </c>
      <c r="P983" s="58">
        <v>4535.9198420403927</v>
      </c>
      <c r="Q983" s="58">
        <v>3254484.8156719073</v>
      </c>
      <c r="R983" s="58">
        <v>0</v>
      </c>
      <c r="S983" s="58">
        <v>0</v>
      </c>
      <c r="T983" s="11">
        <v>0</v>
      </c>
      <c r="U983" s="13"/>
      <c r="V983" s="13">
        <v>1447</v>
      </c>
      <c r="W983" s="13"/>
      <c r="X983" s="13"/>
      <c r="Y983" s="13"/>
      <c r="Z983" s="13"/>
    </row>
    <row r="984" spans="1:26">
      <c r="A984" s="26">
        <v>984</v>
      </c>
      <c r="B984" s="6"/>
      <c r="C984" s="6"/>
      <c r="D984" s="6"/>
      <c r="E984" s="6" t="s">
        <v>601</v>
      </c>
      <c r="F984" s="47" t="s">
        <v>4</v>
      </c>
      <c r="G984" s="55"/>
      <c r="H984" s="88">
        <v>0</v>
      </c>
      <c r="I984" s="53">
        <v>0</v>
      </c>
      <c r="J984" s="53">
        <v>0</v>
      </c>
      <c r="K984" s="53">
        <v>0</v>
      </c>
      <c r="L984" s="53">
        <v>0</v>
      </c>
      <c r="M984" s="53">
        <v>0</v>
      </c>
      <c r="N984" s="53">
        <v>0</v>
      </c>
      <c r="O984" s="53">
        <v>0</v>
      </c>
      <c r="P984" s="53">
        <v>0</v>
      </c>
      <c r="Q984" s="53">
        <v>0</v>
      </c>
      <c r="R984" s="53">
        <v>0</v>
      </c>
      <c r="S984" s="53">
        <v>0</v>
      </c>
      <c r="T984" s="11">
        <v>0</v>
      </c>
      <c r="U984" s="13"/>
      <c r="V984" s="13"/>
      <c r="W984" s="13"/>
      <c r="X984" s="13"/>
      <c r="Y984" s="13"/>
      <c r="Z984" s="13"/>
    </row>
    <row r="985" spans="1:26">
      <c r="A985" s="26">
        <v>985</v>
      </c>
      <c r="B985" s="6"/>
      <c r="C985" s="6"/>
      <c r="D985" s="6"/>
      <c r="E985" s="6"/>
      <c r="F985" s="47">
        <v>0</v>
      </c>
      <c r="G985" s="17"/>
      <c r="H985" s="28">
        <v>36848138.050769195</v>
      </c>
      <c r="I985" s="28">
        <v>18385916.929274254</v>
      </c>
      <c r="J985" s="28">
        <v>11550826.068883549</v>
      </c>
      <c r="K985" s="28">
        <v>2996376.8937630663</v>
      </c>
      <c r="L985" s="28">
        <v>17639.864009400255</v>
      </c>
      <c r="M985" s="28">
        <v>0</v>
      </c>
      <c r="N985" s="28">
        <v>629758.94644276518</v>
      </c>
      <c r="O985" s="28">
        <v>8598.6128822150149</v>
      </c>
      <c r="P985" s="28">
        <v>4535.9198420403927</v>
      </c>
      <c r="Q985" s="28">
        <v>3254484.8156719073</v>
      </c>
      <c r="R985" s="28">
        <v>0</v>
      </c>
      <c r="S985" s="28">
        <v>0</v>
      </c>
      <c r="T985" s="11">
        <v>0</v>
      </c>
      <c r="U985" s="13"/>
      <c r="V985" s="13"/>
      <c r="W985" s="13"/>
      <c r="X985" s="13"/>
      <c r="Y985" s="13"/>
      <c r="Z985" s="13"/>
    </row>
    <row r="986" spans="1:26">
      <c r="A986" s="26">
        <v>986</v>
      </c>
      <c r="B986" s="6"/>
      <c r="C986" s="6" t="s">
        <v>602</v>
      </c>
      <c r="D986" s="14" t="s">
        <v>514</v>
      </c>
      <c r="E986" s="6"/>
      <c r="F986" s="47">
        <v>0</v>
      </c>
      <c r="G986" s="17"/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11">
        <v>0</v>
      </c>
    </row>
    <row r="987" spans="1:26">
      <c r="A987" s="26">
        <v>987</v>
      </c>
      <c r="B987" s="6"/>
      <c r="C987" s="6"/>
      <c r="D987" s="6"/>
      <c r="E987" s="6" t="s">
        <v>600</v>
      </c>
      <c r="F987" s="47" t="s">
        <v>932</v>
      </c>
      <c r="G987" s="31"/>
      <c r="H987" s="58">
        <v>53649356.954615399</v>
      </c>
      <c r="I987" s="58">
        <v>26769130.611633439</v>
      </c>
      <c r="J987" s="58">
        <v>16817522.503753062</v>
      </c>
      <c r="K987" s="58">
        <v>4362600.17595925</v>
      </c>
      <c r="L987" s="58">
        <v>25682.908579187548</v>
      </c>
      <c r="M987" s="58">
        <v>0</v>
      </c>
      <c r="N987" s="58">
        <v>916902.8423232676</v>
      </c>
      <c r="O987" s="58">
        <v>12519.222849114294</v>
      </c>
      <c r="P987" s="58">
        <v>6604.110698561276</v>
      </c>
      <c r="Q987" s="58">
        <v>4738394.5788195143</v>
      </c>
      <c r="R987" s="58">
        <v>0</v>
      </c>
      <c r="S987" s="58">
        <v>0</v>
      </c>
      <c r="T987" s="11">
        <v>0</v>
      </c>
      <c r="U987" s="13"/>
      <c r="V987" s="13">
        <v>1451</v>
      </c>
      <c r="W987" s="13"/>
      <c r="X987" s="13"/>
      <c r="Y987" s="13"/>
      <c r="Z987" s="13"/>
    </row>
    <row r="988" spans="1:26">
      <c r="A988" s="26">
        <v>988</v>
      </c>
      <c r="B988" s="6"/>
      <c r="C988" s="6"/>
      <c r="D988" s="6"/>
      <c r="E988" s="6" t="s">
        <v>601</v>
      </c>
      <c r="F988" s="47" t="s">
        <v>4</v>
      </c>
      <c r="G988" s="55"/>
      <c r="H988" s="88">
        <v>0</v>
      </c>
      <c r="I988" s="53">
        <v>0</v>
      </c>
      <c r="J988" s="53">
        <v>0</v>
      </c>
      <c r="K988" s="53">
        <v>0</v>
      </c>
      <c r="L988" s="53">
        <v>0</v>
      </c>
      <c r="M988" s="53">
        <v>0</v>
      </c>
      <c r="N988" s="53">
        <v>0</v>
      </c>
      <c r="O988" s="53">
        <v>0</v>
      </c>
      <c r="P988" s="53">
        <v>0</v>
      </c>
      <c r="Q988" s="53">
        <v>0</v>
      </c>
      <c r="R988" s="53">
        <v>0</v>
      </c>
      <c r="S988" s="53">
        <v>0</v>
      </c>
      <c r="T988" s="11">
        <v>0</v>
      </c>
      <c r="U988" s="13"/>
      <c r="V988" s="13"/>
      <c r="W988" s="13"/>
      <c r="X988" s="13"/>
      <c r="Y988" s="13"/>
      <c r="Z988" s="13"/>
    </row>
    <row r="989" spans="1:26">
      <c r="A989" s="26">
        <v>989</v>
      </c>
      <c r="B989" s="6"/>
      <c r="C989" s="6"/>
      <c r="D989" s="6"/>
      <c r="E989" s="6"/>
      <c r="F989" s="47">
        <v>0</v>
      </c>
      <c r="G989" s="17"/>
      <c r="H989" s="28">
        <v>53649356.954615392</v>
      </c>
      <c r="I989" s="28">
        <v>26769130.611633439</v>
      </c>
      <c r="J989" s="28">
        <v>16817522.503753062</v>
      </c>
      <c r="K989" s="28">
        <v>4362600.17595925</v>
      </c>
      <c r="L989" s="28">
        <v>25682.908579187548</v>
      </c>
      <c r="M989" s="28">
        <v>0</v>
      </c>
      <c r="N989" s="28">
        <v>916902.8423232676</v>
      </c>
      <c r="O989" s="28">
        <v>12519.222849114294</v>
      </c>
      <c r="P989" s="28">
        <v>6604.110698561276</v>
      </c>
      <c r="Q989" s="28">
        <v>4738394.5788195143</v>
      </c>
      <c r="R989" s="28">
        <v>0</v>
      </c>
      <c r="S989" s="28">
        <v>0</v>
      </c>
      <c r="T989" s="11">
        <v>0</v>
      </c>
      <c r="U989" s="13"/>
      <c r="V989" s="13"/>
      <c r="W989" s="13"/>
      <c r="X989" s="13"/>
      <c r="Y989" s="13"/>
      <c r="Z989" s="13"/>
    </row>
    <row r="990" spans="1:26">
      <c r="A990" s="26">
        <v>990</v>
      </c>
      <c r="B990" s="6"/>
      <c r="C990" s="6" t="s">
        <v>603</v>
      </c>
      <c r="D990" s="14" t="s">
        <v>581</v>
      </c>
      <c r="E990" s="6"/>
      <c r="F990" s="47">
        <v>0</v>
      </c>
      <c r="G990" s="17"/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11">
        <v>0</v>
      </c>
    </row>
    <row r="991" spans="1:26">
      <c r="A991" s="26">
        <v>991</v>
      </c>
      <c r="B991" s="6"/>
      <c r="C991" s="6"/>
      <c r="D991" s="6"/>
      <c r="E991" s="6" t="s">
        <v>600</v>
      </c>
      <c r="F991" s="47" t="s">
        <v>932</v>
      </c>
      <c r="G991" s="31"/>
      <c r="H991" s="58">
        <v>449954043.41230798</v>
      </c>
      <c r="I991" s="58">
        <v>224511144.9802838</v>
      </c>
      <c r="J991" s="58">
        <v>141047585.28872135</v>
      </c>
      <c r="K991" s="58">
        <v>36588874.506449021</v>
      </c>
      <c r="L991" s="58">
        <v>215401.06382952514</v>
      </c>
      <c r="M991" s="58">
        <v>0</v>
      </c>
      <c r="N991" s="58">
        <v>7690010.9290890517</v>
      </c>
      <c r="O991" s="58">
        <v>104997.99552311546</v>
      </c>
      <c r="P991" s="58">
        <v>55388.293180734741</v>
      </c>
      <c r="Q991" s="58">
        <v>39740640.355231352</v>
      </c>
      <c r="R991" s="58">
        <v>0</v>
      </c>
      <c r="S991" s="58">
        <v>0</v>
      </c>
      <c r="T991" s="11">
        <v>0</v>
      </c>
      <c r="U991" s="13"/>
      <c r="V991" s="13">
        <v>1455</v>
      </c>
      <c r="W991" s="13"/>
      <c r="X991" s="13"/>
      <c r="Y991" s="13"/>
      <c r="Z991" s="13"/>
    </row>
    <row r="992" spans="1:26">
      <c r="A992" s="26">
        <v>992</v>
      </c>
      <c r="B992" s="6"/>
      <c r="C992" s="6"/>
      <c r="D992" s="6"/>
      <c r="E992" s="6" t="s">
        <v>601</v>
      </c>
      <c r="F992" s="47" t="s">
        <v>4</v>
      </c>
      <c r="G992" s="55"/>
      <c r="H992" s="88">
        <v>0</v>
      </c>
      <c r="I992" s="53">
        <v>0</v>
      </c>
      <c r="J992" s="53">
        <v>0</v>
      </c>
      <c r="K992" s="53">
        <v>0</v>
      </c>
      <c r="L992" s="53">
        <v>0</v>
      </c>
      <c r="M992" s="53">
        <v>0</v>
      </c>
      <c r="N992" s="53">
        <v>0</v>
      </c>
      <c r="O992" s="53">
        <v>0</v>
      </c>
      <c r="P992" s="53">
        <v>0</v>
      </c>
      <c r="Q992" s="53">
        <v>0</v>
      </c>
      <c r="R992" s="53">
        <v>0</v>
      </c>
      <c r="S992" s="53">
        <v>0</v>
      </c>
      <c r="T992" s="11">
        <v>0</v>
      </c>
      <c r="U992" s="13"/>
      <c r="V992" s="13"/>
      <c r="W992" s="13"/>
      <c r="X992" s="13"/>
      <c r="Y992" s="13"/>
      <c r="Z992" s="13"/>
    </row>
    <row r="993" spans="1:26">
      <c r="A993" s="26">
        <v>993</v>
      </c>
      <c r="B993" s="6"/>
      <c r="F993" s="47">
        <v>0</v>
      </c>
      <c r="G993" s="17"/>
      <c r="H993" s="28">
        <v>449954043.41230804</v>
      </c>
      <c r="I993" s="28">
        <v>224511144.9802838</v>
      </c>
      <c r="J993" s="28">
        <v>141047585.28872135</v>
      </c>
      <c r="K993" s="28">
        <v>36588874.506449021</v>
      </c>
      <c r="L993" s="28">
        <v>215401.06382952514</v>
      </c>
      <c r="M993" s="28">
        <v>0</v>
      </c>
      <c r="N993" s="28">
        <v>7690010.9290890517</v>
      </c>
      <c r="O993" s="28">
        <v>104997.99552311546</v>
      </c>
      <c r="P993" s="28">
        <v>55388.293180734741</v>
      </c>
      <c r="Q993" s="28">
        <v>39740640.355231352</v>
      </c>
      <c r="R993" s="28">
        <v>0</v>
      </c>
      <c r="S993" s="28">
        <v>0</v>
      </c>
      <c r="T993" s="11">
        <v>0</v>
      </c>
      <c r="U993" s="13"/>
      <c r="V993" s="13"/>
      <c r="W993" s="13"/>
      <c r="X993" s="13"/>
      <c r="Y993" s="13"/>
      <c r="Z993" s="13"/>
    </row>
    <row r="994" spans="1:26">
      <c r="A994" s="26">
        <v>994</v>
      </c>
      <c r="B994" s="6"/>
      <c r="C994" s="6" t="s">
        <v>604</v>
      </c>
      <c r="D994" s="14" t="s">
        <v>605</v>
      </c>
      <c r="E994" s="6"/>
      <c r="F994" s="47">
        <v>0</v>
      </c>
      <c r="G994" s="17"/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11">
        <v>0</v>
      </c>
    </row>
    <row r="995" spans="1:26">
      <c r="A995" s="26">
        <v>995</v>
      </c>
      <c r="B995" s="6"/>
      <c r="C995" s="6"/>
      <c r="D995" s="6"/>
      <c r="E995" s="6" t="s">
        <v>600</v>
      </c>
      <c r="F995" s="47" t="s">
        <v>932</v>
      </c>
      <c r="G995" s="31"/>
      <c r="H995" s="58">
        <v>347963694.77177155</v>
      </c>
      <c r="I995" s="58">
        <v>173621570.17710108</v>
      </c>
      <c r="J995" s="58">
        <v>109076559.33814314</v>
      </c>
      <c r="K995" s="58">
        <v>28295334.0395661</v>
      </c>
      <c r="L995" s="58">
        <v>166576.45625202431</v>
      </c>
      <c r="M995" s="58">
        <v>0</v>
      </c>
      <c r="N995" s="58">
        <v>5946928.7028256878</v>
      </c>
      <c r="O995" s="58">
        <v>81198.271247391574</v>
      </c>
      <c r="P995" s="58">
        <v>42833.51916588952</v>
      </c>
      <c r="Q995" s="58">
        <v>30732694.267470185</v>
      </c>
      <c r="R995" s="58">
        <v>0</v>
      </c>
      <c r="S995" s="58">
        <v>0</v>
      </c>
      <c r="T995" s="11">
        <v>0</v>
      </c>
      <c r="U995" s="13"/>
      <c r="V995" s="13">
        <v>1459</v>
      </c>
      <c r="W995" s="13"/>
      <c r="X995" s="13"/>
      <c r="Y995" s="13"/>
      <c r="Z995" s="13"/>
    </row>
    <row r="996" spans="1:26">
      <c r="A996" s="26">
        <v>996</v>
      </c>
      <c r="B996" s="6"/>
      <c r="C996" s="6"/>
      <c r="D996" s="6"/>
      <c r="E996" s="6" t="s">
        <v>606</v>
      </c>
      <c r="F996" s="47" t="s">
        <v>982</v>
      </c>
      <c r="G996" s="31"/>
      <c r="H996" s="58">
        <v>1020785.8713054799</v>
      </c>
      <c r="I996" s="58">
        <v>907041.42488240683</v>
      </c>
      <c r="J996" s="58">
        <v>0</v>
      </c>
      <c r="K996" s="58">
        <v>0</v>
      </c>
      <c r="L996" s="58">
        <v>0</v>
      </c>
      <c r="M996" s="58">
        <v>0</v>
      </c>
      <c r="N996" s="58">
        <v>0</v>
      </c>
      <c r="O996" s="58">
        <v>0</v>
      </c>
      <c r="P996" s="58">
        <v>0</v>
      </c>
      <c r="Q996" s="58">
        <v>113744.44642307291</v>
      </c>
      <c r="R996" s="58">
        <v>0</v>
      </c>
      <c r="S996" s="58">
        <v>0</v>
      </c>
      <c r="T996" s="11">
        <v>0</v>
      </c>
      <c r="U996" s="13"/>
      <c r="V996" s="13"/>
      <c r="W996" s="13"/>
      <c r="X996" s="13"/>
      <c r="Y996" s="13"/>
      <c r="Z996" s="13"/>
    </row>
    <row r="997" spans="1:26">
      <c r="A997" s="26">
        <v>997</v>
      </c>
      <c r="B997" s="6"/>
      <c r="C997" s="6"/>
      <c r="D997" s="6"/>
      <c r="E997" s="6" t="s">
        <v>601</v>
      </c>
      <c r="F997" s="47" t="s">
        <v>4</v>
      </c>
      <c r="G997" s="55"/>
      <c r="H997" s="88">
        <v>4019781</v>
      </c>
      <c r="I997" s="53">
        <v>0</v>
      </c>
      <c r="J997" s="53">
        <v>0</v>
      </c>
      <c r="K997" s="53">
        <v>0</v>
      </c>
      <c r="L997" s="53">
        <v>4019781</v>
      </c>
      <c r="M997" s="53">
        <v>0</v>
      </c>
      <c r="N997" s="53">
        <v>0</v>
      </c>
      <c r="O997" s="53">
        <v>0</v>
      </c>
      <c r="P997" s="53">
        <v>0</v>
      </c>
      <c r="Q997" s="53">
        <v>0</v>
      </c>
      <c r="R997" s="53">
        <v>0</v>
      </c>
      <c r="S997" s="53">
        <v>0</v>
      </c>
      <c r="T997" s="11">
        <v>0</v>
      </c>
      <c r="U997" s="13"/>
      <c r="V997" s="13"/>
      <c r="W997" s="13"/>
      <c r="X997" s="13"/>
      <c r="Y997" s="13"/>
      <c r="Z997" s="13"/>
    </row>
    <row r="998" spans="1:26">
      <c r="A998" s="26">
        <v>998</v>
      </c>
      <c r="B998" s="6"/>
      <c r="C998" s="6"/>
      <c r="D998" s="6"/>
      <c r="E998" s="6"/>
      <c r="F998" s="47">
        <v>0</v>
      </c>
      <c r="G998" s="31"/>
      <c r="H998" s="28">
        <v>353004261.64307696</v>
      </c>
      <c r="I998" s="28">
        <v>174528611.60198349</v>
      </c>
      <c r="J998" s="28">
        <v>109076559.33814314</v>
      </c>
      <c r="K998" s="28">
        <v>28295334.0395661</v>
      </c>
      <c r="L998" s="28">
        <v>4186357.4562520245</v>
      </c>
      <c r="M998" s="28">
        <v>0</v>
      </c>
      <c r="N998" s="28">
        <v>5946928.7028256878</v>
      </c>
      <c r="O998" s="28">
        <v>81198.271247391574</v>
      </c>
      <c r="P998" s="28">
        <v>42833.51916588952</v>
      </c>
      <c r="Q998" s="28">
        <v>30846438.713893257</v>
      </c>
      <c r="R998" s="28">
        <v>0</v>
      </c>
      <c r="S998" s="28">
        <v>0</v>
      </c>
      <c r="T998" s="11">
        <v>0</v>
      </c>
      <c r="U998" s="13"/>
      <c r="V998" s="13"/>
      <c r="W998" s="13"/>
      <c r="X998" s="13"/>
      <c r="Y998" s="13"/>
      <c r="Z998" s="13"/>
    </row>
    <row r="999" spans="1:26">
      <c r="A999" s="26">
        <v>999</v>
      </c>
      <c r="B999" s="6"/>
      <c r="C999" s="6" t="s">
        <v>607</v>
      </c>
      <c r="D999" s="14" t="s">
        <v>587</v>
      </c>
      <c r="E999" s="6"/>
      <c r="F999" s="47">
        <v>0</v>
      </c>
      <c r="G999" s="31"/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11">
        <v>0</v>
      </c>
    </row>
    <row r="1000" spans="1:26">
      <c r="A1000" s="26">
        <v>1000</v>
      </c>
      <c r="B1000" s="6"/>
      <c r="C1000" s="6"/>
      <c r="D1000" s="6"/>
      <c r="E1000" s="6" t="s">
        <v>600</v>
      </c>
      <c r="F1000" s="47" t="s">
        <v>932</v>
      </c>
      <c r="G1000" s="31"/>
      <c r="H1000" s="58">
        <v>135549934.93044794</v>
      </c>
      <c r="I1000" s="58">
        <v>67634620.776930183</v>
      </c>
      <c r="J1000" s="58">
        <v>42490986.108249307</v>
      </c>
      <c r="K1000" s="58">
        <v>11022502.478064908</v>
      </c>
      <c r="L1000" s="58">
        <v>64890.18292760769</v>
      </c>
      <c r="M1000" s="58">
        <v>0</v>
      </c>
      <c r="N1000" s="58">
        <v>2316637.6573646795</v>
      </c>
      <c r="O1000" s="58">
        <v>31630.94469170949</v>
      </c>
      <c r="P1000" s="58">
        <v>16685.880806003661</v>
      </c>
      <c r="Q1000" s="58">
        <v>11971980.901413525</v>
      </c>
      <c r="R1000" s="58">
        <v>0</v>
      </c>
      <c r="S1000" s="58">
        <v>0</v>
      </c>
      <c r="T1000" s="11">
        <v>0</v>
      </c>
      <c r="U1000" s="13"/>
      <c r="V1000" s="13">
        <v>1463</v>
      </c>
      <c r="W1000" s="13"/>
      <c r="X1000" s="13"/>
      <c r="Y1000" s="13"/>
      <c r="Z1000" s="13"/>
    </row>
    <row r="1001" spans="1:26">
      <c r="A1001" s="26">
        <v>1001</v>
      </c>
      <c r="B1001" s="6"/>
      <c r="C1001" s="6"/>
      <c r="D1001" s="6"/>
      <c r="E1001" s="6" t="s">
        <v>606</v>
      </c>
      <c r="F1001" s="47" t="s">
        <v>982</v>
      </c>
      <c r="G1001" s="31"/>
      <c r="H1001" s="58">
        <v>86085054.592629075</v>
      </c>
      <c r="I1001" s="58">
        <v>76492742.281903177</v>
      </c>
      <c r="J1001" s="58">
        <v>0</v>
      </c>
      <c r="K1001" s="58">
        <v>0</v>
      </c>
      <c r="L1001" s="58">
        <v>0</v>
      </c>
      <c r="M1001" s="58">
        <v>0</v>
      </c>
      <c r="N1001" s="58">
        <v>0</v>
      </c>
      <c r="O1001" s="58">
        <v>0</v>
      </c>
      <c r="P1001" s="58">
        <v>0</v>
      </c>
      <c r="Q1001" s="58">
        <v>9592312.3107258845</v>
      </c>
      <c r="R1001" s="58">
        <v>0</v>
      </c>
      <c r="S1001" s="58">
        <v>0</v>
      </c>
      <c r="T1001" s="11">
        <v>0</v>
      </c>
      <c r="U1001" s="13"/>
      <c r="V1001" s="13"/>
      <c r="W1001" s="13"/>
      <c r="X1001" s="13"/>
      <c r="Y1001" s="13"/>
      <c r="Z1001" s="13"/>
    </row>
    <row r="1002" spans="1:26">
      <c r="A1002" s="26">
        <v>1002</v>
      </c>
      <c r="B1002" s="6"/>
      <c r="C1002" s="6"/>
      <c r="D1002" s="6"/>
      <c r="E1002" s="6" t="s">
        <v>601</v>
      </c>
      <c r="F1002" s="47" t="s">
        <v>4</v>
      </c>
      <c r="G1002" s="55"/>
      <c r="H1002" s="88">
        <v>1702320</v>
      </c>
      <c r="I1002" s="53">
        <v>0</v>
      </c>
      <c r="J1002" s="53">
        <v>0</v>
      </c>
      <c r="K1002" s="53">
        <v>0</v>
      </c>
      <c r="L1002" s="53">
        <v>1702320</v>
      </c>
      <c r="M1002" s="53">
        <v>0</v>
      </c>
      <c r="N1002" s="53">
        <v>0</v>
      </c>
      <c r="O1002" s="53">
        <v>0</v>
      </c>
      <c r="P1002" s="53">
        <v>0</v>
      </c>
      <c r="Q1002" s="53">
        <v>0</v>
      </c>
      <c r="R1002" s="53">
        <v>0</v>
      </c>
      <c r="S1002" s="53">
        <v>0</v>
      </c>
      <c r="T1002" s="11">
        <v>0</v>
      </c>
      <c r="U1002" s="13"/>
      <c r="V1002" s="13"/>
      <c r="W1002" s="13"/>
      <c r="X1002" s="13"/>
      <c r="Y1002" s="13"/>
      <c r="Z1002" s="13"/>
    </row>
    <row r="1003" spans="1:26">
      <c r="A1003" s="26">
        <v>1003</v>
      </c>
      <c r="B1003" s="6"/>
      <c r="C1003" s="6"/>
      <c r="D1003" s="6"/>
      <c r="E1003" s="6"/>
      <c r="F1003" s="47">
        <v>0</v>
      </c>
      <c r="G1003" s="31"/>
      <c r="H1003" s="28">
        <v>223337309.52307695</v>
      </c>
      <c r="I1003" s="28">
        <v>144127363.05883336</v>
      </c>
      <c r="J1003" s="28">
        <v>42490986.108249307</v>
      </c>
      <c r="K1003" s="28">
        <v>11022502.478064908</v>
      </c>
      <c r="L1003" s="28">
        <v>1767210.1829276078</v>
      </c>
      <c r="M1003" s="28">
        <v>0</v>
      </c>
      <c r="N1003" s="28">
        <v>2316637.6573646795</v>
      </c>
      <c r="O1003" s="28">
        <v>31630.94469170949</v>
      </c>
      <c r="P1003" s="28">
        <v>16685.880806003661</v>
      </c>
      <c r="Q1003" s="28">
        <v>21564293.212139409</v>
      </c>
      <c r="R1003" s="28">
        <v>0</v>
      </c>
      <c r="S1003" s="28">
        <v>0</v>
      </c>
      <c r="T1003" s="11">
        <v>0</v>
      </c>
      <c r="U1003" s="13"/>
      <c r="V1003" s="13"/>
      <c r="W1003" s="13"/>
      <c r="X1003" s="13"/>
      <c r="Y1003" s="13"/>
      <c r="Z1003" s="13"/>
    </row>
    <row r="1004" spans="1:26">
      <c r="A1004" s="26">
        <v>1004</v>
      </c>
      <c r="B1004" s="6"/>
      <c r="C1004" s="6" t="s">
        <v>608</v>
      </c>
      <c r="D1004" s="14" t="s">
        <v>589</v>
      </c>
      <c r="E1004" s="6"/>
      <c r="F1004" s="47">
        <v>0</v>
      </c>
      <c r="G1004" s="31"/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11">
        <v>0</v>
      </c>
    </row>
    <row r="1005" spans="1:26">
      <c r="A1005" s="26">
        <v>1005</v>
      </c>
      <c r="B1005" s="6"/>
      <c r="C1005" s="6"/>
      <c r="D1005" s="6"/>
      <c r="E1005" s="6" t="s">
        <v>600</v>
      </c>
      <c r="F1005" s="47" t="s">
        <v>932</v>
      </c>
      <c r="G1005" s="31"/>
      <c r="H1005" s="58">
        <v>112556580.27877085</v>
      </c>
      <c r="I1005" s="58">
        <v>56161750.479695402</v>
      </c>
      <c r="J1005" s="58">
        <v>35283234.119376905</v>
      </c>
      <c r="K1005" s="58">
        <v>9152753.8222859073</v>
      </c>
      <c r="L1005" s="58">
        <v>53882.852011275871</v>
      </c>
      <c r="M1005" s="58">
        <v>0</v>
      </c>
      <c r="N1005" s="58">
        <v>1923666.0835859946</v>
      </c>
      <c r="O1005" s="58">
        <v>26265.38306575043</v>
      </c>
      <c r="P1005" s="58">
        <v>13855.452482707778</v>
      </c>
      <c r="Q1005" s="58">
        <v>9941172.0862668939</v>
      </c>
      <c r="R1005" s="58">
        <v>0</v>
      </c>
      <c r="S1005" s="58">
        <v>0</v>
      </c>
      <c r="T1005" s="11">
        <v>0</v>
      </c>
      <c r="U1005" s="13"/>
      <c r="V1005" s="13">
        <v>1467</v>
      </c>
      <c r="W1005" s="13"/>
      <c r="X1005" s="13"/>
      <c r="Y1005" s="13"/>
      <c r="Z1005" s="13"/>
    </row>
    <row r="1006" spans="1:26">
      <c r="A1006" s="26">
        <v>1006</v>
      </c>
      <c r="B1006" s="6"/>
      <c r="C1006" s="6"/>
      <c r="D1006" s="6"/>
      <c r="E1006" s="6" t="s">
        <v>606</v>
      </c>
      <c r="F1006" s="47" t="s">
        <v>982</v>
      </c>
      <c r="G1006" s="31"/>
      <c r="H1006" s="58">
        <v>72929186.161229149</v>
      </c>
      <c r="I1006" s="58">
        <v>64802810.061033495</v>
      </c>
      <c r="J1006" s="58">
        <v>0</v>
      </c>
      <c r="K1006" s="58">
        <v>0</v>
      </c>
      <c r="L1006" s="58">
        <v>0</v>
      </c>
      <c r="M1006" s="58">
        <v>0</v>
      </c>
      <c r="N1006" s="58">
        <v>0</v>
      </c>
      <c r="O1006" s="58">
        <v>0</v>
      </c>
      <c r="P1006" s="58">
        <v>0</v>
      </c>
      <c r="Q1006" s="58">
        <v>8126376.1001956444</v>
      </c>
      <c r="R1006" s="58">
        <v>0</v>
      </c>
      <c r="S1006" s="58">
        <v>0</v>
      </c>
      <c r="T1006" s="11">
        <v>0</v>
      </c>
      <c r="U1006" s="13"/>
      <c r="V1006" s="13"/>
      <c r="W1006" s="13"/>
      <c r="X1006" s="13"/>
      <c r="Y1006" s="13"/>
      <c r="Z1006" s="13"/>
    </row>
    <row r="1007" spans="1:26">
      <c r="A1007" s="26">
        <v>1007</v>
      </c>
      <c r="B1007" s="6"/>
      <c r="C1007" s="6"/>
      <c r="D1007" s="6"/>
      <c r="E1007" s="6" t="s">
        <v>601</v>
      </c>
      <c r="F1007" s="47" t="s">
        <v>4</v>
      </c>
      <c r="G1007" s="55"/>
      <c r="H1007" s="88">
        <v>25971</v>
      </c>
      <c r="I1007" s="53">
        <v>0</v>
      </c>
      <c r="J1007" s="53">
        <v>0</v>
      </c>
      <c r="K1007" s="53">
        <v>0</v>
      </c>
      <c r="L1007" s="53">
        <v>25971</v>
      </c>
      <c r="M1007" s="53">
        <v>0</v>
      </c>
      <c r="N1007" s="53">
        <v>0</v>
      </c>
      <c r="O1007" s="53">
        <v>0</v>
      </c>
      <c r="P1007" s="53">
        <v>0</v>
      </c>
      <c r="Q1007" s="53">
        <v>0</v>
      </c>
      <c r="R1007" s="53">
        <v>0</v>
      </c>
      <c r="S1007" s="53">
        <v>0</v>
      </c>
      <c r="T1007" s="11">
        <v>0</v>
      </c>
      <c r="U1007" s="13"/>
      <c r="V1007" s="13"/>
      <c r="W1007" s="13"/>
      <c r="X1007" s="13"/>
      <c r="Y1007" s="13"/>
      <c r="Z1007" s="13"/>
    </row>
    <row r="1008" spans="1:26">
      <c r="A1008" s="26">
        <v>1008</v>
      </c>
      <c r="B1008" s="6"/>
      <c r="C1008" s="6"/>
      <c r="D1008" s="6"/>
      <c r="E1008" s="6"/>
      <c r="F1008" s="47">
        <v>0</v>
      </c>
      <c r="G1008" s="17"/>
      <c r="H1008" s="28">
        <v>185511737.44</v>
      </c>
      <c r="I1008" s="28">
        <v>120964560.5407289</v>
      </c>
      <c r="J1008" s="28">
        <v>35283234.119376905</v>
      </c>
      <c r="K1008" s="28">
        <v>9152753.8222859073</v>
      </c>
      <c r="L1008" s="28">
        <v>79853.852011275871</v>
      </c>
      <c r="M1008" s="28">
        <v>0</v>
      </c>
      <c r="N1008" s="28">
        <v>1923666.0835859946</v>
      </c>
      <c r="O1008" s="28">
        <v>26265.38306575043</v>
      </c>
      <c r="P1008" s="28">
        <v>13855.452482707778</v>
      </c>
      <c r="Q1008" s="28">
        <v>18067548.186462536</v>
      </c>
      <c r="R1008" s="28">
        <v>0</v>
      </c>
      <c r="S1008" s="28">
        <v>0</v>
      </c>
      <c r="T1008" s="11">
        <v>0</v>
      </c>
      <c r="U1008" s="13"/>
      <c r="V1008" s="13"/>
      <c r="W1008" s="13"/>
      <c r="X1008" s="13"/>
      <c r="Y1008" s="13"/>
      <c r="Z1008" s="13"/>
    </row>
    <row r="1009" spans="1:26">
      <c r="A1009" s="26">
        <v>1009</v>
      </c>
      <c r="B1009" s="6"/>
      <c r="C1009" s="6" t="s">
        <v>609</v>
      </c>
      <c r="D1009" s="6" t="s">
        <v>591</v>
      </c>
      <c r="E1009" s="6"/>
      <c r="F1009" s="47">
        <v>0</v>
      </c>
      <c r="G1009" s="17"/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11">
        <v>0</v>
      </c>
    </row>
    <row r="1010" spans="1:26">
      <c r="A1010" s="26">
        <v>1010</v>
      </c>
      <c r="B1010" s="6"/>
      <c r="C1010" s="6"/>
      <c r="D1010" s="6"/>
      <c r="E1010" s="6" t="s">
        <v>600</v>
      </c>
      <c r="F1010" s="47" t="s">
        <v>932</v>
      </c>
      <c r="G1010" s="31"/>
      <c r="H1010" s="58">
        <v>343232349.16666031</v>
      </c>
      <c r="I1010" s="58">
        <v>171260796.14994651</v>
      </c>
      <c r="J1010" s="58">
        <v>107593419.26520056</v>
      </c>
      <c r="K1010" s="58">
        <v>27910595.613216579</v>
      </c>
      <c r="L1010" s="58">
        <v>164311.47632439149</v>
      </c>
      <c r="M1010" s="58">
        <v>0</v>
      </c>
      <c r="N1010" s="58">
        <v>5866066.8905021949</v>
      </c>
      <c r="O1010" s="58">
        <v>80094.198927257836</v>
      </c>
      <c r="P1010" s="58">
        <v>42251.101558242539</v>
      </c>
      <c r="Q1010" s="58">
        <v>30314814.470984537</v>
      </c>
      <c r="R1010" s="58">
        <v>0</v>
      </c>
      <c r="S1010" s="58">
        <v>0</v>
      </c>
      <c r="T1010" s="11">
        <v>0</v>
      </c>
      <c r="U1010" s="13"/>
      <c r="V1010" s="13">
        <v>1471</v>
      </c>
      <c r="W1010" s="13"/>
      <c r="X1010" s="13"/>
      <c r="Y1010" s="13"/>
      <c r="Z1010" s="13"/>
    </row>
    <row r="1011" spans="1:26">
      <c r="A1011" s="26">
        <v>1011</v>
      </c>
      <c r="B1011" s="6"/>
      <c r="C1011" s="6"/>
      <c r="D1011" s="6"/>
      <c r="E1011" s="6" t="s">
        <v>606</v>
      </c>
      <c r="F1011" s="47" t="s">
        <v>982</v>
      </c>
      <c r="G1011" s="31"/>
      <c r="H1011" s="58">
        <v>160334708.66487774</v>
      </c>
      <c r="I1011" s="58">
        <v>142468882.74374923</v>
      </c>
      <c r="J1011" s="58">
        <v>0</v>
      </c>
      <c r="K1011" s="58">
        <v>0</v>
      </c>
      <c r="L1011" s="58">
        <v>0</v>
      </c>
      <c r="M1011" s="58">
        <v>0</v>
      </c>
      <c r="N1011" s="58">
        <v>0</v>
      </c>
      <c r="O1011" s="58">
        <v>0</v>
      </c>
      <c r="P1011" s="58">
        <v>0</v>
      </c>
      <c r="Q1011" s="58">
        <v>17865825.921128504</v>
      </c>
      <c r="R1011" s="58">
        <v>0</v>
      </c>
      <c r="S1011" s="58">
        <v>0</v>
      </c>
      <c r="T1011" s="11">
        <v>0</v>
      </c>
      <c r="U1011" s="13"/>
      <c r="V1011" s="13"/>
      <c r="W1011" s="13"/>
      <c r="X1011" s="13"/>
      <c r="Y1011" s="13"/>
      <c r="Z1011" s="13"/>
    </row>
    <row r="1012" spans="1:26">
      <c r="A1012" s="26">
        <v>1012</v>
      </c>
      <c r="B1012" s="6"/>
      <c r="C1012" s="6"/>
      <c r="D1012" s="6"/>
      <c r="E1012" s="6" t="s">
        <v>601</v>
      </c>
      <c r="F1012" s="47" t="s">
        <v>4</v>
      </c>
      <c r="G1012" s="55"/>
      <c r="H1012" s="88">
        <v>1286359</v>
      </c>
      <c r="I1012" s="53">
        <v>0</v>
      </c>
      <c r="J1012" s="53">
        <v>0</v>
      </c>
      <c r="K1012" s="53">
        <v>0</v>
      </c>
      <c r="L1012" s="53">
        <v>1286359</v>
      </c>
      <c r="M1012" s="53">
        <v>0</v>
      </c>
      <c r="N1012" s="53">
        <v>0</v>
      </c>
      <c r="O1012" s="53">
        <v>0</v>
      </c>
      <c r="P1012" s="53">
        <v>0</v>
      </c>
      <c r="Q1012" s="53">
        <v>0</v>
      </c>
      <c r="R1012" s="53">
        <v>0</v>
      </c>
      <c r="S1012" s="53">
        <v>0</v>
      </c>
      <c r="T1012" s="11">
        <v>0</v>
      </c>
      <c r="U1012" s="13"/>
      <c r="V1012" s="13"/>
      <c r="W1012" s="13"/>
      <c r="X1012" s="13"/>
      <c r="Y1012" s="13"/>
      <c r="Z1012" s="13"/>
    </row>
    <row r="1013" spans="1:26">
      <c r="A1013" s="26">
        <v>1013</v>
      </c>
      <c r="B1013" s="6"/>
      <c r="C1013" s="6"/>
      <c r="D1013" s="6"/>
      <c r="E1013" s="6"/>
      <c r="F1013" s="47">
        <v>0</v>
      </c>
      <c r="G1013" s="17"/>
      <c r="H1013" s="28">
        <v>504853416.83153802</v>
      </c>
      <c r="I1013" s="28">
        <v>313729678.89369571</v>
      </c>
      <c r="J1013" s="28">
        <v>107593419.26520056</v>
      </c>
      <c r="K1013" s="28">
        <v>27910595.613216579</v>
      </c>
      <c r="L1013" s="28">
        <v>1450670.4763243916</v>
      </c>
      <c r="M1013" s="28">
        <v>0</v>
      </c>
      <c r="N1013" s="28">
        <v>5866066.8905021949</v>
      </c>
      <c r="O1013" s="28">
        <v>80094.198927257836</v>
      </c>
      <c r="P1013" s="28">
        <v>42251.101558242539</v>
      </c>
      <c r="Q1013" s="28">
        <v>48180640.392113045</v>
      </c>
      <c r="R1013" s="28">
        <v>0</v>
      </c>
      <c r="S1013" s="28">
        <v>0</v>
      </c>
      <c r="T1013" s="11">
        <v>0</v>
      </c>
      <c r="U1013" s="13"/>
      <c r="V1013" s="13"/>
      <c r="W1013" s="13"/>
      <c r="X1013" s="13"/>
      <c r="Y1013" s="13"/>
      <c r="Z1013" s="13"/>
    </row>
    <row r="1014" spans="1:26">
      <c r="A1014" s="26">
        <v>1014</v>
      </c>
      <c r="B1014" s="6"/>
      <c r="C1014" s="6" t="s">
        <v>610</v>
      </c>
      <c r="D1014" s="6" t="s">
        <v>611</v>
      </c>
      <c r="E1014" s="6"/>
      <c r="F1014" s="47">
        <v>0</v>
      </c>
      <c r="G1014" s="17"/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11">
        <v>0</v>
      </c>
    </row>
    <row r="1015" spans="1:26">
      <c r="A1015" s="26">
        <v>1015</v>
      </c>
      <c r="B1015" s="6"/>
      <c r="C1015" s="6"/>
      <c r="D1015" s="6"/>
      <c r="E1015" s="6" t="s">
        <v>606</v>
      </c>
      <c r="F1015" s="47" t="s">
        <v>983</v>
      </c>
      <c r="G1015" s="31"/>
      <c r="H1015" s="58">
        <v>480346340.53692299</v>
      </c>
      <c r="I1015" s="58">
        <v>290412155.18572253</v>
      </c>
      <c r="J1015" s="58">
        <v>112595451.69805506</v>
      </c>
      <c r="K1015" s="58">
        <v>29509044.697515979</v>
      </c>
      <c r="L1015" s="58">
        <v>1818017.8387363916</v>
      </c>
      <c r="M1015" s="58">
        <v>0</v>
      </c>
      <c r="N1015" s="58">
        <v>9145418.6565454453</v>
      </c>
      <c r="O1015" s="58">
        <v>65138.021595765786</v>
      </c>
      <c r="P1015" s="58">
        <v>382965.3664378752</v>
      </c>
      <c r="Q1015" s="58">
        <v>36418149.072313949</v>
      </c>
      <c r="R1015" s="58">
        <v>0</v>
      </c>
      <c r="S1015" s="58">
        <v>0</v>
      </c>
      <c r="T1015" s="11">
        <v>0</v>
      </c>
      <c r="U1015" s="13"/>
      <c r="V1015" s="13">
        <v>1475</v>
      </c>
      <c r="W1015" s="13"/>
      <c r="X1015" s="13"/>
      <c r="Y1015" s="13"/>
      <c r="Z1015" s="13"/>
    </row>
    <row r="1016" spans="1:26">
      <c r="A1016" s="26">
        <v>1016</v>
      </c>
      <c r="B1016" s="6"/>
      <c r="C1016" s="6"/>
      <c r="D1016" s="6"/>
      <c r="E1016" s="6" t="s">
        <v>601</v>
      </c>
      <c r="F1016" s="47" t="s">
        <v>4</v>
      </c>
      <c r="G1016" s="55"/>
      <c r="H1016" s="88">
        <v>0</v>
      </c>
      <c r="I1016" s="53">
        <v>0</v>
      </c>
      <c r="J1016" s="53">
        <v>0</v>
      </c>
      <c r="K1016" s="53">
        <v>0</v>
      </c>
      <c r="L1016" s="53">
        <v>0</v>
      </c>
      <c r="M1016" s="53">
        <v>0</v>
      </c>
      <c r="N1016" s="53">
        <v>0</v>
      </c>
      <c r="O1016" s="53">
        <v>0</v>
      </c>
      <c r="P1016" s="53">
        <v>0</v>
      </c>
      <c r="Q1016" s="53">
        <v>0</v>
      </c>
      <c r="R1016" s="53">
        <v>0</v>
      </c>
      <c r="S1016" s="53">
        <v>0</v>
      </c>
      <c r="T1016" s="11">
        <v>0</v>
      </c>
      <c r="U1016" s="13"/>
      <c r="V1016" s="13"/>
      <c r="W1016" s="13"/>
      <c r="X1016" s="13"/>
      <c r="Y1016" s="13"/>
      <c r="Z1016" s="13"/>
    </row>
    <row r="1017" spans="1:26">
      <c r="A1017" s="26">
        <v>1017</v>
      </c>
      <c r="B1017" s="6"/>
      <c r="C1017" s="6"/>
      <c r="D1017" s="6"/>
      <c r="E1017" s="6"/>
      <c r="F1017" s="47">
        <v>0</v>
      </c>
      <c r="G1017" s="17"/>
      <c r="H1017" s="28">
        <v>480346340.53692305</v>
      </c>
      <c r="I1017" s="28">
        <v>290412155.18572253</v>
      </c>
      <c r="J1017" s="28">
        <v>112595451.69805506</v>
      </c>
      <c r="K1017" s="28">
        <v>29509044.697515979</v>
      </c>
      <c r="L1017" s="28">
        <v>1818017.8387363916</v>
      </c>
      <c r="M1017" s="28">
        <v>0</v>
      </c>
      <c r="N1017" s="28">
        <v>9145418.6565454453</v>
      </c>
      <c r="O1017" s="28">
        <v>65138.021595765786</v>
      </c>
      <c r="P1017" s="28">
        <v>382965.3664378752</v>
      </c>
      <c r="Q1017" s="28">
        <v>36418149.072313949</v>
      </c>
      <c r="R1017" s="28">
        <v>0</v>
      </c>
      <c r="S1017" s="28">
        <v>0</v>
      </c>
      <c r="T1017" s="11">
        <v>0</v>
      </c>
      <c r="U1017" s="13"/>
      <c r="V1017" s="13"/>
      <c r="W1017" s="13"/>
      <c r="X1017" s="13"/>
      <c r="Y1017" s="13"/>
      <c r="Z1017" s="13"/>
    </row>
    <row r="1018" spans="1:26">
      <c r="A1018" s="26">
        <v>1018</v>
      </c>
      <c r="B1018" s="6"/>
      <c r="C1018" s="6" t="s">
        <v>612</v>
      </c>
      <c r="D1018" s="6" t="s">
        <v>403</v>
      </c>
      <c r="E1018" s="6"/>
      <c r="F1018" s="47">
        <v>0</v>
      </c>
      <c r="G1018" s="17"/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11">
        <v>0</v>
      </c>
    </row>
    <row r="1019" spans="1:26">
      <c r="A1019" s="26">
        <v>1019</v>
      </c>
      <c r="B1019" s="6"/>
      <c r="C1019" s="6"/>
      <c r="D1019" s="6"/>
      <c r="E1019" s="6" t="s">
        <v>118</v>
      </c>
      <c r="F1019" s="47" t="s">
        <v>984</v>
      </c>
      <c r="G1019" s="31"/>
      <c r="H1019" s="58">
        <v>264418427.883077</v>
      </c>
      <c r="I1019" s="58">
        <v>212742897.33897564</v>
      </c>
      <c r="J1019" s="58">
        <v>18763571.28985263</v>
      </c>
      <c r="K1019" s="58">
        <v>1680920.6736217579</v>
      </c>
      <c r="L1019" s="58">
        <v>0</v>
      </c>
      <c r="M1019" s="58">
        <v>0</v>
      </c>
      <c r="N1019" s="58">
        <v>0</v>
      </c>
      <c r="O1019" s="58">
        <v>795089.27042299253</v>
      </c>
      <c r="P1019" s="58">
        <v>167914.86863280259</v>
      </c>
      <c r="Q1019" s="58">
        <v>30268034.441571169</v>
      </c>
      <c r="R1019" s="58">
        <v>0</v>
      </c>
      <c r="S1019" s="58">
        <v>0</v>
      </c>
      <c r="T1019" s="11">
        <v>0</v>
      </c>
      <c r="U1019" s="13"/>
      <c r="V1019" s="13">
        <v>1479</v>
      </c>
      <c r="W1019" s="13"/>
      <c r="X1019" s="13"/>
      <c r="Y1019" s="13"/>
      <c r="Z1019" s="13"/>
    </row>
    <row r="1020" spans="1:26">
      <c r="A1020" s="26">
        <v>1020</v>
      </c>
      <c r="B1020" s="6"/>
      <c r="C1020" s="6"/>
      <c r="D1020" s="6"/>
      <c r="E1020" s="6" t="s">
        <v>601</v>
      </c>
      <c r="F1020" s="47" t="s">
        <v>4</v>
      </c>
      <c r="G1020" s="55"/>
      <c r="H1020" s="88">
        <v>0</v>
      </c>
      <c r="I1020" s="53">
        <v>0</v>
      </c>
      <c r="J1020" s="53">
        <v>0</v>
      </c>
      <c r="K1020" s="53">
        <v>0</v>
      </c>
      <c r="L1020" s="53">
        <v>0</v>
      </c>
      <c r="M1020" s="53">
        <v>0</v>
      </c>
      <c r="N1020" s="53">
        <v>0</v>
      </c>
      <c r="O1020" s="53">
        <v>0</v>
      </c>
      <c r="P1020" s="53">
        <v>0</v>
      </c>
      <c r="Q1020" s="53">
        <v>0</v>
      </c>
      <c r="R1020" s="53">
        <v>0</v>
      </c>
      <c r="S1020" s="53">
        <v>0</v>
      </c>
      <c r="T1020" s="11">
        <v>0</v>
      </c>
      <c r="U1020" s="13"/>
      <c r="V1020" s="13"/>
      <c r="W1020" s="13"/>
      <c r="X1020" s="13"/>
      <c r="Y1020" s="13"/>
      <c r="Z1020" s="13"/>
    </row>
    <row r="1021" spans="1:26">
      <c r="A1021" s="26">
        <v>1021</v>
      </c>
      <c r="B1021" s="6"/>
      <c r="C1021" s="6"/>
      <c r="D1021" s="6"/>
      <c r="E1021" s="6"/>
      <c r="F1021" s="47">
        <v>0</v>
      </c>
      <c r="G1021" s="17"/>
      <c r="H1021" s="28">
        <v>264418427.88307697</v>
      </c>
      <c r="I1021" s="28">
        <v>212742897.33897564</v>
      </c>
      <c r="J1021" s="28">
        <v>18763571.28985263</v>
      </c>
      <c r="K1021" s="28">
        <v>1680920.6736217579</v>
      </c>
      <c r="L1021" s="28">
        <v>0</v>
      </c>
      <c r="M1021" s="28">
        <v>0</v>
      </c>
      <c r="N1021" s="28">
        <v>0</v>
      </c>
      <c r="O1021" s="28">
        <v>795089.27042299253</v>
      </c>
      <c r="P1021" s="28">
        <v>167914.86863280259</v>
      </c>
      <c r="Q1021" s="28">
        <v>30268034.441571169</v>
      </c>
      <c r="R1021" s="28">
        <v>0</v>
      </c>
      <c r="S1021" s="28">
        <v>0</v>
      </c>
      <c r="T1021" s="11">
        <v>0</v>
      </c>
      <c r="U1021" s="13"/>
      <c r="V1021" s="13"/>
      <c r="W1021" s="13"/>
      <c r="X1021" s="13"/>
      <c r="Y1021" s="13"/>
      <c r="Z1021" s="13"/>
    </row>
    <row r="1022" spans="1:26">
      <c r="A1022" s="26">
        <v>1022</v>
      </c>
      <c r="B1022" s="6"/>
      <c r="C1022" s="6" t="s">
        <v>613</v>
      </c>
      <c r="D1022" s="6" t="s">
        <v>404</v>
      </c>
      <c r="E1022" s="6"/>
      <c r="F1022" s="47">
        <v>0</v>
      </c>
      <c r="G1022" s="17"/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11">
        <v>0</v>
      </c>
    </row>
    <row r="1023" spans="1:26">
      <c r="A1023" s="26">
        <v>1023</v>
      </c>
      <c r="B1023" s="6"/>
      <c r="C1023" s="6"/>
      <c r="D1023" s="6"/>
      <c r="E1023" s="6" t="s">
        <v>118</v>
      </c>
      <c r="F1023" s="47" t="s">
        <v>985</v>
      </c>
      <c r="G1023" s="31"/>
      <c r="H1023" s="58">
        <v>77439923.702307701</v>
      </c>
      <c r="I1023" s="58">
        <v>53941167.6686</v>
      </c>
      <c r="J1023" s="58">
        <v>8366977.3638524283</v>
      </c>
      <c r="K1023" s="58">
        <v>1023751.7157287443</v>
      </c>
      <c r="L1023" s="58">
        <v>0</v>
      </c>
      <c r="M1023" s="58">
        <v>3352342.8790201624</v>
      </c>
      <c r="N1023" s="58">
        <v>908730.64884221426</v>
      </c>
      <c r="O1023" s="58">
        <v>181483.10698037114</v>
      </c>
      <c r="P1023" s="58">
        <v>38327.409513990387</v>
      </c>
      <c r="Q1023" s="58">
        <v>9174207.3239251394</v>
      </c>
      <c r="R1023" s="58">
        <v>226467.79292233134</v>
      </c>
      <c r="S1023" s="58">
        <v>226467.79292233134</v>
      </c>
      <c r="T1023" s="11">
        <v>0</v>
      </c>
      <c r="U1023" s="13"/>
      <c r="V1023" s="13">
        <v>1483</v>
      </c>
      <c r="W1023" s="13"/>
      <c r="X1023" s="13"/>
      <c r="Y1023" s="13"/>
      <c r="Z1023" s="13"/>
    </row>
    <row r="1024" spans="1:26">
      <c r="A1024" s="26">
        <v>1024</v>
      </c>
      <c r="B1024" s="6"/>
      <c r="C1024" s="6"/>
      <c r="D1024" s="6"/>
      <c r="E1024" s="6" t="s">
        <v>601</v>
      </c>
      <c r="F1024" s="47" t="s">
        <v>4</v>
      </c>
      <c r="G1024" s="55"/>
      <c r="H1024" s="88">
        <v>0</v>
      </c>
      <c r="I1024" s="53">
        <v>0</v>
      </c>
      <c r="J1024" s="53">
        <v>0</v>
      </c>
      <c r="K1024" s="53">
        <v>0</v>
      </c>
      <c r="L1024" s="53">
        <v>0</v>
      </c>
      <c r="M1024" s="53">
        <v>0</v>
      </c>
      <c r="N1024" s="53">
        <v>0</v>
      </c>
      <c r="O1024" s="53">
        <v>0</v>
      </c>
      <c r="P1024" s="53">
        <v>0</v>
      </c>
      <c r="Q1024" s="53">
        <v>0</v>
      </c>
      <c r="R1024" s="53">
        <v>0</v>
      </c>
      <c r="S1024" s="53">
        <v>0</v>
      </c>
      <c r="T1024" s="11">
        <v>0</v>
      </c>
      <c r="U1024" s="13"/>
      <c r="V1024" s="13"/>
      <c r="W1024" s="13"/>
      <c r="X1024" s="13"/>
      <c r="Y1024" s="13"/>
      <c r="Z1024" s="13"/>
    </row>
    <row r="1025" spans="1:26">
      <c r="A1025" s="26">
        <v>1025</v>
      </c>
      <c r="B1025" s="6"/>
      <c r="C1025" s="6"/>
      <c r="D1025" s="6"/>
      <c r="E1025" s="6"/>
      <c r="F1025" s="47">
        <v>0</v>
      </c>
      <c r="G1025" s="17"/>
      <c r="H1025" s="28">
        <v>77439923.702307716</v>
      </c>
      <c r="I1025" s="28">
        <v>53941167.6686</v>
      </c>
      <c r="J1025" s="28">
        <v>8366977.3638524283</v>
      </c>
      <c r="K1025" s="28">
        <v>1023751.7157287443</v>
      </c>
      <c r="L1025" s="28">
        <v>0</v>
      </c>
      <c r="M1025" s="28">
        <v>3352342.8790201624</v>
      </c>
      <c r="N1025" s="28">
        <v>908730.64884221426</v>
      </c>
      <c r="O1025" s="28">
        <v>181483.10698037114</v>
      </c>
      <c r="P1025" s="28">
        <v>38327.409513990387</v>
      </c>
      <c r="Q1025" s="28">
        <v>9174207.3239251394</v>
      </c>
      <c r="R1025" s="28">
        <v>226467.79292233134</v>
      </c>
      <c r="S1025" s="28">
        <v>226467.79292233134</v>
      </c>
      <c r="T1025" s="11">
        <v>0</v>
      </c>
      <c r="U1025" s="13"/>
      <c r="V1025" s="13"/>
      <c r="W1025" s="13"/>
      <c r="X1025" s="13"/>
      <c r="Y1025" s="13"/>
      <c r="Z1025" s="13"/>
    </row>
    <row r="1026" spans="1:26">
      <c r="A1026" s="26">
        <v>1026</v>
      </c>
      <c r="B1026" s="6"/>
      <c r="C1026" s="6" t="s">
        <v>614</v>
      </c>
      <c r="D1026" s="6" t="s">
        <v>615</v>
      </c>
      <c r="E1026" s="6"/>
      <c r="F1026" s="47">
        <v>0</v>
      </c>
      <c r="G1026" s="17"/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11">
        <v>0</v>
      </c>
    </row>
    <row r="1027" spans="1:26">
      <c r="A1027" s="26">
        <v>1027</v>
      </c>
      <c r="B1027" s="6"/>
      <c r="C1027" s="6"/>
      <c r="D1027" s="6"/>
      <c r="E1027" s="6" t="s">
        <v>600</v>
      </c>
      <c r="F1027" s="47" t="s">
        <v>932</v>
      </c>
      <c r="G1027" s="31"/>
      <c r="H1027" s="58">
        <v>0</v>
      </c>
      <c r="I1027" s="58">
        <v>0</v>
      </c>
      <c r="J1027" s="58">
        <v>0</v>
      </c>
      <c r="K1027" s="58">
        <v>0</v>
      </c>
      <c r="L1027" s="58">
        <v>0</v>
      </c>
      <c r="M1027" s="58">
        <v>0</v>
      </c>
      <c r="N1027" s="58">
        <v>0</v>
      </c>
      <c r="O1027" s="58">
        <v>0</v>
      </c>
      <c r="P1027" s="58">
        <v>0</v>
      </c>
      <c r="Q1027" s="58">
        <v>0</v>
      </c>
      <c r="R1027" s="58">
        <v>0</v>
      </c>
      <c r="S1027" s="58">
        <v>0</v>
      </c>
      <c r="T1027" s="11">
        <v>0</v>
      </c>
      <c r="U1027" s="13"/>
      <c r="V1027" s="13">
        <v>1487</v>
      </c>
      <c r="W1027" s="13"/>
      <c r="X1027" s="13"/>
      <c r="Y1027" s="13"/>
      <c r="Z1027" s="13"/>
    </row>
    <row r="1028" spans="1:26">
      <c r="A1028" s="26">
        <v>1028</v>
      </c>
      <c r="B1028" s="6"/>
      <c r="C1028" s="6"/>
      <c r="D1028" s="6"/>
      <c r="E1028" s="6" t="s">
        <v>606</v>
      </c>
      <c r="F1028" s="47" t="s">
        <v>982</v>
      </c>
      <c r="G1028" s="31"/>
      <c r="H1028" s="58">
        <v>0</v>
      </c>
      <c r="I1028" s="58">
        <v>0</v>
      </c>
      <c r="J1028" s="58">
        <v>0</v>
      </c>
      <c r="K1028" s="58">
        <v>0</v>
      </c>
      <c r="L1028" s="58">
        <v>0</v>
      </c>
      <c r="M1028" s="58">
        <v>0</v>
      </c>
      <c r="N1028" s="58">
        <v>0</v>
      </c>
      <c r="O1028" s="58">
        <v>0</v>
      </c>
      <c r="P1028" s="58">
        <v>0</v>
      </c>
      <c r="Q1028" s="58">
        <v>0</v>
      </c>
      <c r="R1028" s="58">
        <v>0</v>
      </c>
      <c r="S1028" s="58">
        <v>0</v>
      </c>
      <c r="T1028" s="11">
        <v>0</v>
      </c>
      <c r="U1028" s="13"/>
      <c r="V1028" s="13"/>
      <c r="W1028" s="13"/>
      <c r="X1028" s="13"/>
      <c r="Y1028" s="13"/>
      <c r="Z1028" s="13"/>
    </row>
    <row r="1029" spans="1:26">
      <c r="A1029" s="26">
        <v>1029</v>
      </c>
      <c r="B1029" s="6"/>
      <c r="C1029" s="6"/>
      <c r="D1029" s="6"/>
      <c r="E1029" s="6" t="s">
        <v>601</v>
      </c>
      <c r="F1029" s="47" t="s">
        <v>4</v>
      </c>
      <c r="G1029" s="55"/>
      <c r="H1029" s="88">
        <v>4339903.5046153804</v>
      </c>
      <c r="I1029" s="53">
        <v>0</v>
      </c>
      <c r="J1029" s="53">
        <v>0</v>
      </c>
      <c r="K1029" s="53">
        <v>0</v>
      </c>
      <c r="L1029" s="53">
        <v>4339903.5046153804</v>
      </c>
      <c r="M1029" s="53">
        <v>0</v>
      </c>
      <c r="N1029" s="53">
        <v>0</v>
      </c>
      <c r="O1029" s="53">
        <v>0</v>
      </c>
      <c r="P1029" s="53">
        <v>0</v>
      </c>
      <c r="Q1029" s="53">
        <v>0</v>
      </c>
      <c r="R1029" s="53">
        <v>0</v>
      </c>
      <c r="S1029" s="53">
        <v>0</v>
      </c>
      <c r="T1029" s="11">
        <v>0</v>
      </c>
      <c r="U1029" s="13"/>
      <c r="V1029" s="13"/>
      <c r="W1029" s="13"/>
      <c r="X1029" s="13"/>
      <c r="Y1029" s="13"/>
      <c r="Z1029" s="13"/>
    </row>
    <row r="1030" spans="1:26">
      <c r="A1030" s="26">
        <v>1030</v>
      </c>
      <c r="B1030" s="6"/>
      <c r="C1030" s="6"/>
      <c r="D1030" s="6"/>
      <c r="E1030" s="6"/>
      <c r="F1030" s="47">
        <v>0</v>
      </c>
      <c r="G1030" s="31"/>
      <c r="H1030" s="28">
        <v>4339903.5046153804</v>
      </c>
      <c r="I1030" s="28">
        <v>0</v>
      </c>
      <c r="J1030" s="28">
        <v>0</v>
      </c>
      <c r="K1030" s="28">
        <v>0</v>
      </c>
      <c r="L1030" s="28">
        <v>4339903.5046153804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11">
        <v>0</v>
      </c>
      <c r="U1030" s="13"/>
      <c r="V1030" s="13"/>
      <c r="W1030" s="13"/>
      <c r="X1030" s="13"/>
      <c r="Y1030" s="13"/>
      <c r="Z1030" s="13"/>
    </row>
    <row r="1031" spans="1:26">
      <c r="A1031" s="26">
        <v>1031</v>
      </c>
      <c r="B1031" s="6"/>
      <c r="C1031" s="6" t="s">
        <v>616</v>
      </c>
      <c r="D1031" s="6" t="s">
        <v>406</v>
      </c>
      <c r="E1031" s="6"/>
      <c r="F1031" s="47">
        <v>0</v>
      </c>
      <c r="G1031" s="31"/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11">
        <v>0</v>
      </c>
    </row>
    <row r="1032" spans="1:26">
      <c r="A1032" s="26">
        <v>1032</v>
      </c>
      <c r="B1032" s="6"/>
      <c r="C1032" s="6"/>
      <c r="D1032" s="6"/>
      <c r="E1032" s="6" t="s">
        <v>600</v>
      </c>
      <c r="F1032" s="47" t="s">
        <v>932</v>
      </c>
      <c r="G1032" s="55"/>
      <c r="H1032" s="58">
        <v>0</v>
      </c>
      <c r="I1032" s="58">
        <v>0</v>
      </c>
      <c r="J1032" s="58">
        <v>0</v>
      </c>
      <c r="K1032" s="58">
        <v>0</v>
      </c>
      <c r="L1032" s="58">
        <v>0</v>
      </c>
      <c r="M1032" s="58">
        <v>0</v>
      </c>
      <c r="N1032" s="58">
        <v>0</v>
      </c>
      <c r="O1032" s="58">
        <v>0</v>
      </c>
      <c r="P1032" s="58">
        <v>0</v>
      </c>
      <c r="Q1032" s="58">
        <v>0</v>
      </c>
      <c r="R1032" s="58">
        <v>0</v>
      </c>
      <c r="S1032" s="58">
        <v>0</v>
      </c>
      <c r="T1032" s="11">
        <v>0</v>
      </c>
      <c r="U1032" s="13"/>
      <c r="V1032" s="13">
        <v>1491</v>
      </c>
      <c r="W1032" s="13"/>
      <c r="X1032" s="13"/>
      <c r="Y1032" s="13"/>
      <c r="Z1032" s="13"/>
    </row>
    <row r="1033" spans="1:26">
      <c r="A1033" s="26">
        <v>1033</v>
      </c>
      <c r="B1033" s="6"/>
      <c r="C1033" s="6"/>
      <c r="D1033" s="6"/>
      <c r="E1033" s="6" t="s">
        <v>606</v>
      </c>
      <c r="F1033" s="47" t="s">
        <v>982</v>
      </c>
      <c r="G1033" s="55"/>
      <c r="H1033" s="58">
        <v>0</v>
      </c>
      <c r="I1033" s="58">
        <v>0</v>
      </c>
      <c r="J1033" s="58">
        <v>0</v>
      </c>
      <c r="K1033" s="58">
        <v>0</v>
      </c>
      <c r="L1033" s="58">
        <v>0</v>
      </c>
      <c r="M1033" s="58">
        <v>0</v>
      </c>
      <c r="N1033" s="58">
        <v>0</v>
      </c>
      <c r="O1033" s="58">
        <v>0</v>
      </c>
      <c r="P1033" s="58">
        <v>0</v>
      </c>
      <c r="Q1033" s="58">
        <v>0</v>
      </c>
      <c r="R1033" s="58">
        <v>0</v>
      </c>
      <c r="S1033" s="58">
        <v>0</v>
      </c>
      <c r="T1033" s="11">
        <v>0</v>
      </c>
      <c r="U1033" s="13"/>
      <c r="V1033" s="13"/>
      <c r="W1033" s="13"/>
      <c r="X1033" s="13"/>
      <c r="Y1033" s="13"/>
      <c r="Z1033" s="13"/>
    </row>
    <row r="1034" spans="1:26">
      <c r="A1034" s="26">
        <v>1034</v>
      </c>
      <c r="B1034" s="6"/>
      <c r="C1034" s="6"/>
      <c r="D1034" s="6"/>
      <c r="E1034" s="6" t="s">
        <v>601</v>
      </c>
      <c r="F1034" s="47" t="s">
        <v>4</v>
      </c>
      <c r="G1034" s="55"/>
      <c r="H1034" s="88">
        <v>0</v>
      </c>
      <c r="I1034" s="53">
        <v>0</v>
      </c>
      <c r="J1034" s="53">
        <v>0</v>
      </c>
      <c r="K1034" s="53">
        <v>0</v>
      </c>
      <c r="L1034" s="53">
        <v>0</v>
      </c>
      <c r="M1034" s="53">
        <v>0</v>
      </c>
      <c r="N1034" s="53">
        <v>0</v>
      </c>
      <c r="O1034" s="53">
        <v>0</v>
      </c>
      <c r="P1034" s="53">
        <v>0</v>
      </c>
      <c r="Q1034" s="53">
        <v>0</v>
      </c>
      <c r="R1034" s="53">
        <v>0</v>
      </c>
      <c r="S1034" s="53">
        <v>0</v>
      </c>
      <c r="T1034" s="11">
        <v>0</v>
      </c>
      <c r="U1034" s="13"/>
      <c r="V1034" s="13"/>
      <c r="W1034" s="13"/>
      <c r="X1034" s="13"/>
      <c r="Y1034" s="13"/>
      <c r="Z1034" s="13"/>
    </row>
    <row r="1035" spans="1:26">
      <c r="A1035" s="26">
        <v>1035</v>
      </c>
      <c r="B1035" s="6"/>
      <c r="C1035" s="6"/>
      <c r="D1035" s="6"/>
      <c r="E1035" s="6"/>
      <c r="F1035" s="47">
        <v>0</v>
      </c>
      <c r="G1035" s="17"/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11">
        <v>0</v>
      </c>
      <c r="U1035" s="13"/>
      <c r="V1035" s="13"/>
      <c r="W1035" s="13"/>
      <c r="X1035" s="13"/>
      <c r="Y1035" s="13"/>
      <c r="Z1035" s="13"/>
    </row>
    <row r="1036" spans="1:26">
      <c r="A1036" s="26">
        <v>1036</v>
      </c>
      <c r="B1036" s="6"/>
      <c r="E1036" s="6"/>
      <c r="F1036" s="47">
        <v>0</v>
      </c>
      <c r="G1036" s="17"/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11">
        <v>0</v>
      </c>
    </row>
    <row r="1037" spans="1:26">
      <c r="A1037" s="26">
        <v>1037</v>
      </c>
      <c r="B1037" s="6"/>
      <c r="C1037" s="6" t="s">
        <v>617</v>
      </c>
      <c r="D1037" s="6" t="s">
        <v>618</v>
      </c>
      <c r="F1037" s="47" t="s">
        <v>4</v>
      </c>
      <c r="G1037" s="55"/>
      <c r="H1037" s="88">
        <v>22022824.606153801</v>
      </c>
      <c r="I1037" s="53">
        <v>0</v>
      </c>
      <c r="J1037" s="53">
        <v>0</v>
      </c>
      <c r="K1037" s="53">
        <v>0</v>
      </c>
      <c r="L1037" s="53">
        <v>22022824.606153801</v>
      </c>
      <c r="M1037" s="53">
        <v>0</v>
      </c>
      <c r="N1037" s="53">
        <v>0</v>
      </c>
      <c r="O1037" s="53">
        <v>0</v>
      </c>
      <c r="P1037" s="53">
        <v>0</v>
      </c>
      <c r="Q1037" s="53">
        <v>0</v>
      </c>
      <c r="R1037" s="53">
        <v>0</v>
      </c>
      <c r="S1037" s="53">
        <v>0</v>
      </c>
      <c r="T1037" s="11">
        <v>0</v>
      </c>
      <c r="U1037" s="13"/>
      <c r="V1037" s="13">
        <v>1496</v>
      </c>
      <c r="W1037" s="13"/>
      <c r="X1037" s="13"/>
      <c r="Y1037" s="13"/>
      <c r="Z1037" s="13"/>
    </row>
    <row r="1038" spans="1:26">
      <c r="A1038" s="26">
        <v>1038</v>
      </c>
      <c r="B1038" s="6"/>
      <c r="C1038" s="6"/>
      <c r="D1038" s="6"/>
      <c r="E1038" s="6"/>
      <c r="F1038" s="47">
        <v>0</v>
      </c>
      <c r="G1038" s="17"/>
      <c r="H1038" s="56">
        <v>0</v>
      </c>
      <c r="I1038" s="56">
        <v>0</v>
      </c>
      <c r="J1038" s="56">
        <v>0</v>
      </c>
      <c r="K1038" s="56">
        <v>0</v>
      </c>
      <c r="L1038" s="56">
        <v>0</v>
      </c>
      <c r="M1038" s="56">
        <v>0</v>
      </c>
      <c r="N1038" s="56">
        <v>0</v>
      </c>
      <c r="O1038" s="56">
        <v>0</v>
      </c>
      <c r="P1038" s="56">
        <v>0</v>
      </c>
      <c r="Q1038" s="56">
        <v>0</v>
      </c>
      <c r="R1038" s="56">
        <v>0</v>
      </c>
      <c r="S1038" s="56">
        <v>0</v>
      </c>
      <c r="T1038" s="11">
        <v>0</v>
      </c>
    </row>
    <row r="1039" spans="1:26">
      <c r="A1039" s="26">
        <v>1039</v>
      </c>
      <c r="B1039" s="6"/>
      <c r="C1039" s="6"/>
      <c r="D1039" s="6"/>
      <c r="E1039" s="6"/>
      <c r="F1039" s="47">
        <v>0</v>
      </c>
      <c r="G1039" s="17"/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11">
        <v>0</v>
      </c>
    </row>
    <row r="1040" spans="1:26">
      <c r="A1040" s="26">
        <v>1040</v>
      </c>
      <c r="B1040" s="6"/>
      <c r="C1040" s="6" t="s">
        <v>619</v>
      </c>
      <c r="D1040" s="6" t="s">
        <v>620</v>
      </c>
      <c r="E1040" s="6"/>
      <c r="F1040" s="47" t="s">
        <v>982</v>
      </c>
      <c r="G1040" s="17"/>
      <c r="H1040" s="58">
        <v>15375258.134615401</v>
      </c>
      <c r="I1040" s="58">
        <v>13662019.076068206</v>
      </c>
      <c r="J1040" s="58">
        <v>0</v>
      </c>
      <c r="K1040" s="58">
        <v>0</v>
      </c>
      <c r="L1040" s="58">
        <v>0</v>
      </c>
      <c r="M1040" s="58">
        <v>0</v>
      </c>
      <c r="N1040" s="58">
        <v>0</v>
      </c>
      <c r="O1040" s="58">
        <v>0</v>
      </c>
      <c r="P1040" s="58">
        <v>0</v>
      </c>
      <c r="Q1040" s="58">
        <v>1713239.0585471937</v>
      </c>
      <c r="R1040" s="58">
        <v>0</v>
      </c>
      <c r="S1040" s="58">
        <v>0</v>
      </c>
      <c r="T1040" s="11">
        <v>0</v>
      </c>
      <c r="U1040" s="13"/>
      <c r="V1040" s="13">
        <v>1499</v>
      </c>
      <c r="W1040" s="13"/>
      <c r="X1040" s="13"/>
      <c r="Y1040" s="13"/>
      <c r="Z1040" s="13"/>
    </row>
    <row r="1041" spans="1:26">
      <c r="A1041" s="26">
        <v>1041</v>
      </c>
      <c r="B1041" s="6"/>
      <c r="C1041" s="6" t="s">
        <v>621</v>
      </c>
      <c r="D1041" s="6" t="s">
        <v>622</v>
      </c>
      <c r="E1041" s="6"/>
      <c r="F1041" s="47" t="s">
        <v>932</v>
      </c>
      <c r="G1041" s="31"/>
      <c r="H1041" s="85">
        <v>0</v>
      </c>
      <c r="I1041" s="85">
        <v>0</v>
      </c>
      <c r="J1041" s="85">
        <v>0</v>
      </c>
      <c r="K1041" s="85">
        <v>0</v>
      </c>
      <c r="L1041" s="85">
        <v>0</v>
      </c>
      <c r="M1041" s="85">
        <v>0</v>
      </c>
      <c r="N1041" s="85">
        <v>0</v>
      </c>
      <c r="O1041" s="85">
        <v>0</v>
      </c>
      <c r="P1041" s="85">
        <v>0</v>
      </c>
      <c r="Q1041" s="85">
        <v>0</v>
      </c>
      <c r="R1041" s="85">
        <v>0</v>
      </c>
      <c r="S1041" s="85">
        <v>0</v>
      </c>
      <c r="T1041" s="11">
        <v>0</v>
      </c>
      <c r="U1041" s="13"/>
      <c r="V1041" s="13">
        <v>1503</v>
      </c>
      <c r="W1041" s="13"/>
      <c r="X1041" s="13"/>
      <c r="Y1041" s="13"/>
      <c r="Z1041" s="13"/>
    </row>
    <row r="1042" spans="1:26">
      <c r="A1042" s="26">
        <v>1042</v>
      </c>
      <c r="B1042" s="6"/>
      <c r="C1042" s="6" t="s">
        <v>623</v>
      </c>
      <c r="D1042" s="6"/>
      <c r="E1042" s="6"/>
      <c r="F1042" s="47">
        <v>0</v>
      </c>
      <c r="G1042" s="17"/>
      <c r="H1042" s="28">
        <v>2671100942.2230778</v>
      </c>
      <c r="I1042" s="28">
        <v>1593774645.8857994</v>
      </c>
      <c r="J1042" s="28">
        <v>603586133.04408789</v>
      </c>
      <c r="K1042" s="28">
        <v>152542754.6161713</v>
      </c>
      <c r="L1042" s="28">
        <v>35923561.753438987</v>
      </c>
      <c r="M1042" s="28">
        <v>3352342.8790201624</v>
      </c>
      <c r="N1042" s="28">
        <v>35344121.357521303</v>
      </c>
      <c r="O1042" s="28">
        <v>1387015.0281856835</v>
      </c>
      <c r="P1042" s="28">
        <v>771361.92231884808</v>
      </c>
      <c r="Q1042" s="28">
        <v>243966070.15068847</v>
      </c>
      <c r="R1042" s="28">
        <v>226467.79292233134</v>
      </c>
      <c r="S1042" s="28">
        <v>226467.79292233134</v>
      </c>
      <c r="T1042" s="11">
        <v>0</v>
      </c>
      <c r="U1042" s="13"/>
      <c r="V1042" s="13"/>
      <c r="W1042" s="13"/>
      <c r="X1042" s="13"/>
      <c r="Y1042" s="13"/>
      <c r="Z1042" s="13"/>
    </row>
    <row r="1043" spans="1:26">
      <c r="A1043" s="26">
        <v>1043</v>
      </c>
      <c r="B1043" s="6"/>
      <c r="C1043" s="6"/>
      <c r="D1043" s="6"/>
      <c r="E1043" s="6"/>
      <c r="F1043" s="47">
        <v>0</v>
      </c>
      <c r="G1043" s="87"/>
      <c r="H1043" s="61">
        <v>0</v>
      </c>
      <c r="I1043" s="61">
        <v>0</v>
      </c>
      <c r="J1043" s="61">
        <v>0</v>
      </c>
      <c r="K1043" s="61">
        <v>0</v>
      </c>
      <c r="L1043" s="63">
        <v>0</v>
      </c>
      <c r="M1043" s="61">
        <v>0</v>
      </c>
      <c r="N1043" s="61">
        <v>0</v>
      </c>
      <c r="O1043" s="61">
        <v>0</v>
      </c>
      <c r="P1043" s="61">
        <v>0</v>
      </c>
      <c r="Q1043" s="61">
        <v>0</v>
      </c>
      <c r="R1043" s="56">
        <v>0</v>
      </c>
      <c r="S1043" s="56">
        <v>0</v>
      </c>
      <c r="T1043" s="11">
        <v>0</v>
      </c>
    </row>
    <row r="1044" spans="1:26">
      <c r="A1044" s="26">
        <v>1044</v>
      </c>
      <c r="B1044" s="6"/>
      <c r="C1044" s="20" t="s">
        <v>150</v>
      </c>
      <c r="D1044" s="6"/>
      <c r="E1044" s="6"/>
      <c r="F1044" s="47">
        <v>0</v>
      </c>
      <c r="G1044" s="17"/>
      <c r="H1044" s="61" t="s">
        <v>986</v>
      </c>
      <c r="I1044" s="61">
        <v>0</v>
      </c>
      <c r="J1044" s="61">
        <v>0</v>
      </c>
      <c r="K1044" s="61">
        <v>0</v>
      </c>
      <c r="L1044" s="61">
        <v>0</v>
      </c>
      <c r="M1044" s="61">
        <v>0</v>
      </c>
      <c r="N1044" s="61">
        <v>0</v>
      </c>
      <c r="O1044" s="61">
        <v>0</v>
      </c>
      <c r="P1044" s="61">
        <v>0</v>
      </c>
      <c r="Q1044" s="61">
        <v>0</v>
      </c>
      <c r="R1044" s="63">
        <v>0</v>
      </c>
      <c r="S1044" s="63">
        <v>0</v>
      </c>
      <c r="T1044" s="11">
        <v>0</v>
      </c>
    </row>
    <row r="1045" spans="1:26">
      <c r="A1045" s="26">
        <v>1045</v>
      </c>
      <c r="B1045" s="6"/>
      <c r="C1045" s="6"/>
      <c r="D1045" s="6"/>
      <c r="E1045" s="6"/>
      <c r="F1045" s="47">
        <v>0</v>
      </c>
      <c r="G1045" s="17"/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6">
        <v>0</v>
      </c>
      <c r="S1045" s="56">
        <v>0</v>
      </c>
      <c r="T1045" s="11">
        <v>0</v>
      </c>
    </row>
    <row r="1046" spans="1:26">
      <c r="A1046" s="26">
        <v>1046</v>
      </c>
      <c r="B1046" s="6"/>
      <c r="C1046" s="16" t="s">
        <v>4</v>
      </c>
      <c r="D1046" s="6"/>
      <c r="E1046" s="16" t="s">
        <v>5</v>
      </c>
      <c r="F1046" s="47" t="s">
        <v>6</v>
      </c>
      <c r="G1046" s="17"/>
      <c r="H1046" s="16" t="s">
        <v>7</v>
      </c>
      <c r="I1046" s="16" t="s">
        <v>8</v>
      </c>
      <c r="J1046" s="16" t="s">
        <v>9</v>
      </c>
      <c r="K1046" s="16" t="s">
        <v>10</v>
      </c>
      <c r="L1046" s="16" t="s">
        <v>11</v>
      </c>
      <c r="M1046" s="16" t="s">
        <v>12</v>
      </c>
      <c r="N1046" s="16" t="s">
        <v>13</v>
      </c>
      <c r="O1046" s="16" t="s">
        <v>14</v>
      </c>
      <c r="P1046" s="16" t="s">
        <v>15</v>
      </c>
      <c r="Q1046" s="16" t="s">
        <v>16</v>
      </c>
      <c r="R1046" s="16" t="s">
        <v>17</v>
      </c>
      <c r="S1046" s="16" t="s">
        <v>18</v>
      </c>
      <c r="T1046" s="11">
        <v>0</v>
      </c>
    </row>
    <row r="1047" spans="1:26" ht="38.25">
      <c r="A1047" s="26">
        <v>1047</v>
      </c>
      <c r="B1047" s="6"/>
      <c r="C1047" s="49" t="s">
        <v>904</v>
      </c>
      <c r="D1047" s="20"/>
      <c r="E1047" s="21" t="s">
        <v>20</v>
      </c>
      <c r="F1047" s="47" t="s">
        <v>829</v>
      </c>
      <c r="G1047" s="22"/>
      <c r="H1047" s="86" t="s">
        <v>21</v>
      </c>
      <c r="I1047" s="86" t="s">
        <v>22</v>
      </c>
      <c r="J1047" s="86" t="s">
        <v>23</v>
      </c>
      <c r="K1047" s="86" t="s">
        <v>24</v>
      </c>
      <c r="L1047" s="86" t="s">
        <v>25</v>
      </c>
      <c r="M1047" s="86" t="s">
        <v>26</v>
      </c>
      <c r="N1047" s="86" t="s">
        <v>27</v>
      </c>
      <c r="O1047" s="86" t="s">
        <v>28</v>
      </c>
      <c r="P1047" s="86" t="s">
        <v>29</v>
      </c>
      <c r="Q1047" s="86" t="s">
        <v>30</v>
      </c>
      <c r="R1047" s="86" t="s">
        <v>31</v>
      </c>
      <c r="S1047" s="86" t="s">
        <v>32</v>
      </c>
      <c r="T1047" s="11">
        <v>0</v>
      </c>
    </row>
    <row r="1048" spans="1:26">
      <c r="A1048" s="26">
        <v>1048</v>
      </c>
      <c r="B1048" s="6"/>
      <c r="C1048" s="6" t="s">
        <v>624</v>
      </c>
      <c r="D1048" s="14" t="s">
        <v>511</v>
      </c>
      <c r="E1048" s="6"/>
      <c r="F1048" s="47">
        <v>0</v>
      </c>
      <c r="G1048" s="17"/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11">
        <v>0</v>
      </c>
    </row>
    <row r="1049" spans="1:26">
      <c r="A1049" s="26">
        <v>1049</v>
      </c>
      <c r="B1049" s="6"/>
      <c r="C1049" s="6"/>
      <c r="D1049" s="6"/>
      <c r="E1049" s="6" t="s">
        <v>375</v>
      </c>
      <c r="F1049" s="47" t="s">
        <v>963</v>
      </c>
      <c r="G1049" s="17"/>
      <c r="H1049" s="58">
        <v>4068287.04</v>
      </c>
      <c r="I1049" s="58">
        <v>2143485.0564804529</v>
      </c>
      <c r="J1049" s="58">
        <v>966628.57904330117</v>
      </c>
      <c r="K1049" s="58">
        <v>258959.78644642199</v>
      </c>
      <c r="L1049" s="58">
        <v>40760.235620603111</v>
      </c>
      <c r="M1049" s="58">
        <v>216777.88992348706</v>
      </c>
      <c r="N1049" s="58">
        <v>48607.922404679106</v>
      </c>
      <c r="O1049" s="58">
        <v>1784.0111335597644</v>
      </c>
      <c r="P1049" s="58">
        <v>1328.1106433594693</v>
      </c>
      <c r="Q1049" s="58">
        <v>337321.010280538</v>
      </c>
      <c r="R1049" s="58">
        <v>24719.366634281818</v>
      </c>
      <c r="S1049" s="58">
        <v>27915.07138931398</v>
      </c>
      <c r="T1049" s="11">
        <v>0</v>
      </c>
      <c r="U1049" s="13"/>
      <c r="V1049" s="13">
        <v>1510</v>
      </c>
      <c r="W1049" s="13"/>
      <c r="X1049" s="13"/>
      <c r="Y1049" s="13"/>
      <c r="Z1049" s="13"/>
    </row>
    <row r="1050" spans="1:26">
      <c r="A1050" s="26">
        <v>1050</v>
      </c>
      <c r="B1050" s="6"/>
      <c r="C1050" s="6"/>
      <c r="D1050" s="6"/>
      <c r="E1050" s="6" t="s">
        <v>353</v>
      </c>
      <c r="F1050" s="47" t="s">
        <v>949</v>
      </c>
      <c r="G1050" s="17"/>
      <c r="H1050" s="58">
        <v>527009.81959136168</v>
      </c>
      <c r="I1050" s="58">
        <v>458806.01299926627</v>
      </c>
      <c r="J1050" s="58">
        <v>10209.725767587972</v>
      </c>
      <c r="K1050" s="58">
        <v>163.59083663255038</v>
      </c>
      <c r="L1050" s="58">
        <v>5073.2385380158712</v>
      </c>
      <c r="M1050" s="58">
        <v>343.10236712642302</v>
      </c>
      <c r="N1050" s="58">
        <v>1961.8803338022333</v>
      </c>
      <c r="O1050" s="58">
        <v>1432.7759593538074</v>
      </c>
      <c r="P1050" s="58">
        <v>302.58789288797709</v>
      </c>
      <c r="Q1050" s="58">
        <v>48712.644419978642</v>
      </c>
      <c r="R1050" s="58">
        <v>2.1302383549690869</v>
      </c>
      <c r="S1050" s="58">
        <v>2.1302383549690869</v>
      </c>
      <c r="T1050" s="11">
        <v>0</v>
      </c>
      <c r="U1050" s="13"/>
      <c r="V1050" s="13">
        <v>1511</v>
      </c>
      <c r="W1050" s="13"/>
      <c r="X1050" s="13"/>
      <c r="Y1050" s="13"/>
      <c r="Z1050" s="13"/>
    </row>
    <row r="1051" spans="1:26">
      <c r="A1051" s="26">
        <v>1051</v>
      </c>
      <c r="B1051" s="6"/>
      <c r="C1051" s="6"/>
      <c r="D1051" s="6"/>
      <c r="E1051" s="6" t="s">
        <v>241</v>
      </c>
      <c r="F1051" s="47" t="s">
        <v>964</v>
      </c>
      <c r="G1051" s="17"/>
      <c r="H1051" s="58">
        <v>145.36923560809262</v>
      </c>
      <c r="I1051" s="58">
        <v>52.657463671954574</v>
      </c>
      <c r="J1051" s="58">
        <v>38.66100314131053</v>
      </c>
      <c r="K1051" s="58">
        <v>11.543503795173873</v>
      </c>
      <c r="L1051" s="58">
        <v>0.27382194648627645</v>
      </c>
      <c r="M1051" s="58">
        <v>25.375851079519776</v>
      </c>
      <c r="N1051" s="58">
        <v>1.29747877475561</v>
      </c>
      <c r="O1051" s="58">
        <v>3.5986795270149266E-2</v>
      </c>
      <c r="P1051" s="58">
        <v>6.0623943227928093E-2</v>
      </c>
      <c r="Q1051" s="58">
        <v>9.1735847686549832</v>
      </c>
      <c r="R1051" s="58">
        <v>2.9449699597360173</v>
      </c>
      <c r="S1051" s="58">
        <v>3.3449477320028906</v>
      </c>
      <c r="T1051" s="11">
        <v>0</v>
      </c>
      <c r="U1051" s="13"/>
      <c r="V1051" s="13">
        <v>1512</v>
      </c>
      <c r="W1051" s="13"/>
      <c r="X1051" s="13"/>
      <c r="Y1051" s="13"/>
      <c r="Z1051" s="13"/>
    </row>
    <row r="1052" spans="1:26">
      <c r="A1052" s="26">
        <v>1052</v>
      </c>
      <c r="B1052" s="6"/>
      <c r="C1052" s="6"/>
      <c r="D1052" s="6"/>
      <c r="E1052" s="6" t="s">
        <v>241</v>
      </c>
      <c r="F1052" s="47" t="s">
        <v>964</v>
      </c>
      <c r="G1052" s="17"/>
      <c r="H1052" s="58">
        <v>536.97642384061783</v>
      </c>
      <c r="I1052" s="58">
        <v>194.32135198287079</v>
      </c>
      <c r="J1052" s="58">
        <v>142.67034292110674</v>
      </c>
      <c r="K1052" s="58">
        <v>42.598885469910911</v>
      </c>
      <c r="L1052" s="58">
        <v>1.0104826008194916</v>
      </c>
      <c r="M1052" s="58">
        <v>94.148396167144142</v>
      </c>
      <c r="N1052" s="58">
        <v>4.7880739423815513</v>
      </c>
      <c r="O1052" s="58">
        <v>0.13280173830610587</v>
      </c>
      <c r="P1052" s="58">
        <v>0.22371997793084203</v>
      </c>
      <c r="Q1052" s="58">
        <v>33.853195168682895</v>
      </c>
      <c r="R1052" s="58">
        <v>10.885344141187527</v>
      </c>
      <c r="S1052" s="58">
        <v>12.34382973027672</v>
      </c>
      <c r="T1052" s="11">
        <v>0</v>
      </c>
      <c r="U1052" s="13"/>
      <c r="V1052" s="13">
        <v>1513</v>
      </c>
      <c r="W1052" s="13"/>
      <c r="X1052" s="13"/>
      <c r="Y1052" s="13"/>
      <c r="Z1052" s="13"/>
    </row>
    <row r="1053" spans="1:26">
      <c r="A1053" s="26">
        <v>1053</v>
      </c>
      <c r="B1053" s="6"/>
      <c r="C1053" s="6"/>
      <c r="D1053" s="6"/>
      <c r="E1053" s="6" t="s">
        <v>354</v>
      </c>
      <c r="F1053" s="47" t="s">
        <v>921</v>
      </c>
      <c r="G1053" s="17"/>
      <c r="H1053" s="58">
        <v>3251348.7944193762</v>
      </c>
      <c r="I1053" s="58">
        <v>1372187.1918250625</v>
      </c>
      <c r="J1053" s="58">
        <v>831537.30859096406</v>
      </c>
      <c r="K1053" s="58">
        <v>239688.56412599946</v>
      </c>
      <c r="L1053" s="58">
        <v>15716.523149266788</v>
      </c>
      <c r="M1053" s="58">
        <v>423821.26645129663</v>
      </c>
      <c r="N1053" s="58">
        <v>32591.479790749265</v>
      </c>
      <c r="O1053" s="58">
        <v>1030.2416825983175</v>
      </c>
      <c r="P1053" s="58">
        <v>1249.5512810002615</v>
      </c>
      <c r="Q1053" s="58">
        <v>228591.37273980514</v>
      </c>
      <c r="R1053" s="58">
        <v>49135.685424467563</v>
      </c>
      <c r="S1053" s="58">
        <v>55799.60935816577</v>
      </c>
      <c r="T1053" s="11">
        <v>0</v>
      </c>
      <c r="U1053" s="13"/>
      <c r="V1053" s="13">
        <v>1514</v>
      </c>
      <c r="W1053" s="13"/>
      <c r="X1053" s="13"/>
      <c r="Y1053" s="13"/>
      <c r="Z1053" s="13"/>
    </row>
    <row r="1054" spans="1:26">
      <c r="A1054" s="26">
        <v>1054</v>
      </c>
      <c r="B1054" s="6"/>
      <c r="C1054" s="6"/>
      <c r="D1054" s="6" t="s">
        <v>625</v>
      </c>
      <c r="E1054" s="6"/>
      <c r="F1054" s="47">
        <v>0</v>
      </c>
      <c r="G1054" s="17"/>
      <c r="H1054" s="58">
        <v>7847327.9996701851</v>
      </c>
      <c r="I1054" s="58">
        <v>3974725.2401204365</v>
      </c>
      <c r="J1054" s="58">
        <v>1808556.9447479157</v>
      </c>
      <c r="K1054" s="58">
        <v>498866.0837983191</v>
      </c>
      <c r="L1054" s="58">
        <v>61551.281612433078</v>
      </c>
      <c r="M1054" s="58">
        <v>641061.78298915667</v>
      </c>
      <c r="N1054" s="58">
        <v>83167.36808194773</v>
      </c>
      <c r="O1054" s="58">
        <v>4247.1975640454657</v>
      </c>
      <c r="P1054" s="58">
        <v>2880.5341611688668</v>
      </c>
      <c r="Q1054" s="58">
        <v>614668.05422025907</v>
      </c>
      <c r="R1054" s="58">
        <v>73871.012611205268</v>
      </c>
      <c r="S1054" s="58">
        <v>83732.49976329699</v>
      </c>
      <c r="T1054" s="11">
        <v>0</v>
      </c>
      <c r="U1054" s="13"/>
      <c r="V1054" s="13"/>
      <c r="W1054" s="13"/>
      <c r="X1054" s="13"/>
      <c r="Y1054" s="13"/>
      <c r="Z1054" s="13"/>
    </row>
    <row r="1055" spans="1:26">
      <c r="A1055" s="26">
        <v>1055</v>
      </c>
      <c r="B1055" s="6"/>
      <c r="C1055" s="6"/>
      <c r="D1055" s="6"/>
      <c r="E1055" s="6"/>
      <c r="F1055" s="47">
        <v>0</v>
      </c>
      <c r="G1055" s="17"/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11">
        <v>0</v>
      </c>
    </row>
    <row r="1056" spans="1:26">
      <c r="A1056" s="26">
        <v>1056</v>
      </c>
      <c r="B1056" s="6"/>
      <c r="C1056" s="6" t="s">
        <v>626</v>
      </c>
      <c r="D1056" s="14" t="s">
        <v>514</v>
      </c>
      <c r="E1056" s="6"/>
      <c r="F1056" s="47">
        <v>0</v>
      </c>
      <c r="G1056" s="17"/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11">
        <v>0</v>
      </c>
    </row>
    <row r="1057" spans="1:26">
      <c r="A1057" s="26">
        <v>1057</v>
      </c>
      <c r="B1057" s="6"/>
      <c r="C1057" s="6"/>
      <c r="D1057" s="6"/>
      <c r="E1057" s="6" t="s">
        <v>375</v>
      </c>
      <c r="F1057" s="47" t="s">
        <v>963</v>
      </c>
      <c r="G1057" s="17"/>
      <c r="H1057" s="58">
        <v>43118513.086153798</v>
      </c>
      <c r="I1057" s="58">
        <v>22718133.59015777</v>
      </c>
      <c r="J1057" s="58">
        <v>10244996.634979039</v>
      </c>
      <c r="K1057" s="58">
        <v>2744634.4938034755</v>
      </c>
      <c r="L1057" s="58">
        <v>432005.10084993596</v>
      </c>
      <c r="M1057" s="58">
        <v>2297561.6497931979</v>
      </c>
      <c r="N1057" s="58">
        <v>515180.30013361701</v>
      </c>
      <c r="O1057" s="58">
        <v>18908.18092526745</v>
      </c>
      <c r="P1057" s="58">
        <v>14076.232967955826</v>
      </c>
      <c r="Q1057" s="58">
        <v>3575160.8116658353</v>
      </c>
      <c r="R1057" s="58">
        <v>261992.90345592579</v>
      </c>
      <c r="S1057" s="58">
        <v>295863.18742176372</v>
      </c>
      <c r="T1057" s="11">
        <v>0</v>
      </c>
      <c r="U1057" s="13"/>
      <c r="V1057" s="13">
        <v>1518</v>
      </c>
      <c r="W1057" s="13"/>
      <c r="X1057" s="13"/>
      <c r="Y1057" s="13"/>
      <c r="Z1057" s="13"/>
    </row>
    <row r="1058" spans="1:26">
      <c r="A1058" s="26">
        <v>1058</v>
      </c>
      <c r="B1058" s="6"/>
      <c r="C1058" s="6"/>
      <c r="D1058" s="6"/>
      <c r="E1058" s="6" t="s">
        <v>241</v>
      </c>
      <c r="F1058" s="47" t="s">
        <v>964</v>
      </c>
      <c r="G1058" s="17"/>
      <c r="H1058" s="58">
        <v>147018.79599620082</v>
      </c>
      <c r="I1058" s="58">
        <v>53253.252574851089</v>
      </c>
      <c r="J1058" s="58">
        <v>39098.430146719227</v>
      </c>
      <c r="K1058" s="58">
        <v>11674.111898605399</v>
      </c>
      <c r="L1058" s="58">
        <v>276.92008425649601</v>
      </c>
      <c r="M1058" s="58">
        <v>25667.594195444744</v>
      </c>
      <c r="N1058" s="58">
        <v>1312.1590005363073</v>
      </c>
      <c r="O1058" s="58">
        <v>36.393965152206896</v>
      </c>
      <c r="P1058" s="58">
        <v>61.309868263171765</v>
      </c>
      <c r="Q1058" s="58">
        <v>9277.3786019279687</v>
      </c>
      <c r="R1058" s="58">
        <v>2978.4517695014965</v>
      </c>
      <c r="S1058" s="58">
        <v>3382.793890942703</v>
      </c>
      <c r="T1058" s="11">
        <v>0</v>
      </c>
      <c r="U1058" s="13"/>
      <c r="V1058" s="13">
        <v>1519</v>
      </c>
      <c r="W1058" s="13"/>
      <c r="X1058" s="13"/>
      <c r="Y1058" s="13"/>
      <c r="Z1058" s="13"/>
    </row>
    <row r="1059" spans="1:26">
      <c r="A1059" s="26">
        <v>1059</v>
      </c>
      <c r="B1059" s="6"/>
      <c r="C1059" s="6"/>
      <c r="D1059" s="6"/>
      <c r="E1059" s="6" t="s">
        <v>241</v>
      </c>
      <c r="F1059" s="47" t="s">
        <v>964</v>
      </c>
      <c r="G1059" s="17"/>
      <c r="H1059" s="58">
        <v>699576.08163833502</v>
      </c>
      <c r="I1059" s="58">
        <v>253400.94454163272</v>
      </c>
      <c r="J1059" s="58">
        <v>186046.46007955889</v>
      </c>
      <c r="K1059" s="58">
        <v>55550.240384534743</v>
      </c>
      <c r="L1059" s="58">
        <v>1317.699999911054</v>
      </c>
      <c r="M1059" s="58">
        <v>122137.0019435891</v>
      </c>
      <c r="N1059" s="58">
        <v>6243.7938350779659</v>
      </c>
      <c r="O1059" s="58">
        <v>173.17749995123717</v>
      </c>
      <c r="P1059" s="58">
        <v>291.73764561655491</v>
      </c>
      <c r="Q1059" s="58">
        <v>44145.594624375924</v>
      </c>
      <c r="R1059" s="58">
        <v>14172.702232648313</v>
      </c>
      <c r="S1059" s="58">
        <v>16096.728851438478</v>
      </c>
      <c r="T1059" s="11">
        <v>0</v>
      </c>
      <c r="U1059" s="13"/>
      <c r="V1059" s="13">
        <v>1520</v>
      </c>
      <c r="W1059" s="13"/>
      <c r="X1059" s="13"/>
      <c r="Y1059" s="13"/>
      <c r="Z1059" s="13"/>
    </row>
    <row r="1060" spans="1:26">
      <c r="A1060" s="26">
        <v>1060</v>
      </c>
      <c r="B1060" s="6"/>
      <c r="C1060" s="6"/>
      <c r="D1060" s="6"/>
      <c r="E1060" s="6" t="s">
        <v>241</v>
      </c>
      <c r="F1060" s="47" t="s">
        <v>964</v>
      </c>
      <c r="G1060" s="17"/>
      <c r="H1060" s="58">
        <v>135425.19466902368</v>
      </c>
      <c r="I1060" s="58">
        <v>49120.478183282685</v>
      </c>
      <c r="J1060" s="58">
        <v>36064.15556163602</v>
      </c>
      <c r="K1060" s="58">
        <v>10768.130228639857</v>
      </c>
      <c r="L1060" s="58">
        <v>255.42941134186773</v>
      </c>
      <c r="M1060" s="58">
        <v>23497.771267431719</v>
      </c>
      <c r="N1060" s="58">
        <v>1210.3275282246348</v>
      </c>
      <c r="O1060" s="58">
        <v>33.569573403040685</v>
      </c>
      <c r="P1060" s="58">
        <v>56.551851780472873</v>
      </c>
      <c r="Q1060" s="58">
        <v>8557.3979274510202</v>
      </c>
      <c r="R1060" s="58">
        <v>2741.1145046339575</v>
      </c>
      <c r="S1060" s="58">
        <v>3120.2686311983948</v>
      </c>
      <c r="T1060" s="11">
        <v>0</v>
      </c>
      <c r="U1060" s="13"/>
      <c r="V1060" s="13">
        <v>1521</v>
      </c>
      <c r="W1060" s="13"/>
      <c r="X1060" s="13"/>
      <c r="Y1060" s="13"/>
      <c r="Z1060" s="13"/>
    </row>
    <row r="1061" spans="1:26">
      <c r="A1061" s="26">
        <v>1061</v>
      </c>
      <c r="B1061" s="6"/>
      <c r="C1061" s="6"/>
      <c r="D1061" s="6"/>
      <c r="E1061" s="6" t="s">
        <v>353</v>
      </c>
      <c r="F1061" s="47" t="s">
        <v>949</v>
      </c>
      <c r="G1061" s="17"/>
      <c r="H1061" s="58">
        <v>3863659.9529558197</v>
      </c>
      <c r="I1061" s="58">
        <v>3363638.3093869179</v>
      </c>
      <c r="J1061" s="58">
        <v>74850.424247270217</v>
      </c>
      <c r="K1061" s="58">
        <v>1199.3312850561597</v>
      </c>
      <c r="L1061" s="58">
        <v>37193.364985727756</v>
      </c>
      <c r="M1061" s="58">
        <v>2515.3817374002392</v>
      </c>
      <c r="N1061" s="58">
        <v>14383.106721010954</v>
      </c>
      <c r="O1061" s="58">
        <v>10504.090986398574</v>
      </c>
      <c r="P1061" s="58">
        <v>2218.3585211126965</v>
      </c>
      <c r="Q1061" s="58">
        <v>357126.35030972247</v>
      </c>
      <c r="R1061" s="58">
        <v>15.617387601480383</v>
      </c>
      <c r="S1061" s="58">
        <v>15.617387601480383</v>
      </c>
      <c r="T1061" s="11">
        <v>0</v>
      </c>
      <c r="U1061" s="13"/>
      <c r="V1061" s="13">
        <v>1522</v>
      </c>
      <c r="W1061" s="13"/>
      <c r="X1061" s="13"/>
      <c r="Y1061" s="13"/>
      <c r="Z1061" s="13"/>
    </row>
    <row r="1062" spans="1:26">
      <c r="A1062" s="26">
        <v>1062</v>
      </c>
      <c r="B1062" s="6"/>
      <c r="C1062" s="6"/>
      <c r="D1062" s="6"/>
      <c r="E1062" s="6" t="s">
        <v>241</v>
      </c>
      <c r="F1062" s="47" t="s">
        <v>921</v>
      </c>
      <c r="G1062" s="17"/>
      <c r="H1062" s="58">
        <v>2485008.7521301568</v>
      </c>
      <c r="I1062" s="58">
        <v>899276.46534166543</v>
      </c>
      <c r="J1062" s="58">
        <v>660246.95887503726</v>
      </c>
      <c r="K1062" s="58">
        <v>197138.26999439948</v>
      </c>
      <c r="L1062" s="58">
        <v>4676.2911655447242</v>
      </c>
      <c r="M1062" s="58">
        <v>435698.06436010875</v>
      </c>
      <c r="N1062" s="58">
        <v>22158.152805971451</v>
      </c>
      <c r="O1062" s="58">
        <v>614.57722785744591</v>
      </c>
      <c r="P1062" s="58">
        <v>1035.3268383893158</v>
      </c>
      <c r="Q1062" s="58">
        <v>156665.13937438151</v>
      </c>
      <c r="R1062" s="58">
        <v>50374.977857181693</v>
      </c>
      <c r="S1062" s="58">
        <v>57124.528289619499</v>
      </c>
      <c r="T1062" s="11">
        <v>0</v>
      </c>
      <c r="U1062" s="13"/>
      <c r="V1062" s="13">
        <v>1523</v>
      </c>
      <c r="W1062" s="13"/>
      <c r="X1062" s="13"/>
      <c r="Y1062" s="13"/>
      <c r="Z1062" s="13"/>
    </row>
    <row r="1063" spans="1:26">
      <c r="A1063" s="26">
        <v>1063</v>
      </c>
      <c r="B1063" s="6"/>
      <c r="C1063" s="6"/>
      <c r="D1063" s="6"/>
      <c r="E1063" s="6" t="s">
        <v>354</v>
      </c>
      <c r="F1063" s="47" t="s">
        <v>921</v>
      </c>
      <c r="G1063" s="17"/>
      <c r="H1063" s="58">
        <v>42301431.166426197</v>
      </c>
      <c r="I1063" s="58">
        <v>17852739.189984463</v>
      </c>
      <c r="J1063" s="58">
        <v>10818654.178859804</v>
      </c>
      <c r="K1063" s="58">
        <v>3118450.1995474603</v>
      </c>
      <c r="L1063" s="58">
        <v>204478.65307941471</v>
      </c>
      <c r="M1063" s="58">
        <v>5514094.9997210968</v>
      </c>
      <c r="N1063" s="58">
        <v>424029.01877113181</v>
      </c>
      <c r="O1063" s="58">
        <v>13403.882627424613</v>
      </c>
      <c r="P1063" s="58">
        <v>16257.193812265705</v>
      </c>
      <c r="Q1063" s="58">
        <v>2974071.0180922183</v>
      </c>
      <c r="R1063" s="58">
        <v>639276.17312724038</v>
      </c>
      <c r="S1063" s="58">
        <v>725976.65880367032</v>
      </c>
      <c r="T1063" s="11">
        <v>0</v>
      </c>
      <c r="U1063" s="13"/>
      <c r="V1063" s="13">
        <v>1524</v>
      </c>
      <c r="W1063" s="13"/>
      <c r="X1063" s="13"/>
      <c r="Y1063" s="13"/>
      <c r="Z1063" s="13"/>
    </row>
    <row r="1064" spans="1:26">
      <c r="A1064" s="26">
        <v>1064</v>
      </c>
      <c r="F1064" s="47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56">
        <v>0</v>
      </c>
    </row>
    <row r="1065" spans="1:26">
      <c r="A1065" s="26">
        <v>1065</v>
      </c>
      <c r="B1065" s="6"/>
      <c r="C1065" s="6"/>
      <c r="D1065" s="14" t="s">
        <v>627</v>
      </c>
      <c r="E1065" s="6"/>
      <c r="F1065" s="47">
        <v>0</v>
      </c>
      <c r="G1065" s="17"/>
      <c r="H1065" s="58">
        <v>92750633.029969528</v>
      </c>
      <c r="I1065" s="58">
        <v>45189562.230170578</v>
      </c>
      <c r="J1065" s="58">
        <v>22059957.242749061</v>
      </c>
      <c r="K1065" s="58">
        <v>6139414.7771421708</v>
      </c>
      <c r="L1065" s="58">
        <v>680203.45957613247</v>
      </c>
      <c r="M1065" s="58">
        <v>8421172.4630182702</v>
      </c>
      <c r="N1065" s="58">
        <v>984516.85879557021</v>
      </c>
      <c r="O1065" s="58">
        <v>43673.872805454565</v>
      </c>
      <c r="P1065" s="58">
        <v>33996.711505383741</v>
      </c>
      <c r="Q1065" s="58">
        <v>7125003.6905959118</v>
      </c>
      <c r="R1065" s="58">
        <v>971551.94033473334</v>
      </c>
      <c r="S1065" s="58">
        <v>1101579.7832762345</v>
      </c>
      <c r="T1065" s="11">
        <v>0</v>
      </c>
      <c r="U1065" s="13"/>
      <c r="V1065" s="13"/>
      <c r="W1065" s="13"/>
      <c r="X1065" s="13"/>
      <c r="Y1065" s="13"/>
      <c r="Z1065" s="13"/>
    </row>
    <row r="1066" spans="1:26">
      <c r="A1066" s="26">
        <v>1066</v>
      </c>
      <c r="B1066" s="6"/>
      <c r="C1066" s="6"/>
      <c r="D1066" s="6"/>
      <c r="E1066" s="6"/>
      <c r="F1066" s="47">
        <v>0</v>
      </c>
      <c r="G1066" s="17"/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11">
        <v>0</v>
      </c>
    </row>
    <row r="1067" spans="1:26">
      <c r="A1067" s="26">
        <v>1067</v>
      </c>
      <c r="B1067" s="6"/>
      <c r="C1067" s="6" t="s">
        <v>628</v>
      </c>
      <c r="D1067" s="14" t="s">
        <v>629</v>
      </c>
      <c r="E1067" s="6"/>
      <c r="F1067" s="47">
        <v>0</v>
      </c>
      <c r="G1067" s="17"/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11">
        <v>0</v>
      </c>
    </row>
    <row r="1068" spans="1:26">
      <c r="A1068" s="26">
        <v>1068</v>
      </c>
      <c r="B1068" s="6"/>
      <c r="C1068" s="6"/>
      <c r="D1068" s="6"/>
      <c r="E1068" s="6" t="s">
        <v>375</v>
      </c>
      <c r="F1068" s="47" t="s">
        <v>963</v>
      </c>
      <c r="G1068" s="17"/>
      <c r="H1068" s="58">
        <v>2276308.1230769199</v>
      </c>
      <c r="I1068" s="58">
        <v>1199333.3798198383</v>
      </c>
      <c r="J1068" s="58">
        <v>540852.81221321272</v>
      </c>
      <c r="K1068" s="58">
        <v>144894.46286421688</v>
      </c>
      <c r="L1068" s="58">
        <v>22806.369002347506</v>
      </c>
      <c r="M1068" s="58">
        <v>121292.63910943414</v>
      </c>
      <c r="N1068" s="58">
        <v>27197.345597242733</v>
      </c>
      <c r="O1068" s="58">
        <v>998.19874926567513</v>
      </c>
      <c r="P1068" s="58">
        <v>743.1110479913616</v>
      </c>
      <c r="Q1068" s="58">
        <v>188739.52310555303</v>
      </c>
      <c r="R1068" s="58">
        <v>13831.1025042452</v>
      </c>
      <c r="S1068" s="58">
        <v>15619.179063571566</v>
      </c>
      <c r="T1068" s="11">
        <v>0</v>
      </c>
      <c r="U1068" s="13"/>
      <c r="V1068" s="13">
        <v>1528</v>
      </c>
      <c r="W1068" s="13"/>
      <c r="X1068" s="13"/>
      <c r="Y1068" s="13"/>
      <c r="Z1068" s="13"/>
    </row>
    <row r="1069" spans="1:26">
      <c r="A1069" s="26">
        <v>1069</v>
      </c>
      <c r="B1069" s="6"/>
      <c r="C1069" s="6"/>
      <c r="D1069" s="6"/>
      <c r="E1069" s="6" t="s">
        <v>241</v>
      </c>
      <c r="F1069" s="47" t="s">
        <v>964</v>
      </c>
      <c r="G1069" s="17"/>
      <c r="H1069" s="58">
        <v>1616.5722154895484</v>
      </c>
      <c r="I1069" s="58">
        <v>585.57501767239933</v>
      </c>
      <c r="J1069" s="58">
        <v>429.92799157098625</v>
      </c>
      <c r="K1069" s="58">
        <v>128.36902819648174</v>
      </c>
      <c r="L1069" s="58">
        <v>3.0450249588870943</v>
      </c>
      <c r="M1069" s="58">
        <v>282.1910401327616</v>
      </c>
      <c r="N1069" s="58">
        <v>14.428555867982954</v>
      </c>
      <c r="O1069" s="58">
        <v>0.40018958010532057</v>
      </c>
      <c r="P1069" s="58">
        <v>0.67416590453770364</v>
      </c>
      <c r="Q1069" s="58">
        <v>102.01444749579601</v>
      </c>
      <c r="R1069" s="58">
        <v>32.749409408709802</v>
      </c>
      <c r="S1069" s="58">
        <v>37.197344700900594</v>
      </c>
      <c r="T1069" s="11">
        <v>0</v>
      </c>
      <c r="U1069" s="13"/>
      <c r="V1069" s="13">
        <v>1529</v>
      </c>
      <c r="W1069" s="13"/>
      <c r="X1069" s="13"/>
      <c r="Y1069" s="13"/>
      <c r="Z1069" s="13"/>
    </row>
    <row r="1070" spans="1:26">
      <c r="A1070" s="26">
        <v>1070</v>
      </c>
      <c r="B1070" s="6"/>
      <c r="C1070" s="6"/>
      <c r="D1070" s="6"/>
      <c r="E1070" s="6" t="s">
        <v>241</v>
      </c>
      <c r="F1070" s="47" t="s">
        <v>964</v>
      </c>
      <c r="G1070" s="17"/>
      <c r="H1070" s="58">
        <v>0</v>
      </c>
      <c r="I1070" s="58">
        <v>0</v>
      </c>
      <c r="J1070" s="58">
        <v>0</v>
      </c>
      <c r="K1070" s="58">
        <v>0</v>
      </c>
      <c r="L1070" s="58">
        <v>0</v>
      </c>
      <c r="M1070" s="58">
        <v>0</v>
      </c>
      <c r="N1070" s="58">
        <v>0</v>
      </c>
      <c r="O1070" s="58">
        <v>0</v>
      </c>
      <c r="P1070" s="58">
        <v>0</v>
      </c>
      <c r="Q1070" s="58">
        <v>0</v>
      </c>
      <c r="R1070" s="58">
        <v>0</v>
      </c>
      <c r="S1070" s="58">
        <v>0</v>
      </c>
      <c r="T1070" s="11">
        <v>0</v>
      </c>
      <c r="U1070" s="13"/>
      <c r="V1070" s="13">
        <v>1530</v>
      </c>
      <c r="W1070" s="13"/>
      <c r="X1070" s="13"/>
      <c r="Y1070" s="13"/>
      <c r="Z1070" s="13"/>
    </row>
    <row r="1071" spans="1:26">
      <c r="A1071" s="26">
        <v>1071</v>
      </c>
      <c r="B1071" s="6"/>
      <c r="C1071" s="6"/>
      <c r="D1071" s="6"/>
      <c r="E1071" s="6" t="s">
        <v>353</v>
      </c>
      <c r="F1071" s="47" t="s">
        <v>949</v>
      </c>
      <c r="G1071" s="17"/>
      <c r="H1071" s="58">
        <v>3050444.6745050503</v>
      </c>
      <c r="I1071" s="58">
        <v>2655666.5681670103</v>
      </c>
      <c r="J1071" s="58">
        <v>59096.059386606175</v>
      </c>
      <c r="K1071" s="58">
        <v>946.89847864794615</v>
      </c>
      <c r="L1071" s="58">
        <v>29364.981268819542</v>
      </c>
      <c r="M1071" s="58">
        <v>1985.9493119547728</v>
      </c>
      <c r="N1071" s="58">
        <v>11355.779709956107</v>
      </c>
      <c r="O1071" s="58">
        <v>8293.2113074451063</v>
      </c>
      <c r="P1071" s="58">
        <v>1751.4429373356666</v>
      </c>
      <c r="Q1071" s="58">
        <v>281959.12339394609</v>
      </c>
      <c r="R1071" s="58">
        <v>12.330271664350526</v>
      </c>
      <c r="S1071" s="58">
        <v>12.330271664350526</v>
      </c>
      <c r="T1071" s="11">
        <v>0</v>
      </c>
      <c r="U1071" s="13"/>
      <c r="V1071" s="13">
        <v>1531</v>
      </c>
      <c r="W1071" s="13"/>
      <c r="X1071" s="13"/>
      <c r="Y1071" s="13"/>
      <c r="Z1071" s="13"/>
    </row>
    <row r="1072" spans="1:26">
      <c r="A1072" s="26">
        <v>1072</v>
      </c>
      <c r="B1072" s="6"/>
      <c r="C1072" s="6"/>
      <c r="D1072" s="6"/>
      <c r="E1072" s="6" t="s">
        <v>241</v>
      </c>
      <c r="F1072" s="47" t="s">
        <v>964</v>
      </c>
      <c r="G1072" s="17"/>
      <c r="H1072" s="58">
        <v>1623713.191153015</v>
      </c>
      <c r="I1072" s="58">
        <v>587590.30849169439</v>
      </c>
      <c r="J1072" s="58">
        <v>431407.61400743341</v>
      </c>
      <c r="K1072" s="58">
        <v>128810.81774726299</v>
      </c>
      <c r="L1072" s="58">
        <v>3055.5045911442248</v>
      </c>
      <c r="M1072" s="58">
        <v>284686.60074332409</v>
      </c>
      <c r="N1072" s="58">
        <v>14478.212590518717</v>
      </c>
      <c r="O1072" s="58">
        <v>401.56685605190995</v>
      </c>
      <c r="P1072" s="58">
        <v>676.48608609786834</v>
      </c>
      <c r="Q1072" s="58">
        <v>102365.53620905933</v>
      </c>
      <c r="R1072" s="58">
        <v>32915.182282811867</v>
      </c>
      <c r="S1072" s="58">
        <v>37325.361547616238</v>
      </c>
      <c r="T1072" s="11">
        <v>0</v>
      </c>
      <c r="U1072" s="13"/>
      <c r="V1072" s="13">
        <v>1532</v>
      </c>
      <c r="W1072" s="13"/>
      <c r="X1072" s="13"/>
      <c r="Y1072" s="13"/>
      <c r="Z1072" s="13"/>
    </row>
    <row r="1073" spans="1:26">
      <c r="A1073" s="26">
        <v>1073</v>
      </c>
      <c r="B1073" s="6"/>
      <c r="C1073" s="6"/>
      <c r="D1073" s="6"/>
      <c r="E1073" s="6" t="s">
        <v>106</v>
      </c>
      <c r="F1073" s="47" t="s">
        <v>917</v>
      </c>
      <c r="G1073" s="17"/>
      <c r="H1073" s="58">
        <v>30519.315531001346</v>
      </c>
      <c r="I1073" s="58">
        <v>8853.0259999345908</v>
      </c>
      <c r="J1073" s="58">
        <v>8361.2226399909669</v>
      </c>
      <c r="K1073" s="58">
        <v>2751.2354316328597</v>
      </c>
      <c r="L1073" s="58">
        <v>122.74249794947183</v>
      </c>
      <c r="M1073" s="58">
        <v>6356.7403814403269</v>
      </c>
      <c r="N1073" s="58">
        <v>316.73330539570406</v>
      </c>
      <c r="O1073" s="58">
        <v>9.303419296356541</v>
      </c>
      <c r="P1073" s="58">
        <v>24.717788846001639</v>
      </c>
      <c r="Q1073" s="58">
        <v>1829.7422414525836</v>
      </c>
      <c r="R1073" s="58">
        <v>722.65427072160526</v>
      </c>
      <c r="S1073" s="58">
        <v>1171.1975543408753</v>
      </c>
      <c r="T1073" s="11">
        <v>0</v>
      </c>
      <c r="U1073" s="13"/>
      <c r="V1073" s="13">
        <v>1533</v>
      </c>
      <c r="W1073" s="13"/>
      <c r="X1073" s="13"/>
      <c r="Y1073" s="13"/>
      <c r="Z1073" s="13"/>
    </row>
    <row r="1074" spans="1:26">
      <c r="A1074" s="26">
        <v>1074</v>
      </c>
      <c r="B1074" s="6"/>
      <c r="C1074" s="6"/>
      <c r="D1074" s="6"/>
      <c r="E1074" s="6" t="s">
        <v>354</v>
      </c>
      <c r="F1074" s="47" t="s">
        <v>921</v>
      </c>
      <c r="G1074" s="17"/>
      <c r="H1074" s="58">
        <v>26285291.723941226</v>
      </c>
      <c r="I1074" s="58">
        <v>11093347.074569564</v>
      </c>
      <c r="J1074" s="58">
        <v>6722502.6035872214</v>
      </c>
      <c r="K1074" s="58">
        <v>1937744.6805332953</v>
      </c>
      <c r="L1074" s="58">
        <v>127059.08285620477</v>
      </c>
      <c r="M1074" s="58">
        <v>3426352.0562923728</v>
      </c>
      <c r="N1074" s="58">
        <v>263483.43662334268</v>
      </c>
      <c r="O1074" s="58">
        <v>8328.9135941801651</v>
      </c>
      <c r="P1074" s="58">
        <v>10101.906015586905</v>
      </c>
      <c r="Q1074" s="58">
        <v>1848030.247740607</v>
      </c>
      <c r="R1074" s="58">
        <v>397233.85803908505</v>
      </c>
      <c r="S1074" s="58">
        <v>451107.86408976215</v>
      </c>
      <c r="T1074" s="11">
        <v>0</v>
      </c>
      <c r="U1074" s="13"/>
      <c r="V1074" s="13">
        <v>1534</v>
      </c>
      <c r="W1074" s="13"/>
      <c r="X1074" s="13"/>
      <c r="Y1074" s="13"/>
      <c r="Z1074" s="13"/>
    </row>
    <row r="1075" spans="1:26">
      <c r="A1075" s="26">
        <v>1075</v>
      </c>
      <c r="B1075" s="6"/>
      <c r="C1075" s="6"/>
      <c r="D1075" s="6"/>
      <c r="E1075" s="6" t="s">
        <v>153</v>
      </c>
      <c r="F1075" s="47" t="s">
        <v>916</v>
      </c>
      <c r="G1075" s="17"/>
      <c r="H1075" s="58">
        <v>39661.208583810541</v>
      </c>
      <c r="I1075" s="58">
        <v>14385.635817064871</v>
      </c>
      <c r="J1075" s="58">
        <v>10561.904670875887</v>
      </c>
      <c r="K1075" s="58">
        <v>3153.6012194738814</v>
      </c>
      <c r="L1075" s="58">
        <v>74.806162815042128</v>
      </c>
      <c r="M1075" s="58">
        <v>6881.6589835439827</v>
      </c>
      <c r="N1075" s="58">
        <v>354.46175779155078</v>
      </c>
      <c r="O1075" s="58">
        <v>9.8313305442275567</v>
      </c>
      <c r="P1075" s="58">
        <v>16.562020049132727</v>
      </c>
      <c r="Q1075" s="58">
        <v>2506.1565904688669</v>
      </c>
      <c r="R1075" s="58">
        <v>802.77465641526533</v>
      </c>
      <c r="S1075" s="58">
        <v>913.8153747678324</v>
      </c>
      <c r="T1075" s="11">
        <v>0</v>
      </c>
      <c r="U1075" s="13"/>
      <c r="V1075" s="13">
        <v>1535</v>
      </c>
      <c r="W1075" s="13"/>
      <c r="X1075" s="13"/>
      <c r="Y1075" s="13"/>
      <c r="Z1075" s="13"/>
    </row>
    <row r="1076" spans="1:26">
      <c r="A1076" s="26">
        <v>1076</v>
      </c>
      <c r="B1076" s="6"/>
      <c r="C1076" s="6"/>
      <c r="D1076" s="6"/>
      <c r="E1076" s="6" t="s">
        <v>232</v>
      </c>
      <c r="F1076" s="47" t="s">
        <v>916</v>
      </c>
      <c r="G1076" s="17"/>
      <c r="H1076" s="58">
        <v>0</v>
      </c>
      <c r="I1076" s="58">
        <v>0</v>
      </c>
      <c r="J1076" s="58">
        <v>0</v>
      </c>
      <c r="K1076" s="58">
        <v>0</v>
      </c>
      <c r="L1076" s="58">
        <v>0</v>
      </c>
      <c r="M1076" s="58">
        <v>0</v>
      </c>
      <c r="N1076" s="58">
        <v>0</v>
      </c>
      <c r="O1076" s="58">
        <v>0</v>
      </c>
      <c r="P1076" s="58">
        <v>0</v>
      </c>
      <c r="Q1076" s="58">
        <v>0</v>
      </c>
      <c r="R1076" s="58">
        <v>0</v>
      </c>
      <c r="S1076" s="58">
        <v>0</v>
      </c>
      <c r="T1076" s="11">
        <v>0</v>
      </c>
      <c r="U1076" s="13"/>
      <c r="V1076" s="13">
        <v>1536</v>
      </c>
      <c r="W1076" s="13"/>
      <c r="X1076" s="13"/>
      <c r="Y1076" s="13"/>
      <c r="Z1076" s="13"/>
    </row>
    <row r="1077" spans="1:26">
      <c r="A1077" s="26">
        <v>1077</v>
      </c>
      <c r="B1077" s="6"/>
      <c r="C1077" s="6"/>
      <c r="D1077" s="14" t="s">
        <v>630</v>
      </c>
      <c r="E1077" s="6"/>
      <c r="F1077" s="47">
        <v>0</v>
      </c>
      <c r="G1077" s="17"/>
      <c r="H1077" s="58">
        <v>33307554.809006505</v>
      </c>
      <c r="I1077" s="58">
        <v>15559761.567882778</v>
      </c>
      <c r="J1077" s="58">
        <v>7773212.1444969112</v>
      </c>
      <c r="K1077" s="58">
        <v>2218430.0653027263</v>
      </c>
      <c r="L1077" s="58">
        <v>182486.53140423942</v>
      </c>
      <c r="M1077" s="58">
        <v>3847837.835862203</v>
      </c>
      <c r="N1077" s="58">
        <v>317200.39814011549</v>
      </c>
      <c r="O1077" s="58">
        <v>18041.425446363544</v>
      </c>
      <c r="P1077" s="58">
        <v>13314.900061811475</v>
      </c>
      <c r="Q1077" s="58">
        <v>2425532.3437285824</v>
      </c>
      <c r="R1077" s="58">
        <v>445550.65143435204</v>
      </c>
      <c r="S1077" s="58">
        <v>506186.94524642394</v>
      </c>
      <c r="T1077" s="11">
        <v>0</v>
      </c>
      <c r="U1077" s="13"/>
      <c r="V1077" s="13"/>
      <c r="W1077" s="13"/>
      <c r="X1077" s="13"/>
      <c r="Y1077" s="13"/>
      <c r="Z1077" s="13"/>
    </row>
    <row r="1078" spans="1:26">
      <c r="A1078" s="26">
        <v>1078</v>
      </c>
      <c r="B1078" s="6"/>
      <c r="C1078" s="6"/>
      <c r="D1078" s="6"/>
      <c r="E1078" s="6"/>
      <c r="F1078" s="47">
        <v>0</v>
      </c>
      <c r="G1078" s="17"/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11">
        <v>0</v>
      </c>
    </row>
    <row r="1079" spans="1:26">
      <c r="A1079" s="26">
        <v>1079</v>
      </c>
      <c r="B1079" s="6"/>
      <c r="C1079" s="6" t="s">
        <v>631</v>
      </c>
      <c r="D1079" s="14" t="s">
        <v>632</v>
      </c>
      <c r="E1079" s="6"/>
      <c r="F1079" s="47">
        <v>0</v>
      </c>
      <c r="G1079" s="17"/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11">
        <v>0</v>
      </c>
    </row>
    <row r="1080" spans="1:26">
      <c r="A1080" s="26">
        <v>1080</v>
      </c>
      <c r="B1080" s="6"/>
      <c r="C1080" s="6"/>
      <c r="D1080" s="6"/>
      <c r="E1080" s="6" t="s">
        <v>375</v>
      </c>
      <c r="F1080" s="47" t="s">
        <v>963</v>
      </c>
      <c r="G1080" s="17"/>
      <c r="H1080" s="58">
        <v>33354822.653846197</v>
      </c>
      <c r="I1080" s="58">
        <v>17573874.020471036</v>
      </c>
      <c r="J1080" s="58">
        <v>7925135.200422992</v>
      </c>
      <c r="K1080" s="58">
        <v>2123143.6391956969</v>
      </c>
      <c r="L1080" s="58">
        <v>334182.52377152856</v>
      </c>
      <c r="M1080" s="58">
        <v>1777305.2890763835</v>
      </c>
      <c r="N1080" s="58">
        <v>398523.65760799136</v>
      </c>
      <c r="O1080" s="58">
        <v>14626.641234334602</v>
      </c>
      <c r="P1080" s="58">
        <v>10888.832213260124</v>
      </c>
      <c r="Q1080" s="58">
        <v>2765606.8425603458</v>
      </c>
      <c r="R1080" s="58">
        <v>202667.62942122025</v>
      </c>
      <c r="S1080" s="58">
        <v>228868.37787139617</v>
      </c>
      <c r="T1080" s="11">
        <v>0</v>
      </c>
      <c r="U1080" s="13"/>
      <c r="V1080" s="13">
        <v>1540</v>
      </c>
      <c r="W1080" s="13"/>
      <c r="X1080" s="13"/>
      <c r="Y1080" s="13"/>
      <c r="Z1080" s="13"/>
    </row>
    <row r="1081" spans="1:26">
      <c r="A1081" s="26">
        <v>1081</v>
      </c>
      <c r="B1081" s="6"/>
      <c r="C1081" s="6"/>
      <c r="D1081" s="6"/>
      <c r="E1081" s="6" t="s">
        <v>354</v>
      </c>
      <c r="F1081" s="47" t="s">
        <v>921</v>
      </c>
      <c r="G1081" s="17"/>
      <c r="H1081" s="58">
        <v>3128107.4416874642</v>
      </c>
      <c r="I1081" s="58">
        <v>1320174.8681973466</v>
      </c>
      <c r="J1081" s="58">
        <v>800018.14862458338</v>
      </c>
      <c r="K1081" s="58">
        <v>230603.24454172121</v>
      </c>
      <c r="L1081" s="58">
        <v>15120.793285868993</v>
      </c>
      <c r="M1081" s="58">
        <v>407756.45473879698</v>
      </c>
      <c r="N1081" s="58">
        <v>31356.1100070334</v>
      </c>
      <c r="O1081" s="58">
        <v>991.19069587485478</v>
      </c>
      <c r="P1081" s="58">
        <v>1202.1874329742714</v>
      </c>
      <c r="Q1081" s="58">
        <v>219926.6887023212</v>
      </c>
      <c r="R1081" s="58">
        <v>47273.212733283268</v>
      </c>
      <c r="S1081" s="58">
        <v>53684.542727659689</v>
      </c>
      <c r="T1081" s="11">
        <v>0</v>
      </c>
      <c r="U1081" s="13"/>
      <c r="V1081" s="13">
        <v>1541</v>
      </c>
      <c r="W1081" s="13"/>
      <c r="X1081" s="13"/>
      <c r="Y1081" s="13"/>
      <c r="Z1081" s="13"/>
    </row>
    <row r="1082" spans="1:26">
      <c r="A1082" s="26">
        <v>1082</v>
      </c>
      <c r="B1082" s="6"/>
      <c r="C1082" s="6"/>
      <c r="D1082" s="6"/>
      <c r="E1082" s="6" t="s">
        <v>241</v>
      </c>
      <c r="F1082" s="47" t="s">
        <v>964</v>
      </c>
      <c r="G1082" s="17"/>
      <c r="H1082" s="58">
        <v>8319334.0874826619</v>
      </c>
      <c r="I1082" s="58">
        <v>3010605.6350001888</v>
      </c>
      <c r="J1082" s="58">
        <v>2210380.5575804929</v>
      </c>
      <c r="K1082" s="58">
        <v>659981.2286801422</v>
      </c>
      <c r="L1082" s="58">
        <v>15655.328562992763</v>
      </c>
      <c r="M1082" s="58">
        <v>1458633.7998102214</v>
      </c>
      <c r="N1082" s="58">
        <v>74181.258233537475</v>
      </c>
      <c r="O1082" s="58">
        <v>2057.4870316743463</v>
      </c>
      <c r="P1082" s="58">
        <v>3466.0762666991013</v>
      </c>
      <c r="Q1082" s="58">
        <v>524484.92714574107</v>
      </c>
      <c r="R1082" s="58">
        <v>168645.79252857517</v>
      </c>
      <c r="S1082" s="58">
        <v>191241.99664239562</v>
      </c>
      <c r="T1082" s="11">
        <v>0</v>
      </c>
      <c r="U1082" s="13"/>
      <c r="V1082" s="13">
        <v>1542</v>
      </c>
      <c r="W1082" s="13"/>
      <c r="X1082" s="13"/>
      <c r="Y1082" s="13"/>
      <c r="Z1082" s="13"/>
    </row>
    <row r="1083" spans="1:26">
      <c r="A1083" s="26">
        <v>1083</v>
      </c>
      <c r="B1083" s="6"/>
      <c r="C1083" s="6"/>
      <c r="D1083" s="6"/>
      <c r="E1083" s="6" t="s">
        <v>353</v>
      </c>
      <c r="F1083" s="47" t="s">
        <v>949</v>
      </c>
      <c r="G1083" s="17"/>
      <c r="H1083" s="58">
        <v>0</v>
      </c>
      <c r="I1083" s="58">
        <v>0</v>
      </c>
      <c r="J1083" s="58">
        <v>0</v>
      </c>
      <c r="K1083" s="58">
        <v>0</v>
      </c>
      <c r="L1083" s="58">
        <v>0</v>
      </c>
      <c r="M1083" s="58">
        <v>0</v>
      </c>
      <c r="N1083" s="58">
        <v>0</v>
      </c>
      <c r="O1083" s="58">
        <v>0</v>
      </c>
      <c r="P1083" s="58">
        <v>0</v>
      </c>
      <c r="Q1083" s="58">
        <v>0</v>
      </c>
      <c r="R1083" s="58">
        <v>0</v>
      </c>
      <c r="S1083" s="58">
        <v>0</v>
      </c>
      <c r="T1083" s="11">
        <v>0</v>
      </c>
      <c r="U1083" s="13"/>
      <c r="V1083" s="13">
        <v>1543</v>
      </c>
      <c r="W1083" s="13"/>
      <c r="X1083" s="13"/>
      <c r="Y1083" s="13"/>
      <c r="Z1083" s="13"/>
    </row>
    <row r="1084" spans="1:26">
      <c r="A1084" s="26">
        <v>1084</v>
      </c>
      <c r="B1084" s="6"/>
      <c r="C1084" s="6"/>
      <c r="D1084" s="6"/>
      <c r="E1084" s="6" t="s">
        <v>241</v>
      </c>
      <c r="F1084" s="47" t="s">
        <v>964</v>
      </c>
      <c r="G1084" s="17"/>
      <c r="H1084" s="58">
        <v>267194.34106241271</v>
      </c>
      <c r="I1084" s="58">
        <v>96786.47788846583</v>
      </c>
      <c r="J1084" s="58">
        <v>71060.435971497049</v>
      </c>
      <c r="K1084" s="58">
        <v>21217.411491508446</v>
      </c>
      <c r="L1084" s="58">
        <v>503.29544799336412</v>
      </c>
      <c r="M1084" s="58">
        <v>46641.80684260781</v>
      </c>
      <c r="N1084" s="58">
        <v>2384.8167379645515</v>
      </c>
      <c r="O1084" s="58">
        <v>66.145137304554936</v>
      </c>
      <c r="P1084" s="58">
        <v>111.42917891555322</v>
      </c>
      <c r="Q1084" s="58">
        <v>16861.407623061757</v>
      </c>
      <c r="R1084" s="58">
        <v>5412.9699764099205</v>
      </c>
      <c r="S1084" s="58">
        <v>6148.1447666838358</v>
      </c>
      <c r="T1084" s="11">
        <v>0</v>
      </c>
      <c r="U1084" s="13"/>
      <c r="V1084" s="13">
        <v>1544</v>
      </c>
      <c r="W1084" s="13"/>
      <c r="X1084" s="13"/>
      <c r="Y1084" s="13"/>
      <c r="Z1084" s="13"/>
    </row>
    <row r="1085" spans="1:26">
      <c r="A1085" s="26">
        <v>1085</v>
      </c>
      <c r="B1085" s="6"/>
      <c r="C1085" s="6"/>
      <c r="D1085" s="6"/>
      <c r="E1085" s="6" t="s">
        <v>106</v>
      </c>
      <c r="F1085" s="47" t="s">
        <v>917</v>
      </c>
      <c r="G1085" s="17"/>
      <c r="H1085" s="58">
        <v>251926.34696814214</v>
      </c>
      <c r="I1085" s="58">
        <v>73078.653992484484</v>
      </c>
      <c r="J1085" s="58">
        <v>69018.988113955842</v>
      </c>
      <c r="K1085" s="58">
        <v>22710.492679186405</v>
      </c>
      <c r="L1085" s="58">
        <v>1013.196678501674</v>
      </c>
      <c r="M1085" s="58">
        <v>52472.68344843488</v>
      </c>
      <c r="N1085" s="58">
        <v>2614.5233994658538</v>
      </c>
      <c r="O1085" s="58">
        <v>76.796494182945622</v>
      </c>
      <c r="P1085" s="58">
        <v>204.03675969658192</v>
      </c>
      <c r="Q1085" s="58">
        <v>15103.886530948208</v>
      </c>
      <c r="R1085" s="58">
        <v>5965.2599468978833</v>
      </c>
      <c r="S1085" s="58">
        <v>9667.8289243873496</v>
      </c>
      <c r="T1085" s="11">
        <v>0</v>
      </c>
      <c r="U1085" s="13"/>
      <c r="V1085" s="13">
        <v>1545</v>
      </c>
      <c r="W1085" s="13"/>
      <c r="X1085" s="13"/>
      <c r="Y1085" s="13"/>
      <c r="Z1085" s="13"/>
    </row>
    <row r="1086" spans="1:26">
      <c r="A1086" s="26">
        <v>1086</v>
      </c>
      <c r="B1086" s="6"/>
      <c r="C1086" s="6"/>
      <c r="D1086" s="6"/>
      <c r="E1086" s="6" t="s">
        <v>241</v>
      </c>
      <c r="F1086" s="47" t="s">
        <v>964</v>
      </c>
      <c r="G1086" s="17"/>
      <c r="H1086" s="58">
        <v>32424.264849477571</v>
      </c>
      <c r="I1086" s="58">
        <v>11744.740214222104</v>
      </c>
      <c r="J1086" s="58">
        <v>8622.9644698544707</v>
      </c>
      <c r="K1086" s="58">
        <v>2574.6673649306758</v>
      </c>
      <c r="L1086" s="58">
        <v>61.073348432973845</v>
      </c>
      <c r="M1086" s="58">
        <v>5660.8603451188665</v>
      </c>
      <c r="N1086" s="58">
        <v>289.3901468157477</v>
      </c>
      <c r="O1086" s="58">
        <v>8.0265081551090098</v>
      </c>
      <c r="P1086" s="58">
        <v>13.521586767062301</v>
      </c>
      <c r="Q1086" s="58">
        <v>2046.0797468750993</v>
      </c>
      <c r="R1086" s="58">
        <v>656.88273639655756</v>
      </c>
      <c r="S1086" s="58">
        <v>746.05838190890495</v>
      </c>
      <c r="T1086" s="11">
        <v>0</v>
      </c>
      <c r="U1086" s="13"/>
      <c r="V1086" s="13">
        <v>1546</v>
      </c>
      <c r="W1086" s="13"/>
      <c r="X1086" s="13"/>
      <c r="Y1086" s="13"/>
      <c r="Z1086" s="13"/>
    </row>
    <row r="1087" spans="1:26">
      <c r="A1087" s="26">
        <v>1087</v>
      </c>
      <c r="B1087" s="6"/>
      <c r="C1087" s="6"/>
      <c r="D1087" s="6"/>
      <c r="E1087" s="6" t="s">
        <v>153</v>
      </c>
      <c r="F1087" s="47" t="s">
        <v>916</v>
      </c>
      <c r="G1087" s="17"/>
      <c r="H1087" s="58">
        <v>143939.36408023819</v>
      </c>
      <c r="I1087" s="58">
        <v>52208.678084596875</v>
      </c>
      <c r="J1087" s="58">
        <v>38331.505672334424</v>
      </c>
      <c r="K1087" s="58">
        <v>11445.12157602339</v>
      </c>
      <c r="L1087" s="58">
        <v>271.48823470990169</v>
      </c>
      <c r="M1087" s="58">
        <v>24975.073964657553</v>
      </c>
      <c r="N1087" s="58">
        <v>1286.4207075148408</v>
      </c>
      <c r="O1087" s="58">
        <v>35.680089365112735</v>
      </c>
      <c r="P1087" s="58">
        <v>60.107261449652938</v>
      </c>
      <c r="Q1087" s="58">
        <v>9095.4007403807718</v>
      </c>
      <c r="R1087" s="58">
        <v>2913.4481189590406</v>
      </c>
      <c r="S1087" s="58">
        <v>3316.4396302466102</v>
      </c>
      <c r="T1087" s="11">
        <v>0</v>
      </c>
      <c r="U1087" s="13"/>
      <c r="V1087" s="13">
        <v>1547</v>
      </c>
      <c r="W1087" s="13"/>
      <c r="X1087" s="13"/>
      <c r="Y1087" s="13"/>
      <c r="Z1087" s="13"/>
    </row>
    <row r="1088" spans="1:26">
      <c r="A1088" s="26">
        <v>1088</v>
      </c>
      <c r="B1088" s="6"/>
      <c r="C1088" s="6"/>
      <c r="D1088" s="6"/>
      <c r="E1088" s="6" t="s">
        <v>232</v>
      </c>
      <c r="F1088" s="47" t="s">
        <v>916</v>
      </c>
      <c r="G1088" s="17"/>
      <c r="H1088" s="58">
        <v>19533.811685455526</v>
      </c>
      <c r="I1088" s="58">
        <v>7085.1673728569713</v>
      </c>
      <c r="J1088" s="58">
        <v>5201.9155302503532</v>
      </c>
      <c r="K1088" s="58">
        <v>1553.2015929885501</v>
      </c>
      <c r="L1088" s="58">
        <v>36.843292212154907</v>
      </c>
      <c r="M1088" s="58">
        <v>3389.3326872278649</v>
      </c>
      <c r="N1088" s="58">
        <v>174.57837200710091</v>
      </c>
      <c r="O1088" s="58">
        <v>4.8420954964745828</v>
      </c>
      <c r="P1088" s="58">
        <v>8.1570731786160469</v>
      </c>
      <c r="Q1088" s="58">
        <v>1234.3242336912842</v>
      </c>
      <c r="R1088" s="58">
        <v>395.38000792726825</v>
      </c>
      <c r="S1088" s="58">
        <v>450.06942761888456</v>
      </c>
      <c r="T1088" s="11">
        <v>0</v>
      </c>
      <c r="U1088" s="13"/>
      <c r="V1088" s="13">
        <v>1548</v>
      </c>
      <c r="W1088" s="13"/>
      <c r="X1088" s="13"/>
      <c r="Y1088" s="13"/>
      <c r="Z1088" s="13"/>
    </row>
    <row r="1089" spans="1:26">
      <c r="A1089" s="26">
        <v>1089</v>
      </c>
      <c r="B1089" s="6"/>
      <c r="C1089" s="6"/>
      <c r="D1089" s="14" t="s">
        <v>633</v>
      </c>
      <c r="E1089" s="6"/>
      <c r="F1089" s="47">
        <v>0</v>
      </c>
      <c r="G1089" s="17"/>
      <c r="H1089" s="58">
        <v>45517282.311662041</v>
      </c>
      <c r="I1089" s="58">
        <v>22145558.241221201</v>
      </c>
      <c r="J1089" s="58">
        <v>11127769.716385961</v>
      </c>
      <c r="K1089" s="58">
        <v>3073229.0071221977</v>
      </c>
      <c r="L1089" s="58">
        <v>366844.54262224038</v>
      </c>
      <c r="M1089" s="58">
        <v>3776835.3009134489</v>
      </c>
      <c r="N1089" s="58">
        <v>510810.75521233032</v>
      </c>
      <c r="O1089" s="58">
        <v>17866.809286388001</v>
      </c>
      <c r="P1089" s="58">
        <v>15954.347772940964</v>
      </c>
      <c r="Q1089" s="58">
        <v>3554359.5572833652</v>
      </c>
      <c r="R1089" s="58">
        <v>433930.57546966936</v>
      </c>
      <c r="S1089" s="58">
        <v>494123.45837229706</v>
      </c>
      <c r="T1089" s="11">
        <v>0</v>
      </c>
      <c r="U1089" s="13"/>
      <c r="V1089" s="13"/>
      <c r="W1089" s="13"/>
      <c r="X1089" s="13"/>
      <c r="Y1089" s="13"/>
      <c r="Z1089" s="13"/>
    </row>
    <row r="1090" spans="1:26">
      <c r="A1090" s="26">
        <v>1090</v>
      </c>
      <c r="B1090" s="6"/>
      <c r="C1090" s="6"/>
      <c r="D1090" s="6"/>
      <c r="E1090" s="6"/>
      <c r="F1090" s="47">
        <v>0</v>
      </c>
      <c r="G1090" s="17"/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11">
        <v>0</v>
      </c>
    </row>
    <row r="1091" spans="1:26">
      <c r="A1091" s="26">
        <v>1091</v>
      </c>
      <c r="B1091" s="6"/>
      <c r="C1091" s="6" t="s">
        <v>634</v>
      </c>
      <c r="D1091" s="14" t="s">
        <v>635</v>
      </c>
      <c r="E1091" s="6"/>
      <c r="F1091" s="47">
        <v>0</v>
      </c>
      <c r="G1091" s="17"/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11">
        <v>0</v>
      </c>
    </row>
    <row r="1092" spans="1:26">
      <c r="A1092" s="26">
        <v>1092</v>
      </c>
      <c r="B1092" s="6"/>
      <c r="C1092" s="6"/>
      <c r="D1092" s="6"/>
      <c r="E1092" s="6" t="s">
        <v>375</v>
      </c>
      <c r="F1092" s="47" t="s">
        <v>963</v>
      </c>
      <c r="G1092" s="17"/>
      <c r="H1092" s="58">
        <v>3762023.5130769196</v>
      </c>
      <c r="I1092" s="58">
        <v>1982121.9847871093</v>
      </c>
      <c r="J1092" s="58">
        <v>893860.09566646279</v>
      </c>
      <c r="K1092" s="58">
        <v>239465.11049348605</v>
      </c>
      <c r="L1092" s="58">
        <v>37691.776242824875</v>
      </c>
      <c r="M1092" s="58">
        <v>200458.69698696549</v>
      </c>
      <c r="N1092" s="58">
        <v>44948.683613096582</v>
      </c>
      <c r="O1092" s="58">
        <v>1649.7095131327908</v>
      </c>
      <c r="P1092" s="58">
        <v>1228.1295344111313</v>
      </c>
      <c r="Q1092" s="58">
        <v>311927.24595220434</v>
      </c>
      <c r="R1092" s="58">
        <v>22858.475223650217</v>
      </c>
      <c r="S1092" s="58">
        <v>25813.605063574862</v>
      </c>
      <c r="T1092" s="11">
        <v>0</v>
      </c>
      <c r="U1092" s="13"/>
      <c r="V1092" s="13">
        <v>1552</v>
      </c>
      <c r="W1092" s="13"/>
      <c r="X1092" s="13"/>
      <c r="Y1092" s="13"/>
      <c r="Z1092" s="13"/>
    </row>
    <row r="1093" spans="1:26">
      <c r="A1093" s="26">
        <v>1093</v>
      </c>
      <c r="B1093" s="6"/>
      <c r="C1093" s="6"/>
      <c r="D1093" s="6"/>
      <c r="E1093" s="6" t="s">
        <v>241</v>
      </c>
      <c r="F1093" s="47" t="s">
        <v>964</v>
      </c>
      <c r="G1093" s="17"/>
      <c r="H1093" s="58">
        <v>0</v>
      </c>
      <c r="I1093" s="58">
        <v>0</v>
      </c>
      <c r="J1093" s="58">
        <v>0</v>
      </c>
      <c r="K1093" s="58">
        <v>0</v>
      </c>
      <c r="L1093" s="58">
        <v>0</v>
      </c>
      <c r="M1093" s="58">
        <v>0</v>
      </c>
      <c r="N1093" s="58">
        <v>0</v>
      </c>
      <c r="O1093" s="58">
        <v>0</v>
      </c>
      <c r="P1093" s="58">
        <v>0</v>
      </c>
      <c r="Q1093" s="58">
        <v>0</v>
      </c>
      <c r="R1093" s="58">
        <v>0</v>
      </c>
      <c r="S1093" s="58">
        <v>0</v>
      </c>
      <c r="T1093" s="11">
        <v>0</v>
      </c>
      <c r="U1093" s="13"/>
      <c r="V1093" s="13">
        <v>1553</v>
      </c>
      <c r="W1093" s="13"/>
      <c r="X1093" s="13"/>
      <c r="Y1093" s="13"/>
      <c r="Z1093" s="13"/>
    </row>
    <row r="1094" spans="1:26">
      <c r="A1094" s="26">
        <v>1094</v>
      </c>
      <c r="B1094" s="6"/>
      <c r="C1094" s="6"/>
      <c r="D1094" s="6"/>
      <c r="E1094" s="6" t="s">
        <v>241</v>
      </c>
      <c r="F1094" s="47" t="s">
        <v>964</v>
      </c>
      <c r="G1094" s="17"/>
      <c r="H1094" s="58">
        <v>0</v>
      </c>
      <c r="I1094" s="58">
        <v>0</v>
      </c>
      <c r="J1094" s="58">
        <v>0</v>
      </c>
      <c r="K1094" s="58">
        <v>0</v>
      </c>
      <c r="L1094" s="58">
        <v>0</v>
      </c>
      <c r="M1094" s="58">
        <v>0</v>
      </c>
      <c r="N1094" s="58">
        <v>0</v>
      </c>
      <c r="O1094" s="58">
        <v>0</v>
      </c>
      <c r="P1094" s="58">
        <v>0</v>
      </c>
      <c r="Q1094" s="58">
        <v>0</v>
      </c>
      <c r="R1094" s="58">
        <v>0</v>
      </c>
      <c r="S1094" s="58">
        <v>0</v>
      </c>
      <c r="T1094" s="11">
        <v>0</v>
      </c>
      <c r="U1094" s="13"/>
      <c r="V1094" s="13">
        <v>1554</v>
      </c>
      <c r="W1094" s="13"/>
      <c r="X1094" s="13"/>
      <c r="Y1094" s="13"/>
      <c r="Z1094" s="13"/>
    </row>
    <row r="1095" spans="1:26">
      <c r="A1095" s="26">
        <v>1095</v>
      </c>
      <c r="B1095" s="6"/>
      <c r="C1095" s="6"/>
      <c r="D1095" s="6"/>
      <c r="E1095" s="6" t="s">
        <v>354</v>
      </c>
      <c r="F1095" s="47" t="s">
        <v>921</v>
      </c>
      <c r="G1095" s="17"/>
      <c r="H1095" s="58">
        <v>82962.919855930668</v>
      </c>
      <c r="I1095" s="58">
        <v>35013.363136589229</v>
      </c>
      <c r="J1095" s="58">
        <v>21217.890620734848</v>
      </c>
      <c r="K1095" s="58">
        <v>6116.0042780090243</v>
      </c>
      <c r="L1095" s="58">
        <v>401.03007486754348</v>
      </c>
      <c r="M1095" s="58">
        <v>10814.41948713382</v>
      </c>
      <c r="N1095" s="58">
        <v>831.61927459369156</v>
      </c>
      <c r="O1095" s="58">
        <v>26.288123345101425</v>
      </c>
      <c r="P1095" s="58">
        <v>31.884128506739579</v>
      </c>
      <c r="Q1095" s="58">
        <v>5832.8432092307448</v>
      </c>
      <c r="R1095" s="58">
        <v>1253.7688786060528</v>
      </c>
      <c r="S1095" s="58">
        <v>1423.808644313857</v>
      </c>
      <c r="T1095" s="11">
        <v>0</v>
      </c>
      <c r="U1095" s="13"/>
      <c r="V1095" s="13">
        <v>1555</v>
      </c>
      <c r="W1095" s="13"/>
      <c r="X1095" s="13"/>
      <c r="Y1095" s="13"/>
      <c r="Z1095" s="13"/>
    </row>
    <row r="1096" spans="1:26">
      <c r="A1096" s="26">
        <v>1096</v>
      </c>
      <c r="B1096" s="6"/>
      <c r="C1096" s="6"/>
      <c r="D1096" s="6"/>
      <c r="E1096" s="6" t="s">
        <v>241</v>
      </c>
      <c r="F1096" s="47" t="s">
        <v>964</v>
      </c>
      <c r="G1096" s="17"/>
      <c r="H1096" s="58">
        <v>2459994.9708902184</v>
      </c>
      <c r="I1096" s="58">
        <v>890224.46310666366</v>
      </c>
      <c r="J1096" s="58">
        <v>653600.99717390537</v>
      </c>
      <c r="K1096" s="58">
        <v>195153.90130538266</v>
      </c>
      <c r="L1096" s="58">
        <v>4629.2202149378409</v>
      </c>
      <c r="M1096" s="58">
        <v>431312.38319933775</v>
      </c>
      <c r="N1096" s="58">
        <v>21935.111665172819</v>
      </c>
      <c r="O1096" s="58">
        <v>608.39097184547154</v>
      </c>
      <c r="P1096" s="58">
        <v>1024.9053704467551</v>
      </c>
      <c r="Q1096" s="58">
        <v>155088.1680575296</v>
      </c>
      <c r="R1096" s="58">
        <v>49867.909753294269</v>
      </c>
      <c r="S1096" s="58">
        <v>56549.520071702224</v>
      </c>
      <c r="T1096" s="11">
        <v>0</v>
      </c>
      <c r="U1096" s="13"/>
      <c r="V1096" s="13">
        <v>1556</v>
      </c>
      <c r="W1096" s="13"/>
      <c r="X1096" s="13"/>
      <c r="Y1096" s="13"/>
      <c r="Z1096" s="13"/>
    </row>
    <row r="1097" spans="1:26">
      <c r="A1097" s="26">
        <v>1097</v>
      </c>
      <c r="B1097" s="6"/>
      <c r="C1097" s="6"/>
      <c r="D1097" s="6"/>
      <c r="E1097" s="6" t="s">
        <v>232</v>
      </c>
      <c r="F1097" s="47" t="s">
        <v>916</v>
      </c>
      <c r="G1097" s="17"/>
      <c r="H1097" s="58">
        <v>23608.835238287858</v>
      </c>
      <c r="I1097" s="58">
        <v>8563.2313772135294</v>
      </c>
      <c r="J1097" s="58">
        <v>6287.1071276178045</v>
      </c>
      <c r="K1097" s="58">
        <v>1877.2209485369467</v>
      </c>
      <c r="L1097" s="58">
        <v>44.529313043419727</v>
      </c>
      <c r="M1097" s="58">
        <v>4096.3944092942183</v>
      </c>
      <c r="N1097" s="58">
        <v>210.99783735260553</v>
      </c>
      <c r="O1097" s="58">
        <v>5.8522236532791796</v>
      </c>
      <c r="P1097" s="58">
        <v>9.8587515740204275</v>
      </c>
      <c r="Q1097" s="58">
        <v>1491.8213574026213</v>
      </c>
      <c r="R1097" s="58">
        <v>477.86175140707797</v>
      </c>
      <c r="S1097" s="58">
        <v>543.96014119232973</v>
      </c>
      <c r="T1097" s="11">
        <v>0</v>
      </c>
      <c r="U1097" s="13"/>
      <c r="V1097" s="13">
        <v>1557</v>
      </c>
      <c r="W1097" s="13"/>
      <c r="X1097" s="13"/>
      <c r="Y1097" s="13"/>
      <c r="Z1097" s="13"/>
    </row>
    <row r="1098" spans="1:26">
      <c r="A1098" s="26">
        <v>1098</v>
      </c>
      <c r="B1098" s="6"/>
      <c r="C1098" s="6"/>
      <c r="D1098" s="14" t="s">
        <v>636</v>
      </c>
      <c r="E1098" s="6"/>
      <c r="F1098" s="47">
        <v>0</v>
      </c>
      <c r="G1098" s="17"/>
      <c r="H1098" s="58">
        <v>6328590.2390613556</v>
      </c>
      <c r="I1098" s="58">
        <v>2915923.0424075755</v>
      </c>
      <c r="J1098" s="58">
        <v>1574966.090588721</v>
      </c>
      <c r="K1098" s="58">
        <v>442612.23702541471</v>
      </c>
      <c r="L1098" s="58">
        <v>42766.555845673676</v>
      </c>
      <c r="M1098" s="58">
        <v>646681.89408273133</v>
      </c>
      <c r="N1098" s="58">
        <v>67926.412390215701</v>
      </c>
      <c r="O1098" s="58">
        <v>2290.2408319766428</v>
      </c>
      <c r="P1098" s="58">
        <v>2294.7777849386462</v>
      </c>
      <c r="Q1098" s="58">
        <v>474340.07857636735</v>
      </c>
      <c r="R1098" s="58">
        <v>74458.015606957619</v>
      </c>
      <c r="S1098" s="58">
        <v>84330.893920783274</v>
      </c>
      <c r="T1098" s="11">
        <v>0</v>
      </c>
      <c r="U1098" s="13"/>
      <c r="V1098" s="13">
        <v>1558</v>
      </c>
      <c r="W1098" s="13"/>
      <c r="X1098" s="13"/>
      <c r="Y1098" s="13"/>
      <c r="Z1098" s="13"/>
    </row>
    <row r="1099" spans="1:26">
      <c r="A1099" s="26">
        <v>1099</v>
      </c>
      <c r="B1099" s="6"/>
      <c r="C1099" s="6"/>
      <c r="D1099" s="6"/>
      <c r="E1099" s="6"/>
      <c r="F1099" s="47">
        <v>0</v>
      </c>
      <c r="G1099" s="17"/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11">
        <v>0</v>
      </c>
    </row>
    <row r="1100" spans="1:26">
      <c r="A1100" s="26">
        <v>1100</v>
      </c>
      <c r="B1100" s="6"/>
      <c r="C1100" s="6" t="s">
        <v>637</v>
      </c>
      <c r="D1100" s="14" t="s">
        <v>638</v>
      </c>
      <c r="E1100" s="6"/>
      <c r="F1100" s="47">
        <v>0</v>
      </c>
      <c r="G1100" s="17"/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11">
        <v>0</v>
      </c>
    </row>
    <row r="1101" spans="1:26">
      <c r="A1101" s="26">
        <v>1101</v>
      </c>
      <c r="B1101" s="6"/>
      <c r="C1101" s="6"/>
      <c r="D1101" s="6"/>
      <c r="E1101" s="6" t="s">
        <v>375</v>
      </c>
      <c r="F1101" s="47" t="s">
        <v>963</v>
      </c>
      <c r="G1101" s="17"/>
      <c r="H1101" s="58">
        <v>13158054.445384599</v>
      </c>
      <c r="I1101" s="58">
        <v>6932670.3840538468</v>
      </c>
      <c r="J1101" s="58">
        <v>3126365.3096406166</v>
      </c>
      <c r="K1101" s="58">
        <v>837553.23450018652</v>
      </c>
      <c r="L1101" s="58">
        <v>131830.76666650356</v>
      </c>
      <c r="M1101" s="58">
        <v>701124.39218861819</v>
      </c>
      <c r="N1101" s="58">
        <v>157212.52782542049</v>
      </c>
      <c r="O1101" s="58">
        <v>5770.0244343013901</v>
      </c>
      <c r="P1101" s="58">
        <v>4295.5061879848745</v>
      </c>
      <c r="Q1101" s="58">
        <v>1090996.8188585478</v>
      </c>
      <c r="R1101" s="58">
        <v>79949.809055091551</v>
      </c>
      <c r="S1101" s="58">
        <v>90285.67197347786</v>
      </c>
      <c r="T1101" s="11">
        <v>0</v>
      </c>
      <c r="U1101" s="13"/>
      <c r="V1101" s="13">
        <v>1561</v>
      </c>
      <c r="W1101" s="13"/>
      <c r="X1101" s="13"/>
      <c r="Y1101" s="13"/>
      <c r="Z1101" s="13"/>
    </row>
    <row r="1102" spans="1:26">
      <c r="A1102" s="26">
        <v>1102</v>
      </c>
      <c r="B1102" s="6"/>
      <c r="C1102" s="6"/>
      <c r="D1102" s="6"/>
      <c r="E1102" s="6" t="s">
        <v>241</v>
      </c>
      <c r="F1102" s="47" t="s">
        <v>964</v>
      </c>
      <c r="G1102" s="17"/>
      <c r="H1102" s="58">
        <v>54755.295973373737</v>
      </c>
      <c r="I1102" s="58">
        <v>19834.148515014531</v>
      </c>
      <c r="J1102" s="58">
        <v>14562.191654753005</v>
      </c>
      <c r="K1102" s="58">
        <v>4348.0174070566654</v>
      </c>
      <c r="L1102" s="58">
        <v>103.13875326607764</v>
      </c>
      <c r="M1102" s="58">
        <v>9558.1587852692137</v>
      </c>
      <c r="N1102" s="58">
        <v>488.71299373440991</v>
      </c>
      <c r="O1102" s="58">
        <v>13.554914957814736</v>
      </c>
      <c r="P1102" s="58">
        <v>22.834831184414753</v>
      </c>
      <c r="Q1102" s="58">
        <v>3455.355234161897</v>
      </c>
      <c r="R1102" s="58">
        <v>1109.2629131845233</v>
      </c>
      <c r="S1102" s="58">
        <v>1259.9199707911748</v>
      </c>
      <c r="T1102" s="11">
        <v>0</v>
      </c>
      <c r="U1102" s="13"/>
      <c r="V1102" s="13">
        <v>1562</v>
      </c>
      <c r="W1102" s="13"/>
      <c r="X1102" s="13"/>
      <c r="Y1102" s="13"/>
      <c r="Z1102" s="13"/>
    </row>
    <row r="1103" spans="1:26">
      <c r="A1103" s="26">
        <v>1103</v>
      </c>
      <c r="B1103" s="6"/>
      <c r="C1103" s="6"/>
      <c r="D1103" s="6"/>
      <c r="E1103" s="6" t="s">
        <v>241</v>
      </c>
      <c r="F1103" s="47" t="s">
        <v>964</v>
      </c>
      <c r="G1103" s="17"/>
      <c r="H1103" s="58">
        <v>10095146.333636366</v>
      </c>
      <c r="I1103" s="58">
        <v>3653237.6412104843</v>
      </c>
      <c r="J1103" s="58">
        <v>2682199.674535708</v>
      </c>
      <c r="K1103" s="58">
        <v>800858.21904949995</v>
      </c>
      <c r="L1103" s="58">
        <v>18997.053259630673</v>
      </c>
      <c r="M1103" s="58">
        <v>1769988.0184434203</v>
      </c>
      <c r="N1103" s="58">
        <v>90015.697074551339</v>
      </c>
      <c r="O1103" s="58">
        <v>2496.6700995411775</v>
      </c>
      <c r="P1103" s="58">
        <v>4205.9312377559781</v>
      </c>
      <c r="Q1103" s="58">
        <v>636439.41133334115</v>
      </c>
      <c r="R1103" s="58">
        <v>204644.25832947931</v>
      </c>
      <c r="S1103" s="58">
        <v>232063.75906295178</v>
      </c>
      <c r="T1103" s="11">
        <v>0</v>
      </c>
      <c r="U1103" s="13"/>
      <c r="V1103" s="13">
        <v>1563</v>
      </c>
      <c r="W1103" s="13"/>
      <c r="X1103" s="13"/>
      <c r="Y1103" s="13"/>
      <c r="Z1103" s="13"/>
    </row>
    <row r="1104" spans="1:26">
      <c r="A1104" s="26">
        <v>1104</v>
      </c>
      <c r="B1104" s="6"/>
      <c r="C1104" s="6"/>
      <c r="D1104" s="6"/>
      <c r="E1104" s="6" t="s">
        <v>354</v>
      </c>
      <c r="F1104" s="47" t="s">
        <v>921</v>
      </c>
      <c r="G1104" s="17"/>
      <c r="H1104" s="58">
        <v>1608420.2862591674</v>
      </c>
      <c r="I1104" s="58">
        <v>678811.73489126191</v>
      </c>
      <c r="J1104" s="58">
        <v>411355.88965867902</v>
      </c>
      <c r="K1104" s="58">
        <v>118572.31361528984</v>
      </c>
      <c r="L1104" s="58">
        <v>7774.8578393468806</v>
      </c>
      <c r="M1104" s="58">
        <v>209661.51766871626</v>
      </c>
      <c r="N1104" s="58">
        <v>16122.784902260253</v>
      </c>
      <c r="O1104" s="58">
        <v>509.65360126391147</v>
      </c>
      <c r="P1104" s="58">
        <v>618.14457819215897</v>
      </c>
      <c r="Q1104" s="58">
        <v>113082.60799628907</v>
      </c>
      <c r="R1104" s="58">
        <v>24307.091675802745</v>
      </c>
      <c r="S1104" s="58">
        <v>27603.689832064927</v>
      </c>
      <c r="T1104" s="11">
        <v>0</v>
      </c>
      <c r="U1104" s="13"/>
      <c r="V1104" s="13">
        <v>1564</v>
      </c>
      <c r="W1104" s="13"/>
      <c r="X1104" s="13"/>
      <c r="Y1104" s="13"/>
      <c r="Z1104" s="13"/>
    </row>
    <row r="1105" spans="1:26">
      <c r="A1105" s="26">
        <v>1105</v>
      </c>
      <c r="B1105" s="6"/>
      <c r="C1105" s="6"/>
      <c r="D1105" s="6"/>
      <c r="E1105" s="6" t="s">
        <v>106</v>
      </c>
      <c r="F1105" s="47" t="s">
        <v>917</v>
      </c>
      <c r="G1105" s="17"/>
      <c r="H1105" s="58">
        <v>20060.435840941424</v>
      </c>
      <c r="I1105" s="58">
        <v>5819.1200221863946</v>
      </c>
      <c r="J1105" s="58">
        <v>5495.8562275417589</v>
      </c>
      <c r="K1105" s="58">
        <v>1808.3951392531421</v>
      </c>
      <c r="L1105" s="58">
        <v>80.67900482797873</v>
      </c>
      <c r="M1105" s="58">
        <v>4178.3041447922424</v>
      </c>
      <c r="N1105" s="58">
        <v>208.18973299468874</v>
      </c>
      <c r="O1105" s="58">
        <v>6.1151648603114461</v>
      </c>
      <c r="P1105" s="58">
        <v>16.24707529143215</v>
      </c>
      <c r="Q1105" s="58">
        <v>1202.6949556858424</v>
      </c>
      <c r="R1105" s="58">
        <v>475.00277711888231</v>
      </c>
      <c r="S1105" s="58">
        <v>769.83159638874668</v>
      </c>
      <c r="T1105" s="11">
        <v>0</v>
      </c>
      <c r="U1105" s="13"/>
      <c r="V1105" s="13">
        <v>1565</v>
      </c>
      <c r="W1105" s="13"/>
      <c r="X1105" s="13"/>
      <c r="Y1105" s="13"/>
      <c r="Z1105" s="13"/>
    </row>
    <row r="1106" spans="1:26">
      <c r="A1106" s="26">
        <v>1106</v>
      </c>
      <c r="B1106" s="6"/>
      <c r="C1106" s="6"/>
      <c r="D1106" s="6"/>
      <c r="E1106" s="6" t="s">
        <v>241</v>
      </c>
      <c r="F1106" s="47" t="s">
        <v>964</v>
      </c>
      <c r="G1106" s="17"/>
      <c r="H1106" s="58">
        <v>4584.0066675161142</v>
      </c>
      <c r="I1106" s="58">
        <v>1660.4762593474743</v>
      </c>
      <c r="J1106" s="58">
        <v>1219.1183054054873</v>
      </c>
      <c r="K1106" s="58">
        <v>364.00754356466348</v>
      </c>
      <c r="L1106" s="58">
        <v>8.6345754186207984</v>
      </c>
      <c r="M1106" s="58">
        <v>800.19042582032409</v>
      </c>
      <c r="N1106" s="58">
        <v>40.914099393594469</v>
      </c>
      <c r="O1106" s="58">
        <v>1.1347910633968976</v>
      </c>
      <c r="P1106" s="58">
        <v>1.9116875644661515</v>
      </c>
      <c r="Q1106" s="58">
        <v>289.27560613930694</v>
      </c>
      <c r="R1106" s="58">
        <v>92.865329274064379</v>
      </c>
      <c r="S1106" s="58">
        <v>105.47804452471483</v>
      </c>
      <c r="T1106" s="11">
        <v>0</v>
      </c>
      <c r="U1106" s="13"/>
      <c r="V1106" s="13">
        <v>1566</v>
      </c>
      <c r="W1106" s="13"/>
      <c r="X1106" s="13"/>
      <c r="Y1106" s="13"/>
      <c r="Z1106" s="13"/>
    </row>
    <row r="1107" spans="1:26">
      <c r="A1107" s="26">
        <v>1107</v>
      </c>
      <c r="B1107" s="6"/>
      <c r="C1107" s="6"/>
      <c r="D1107" s="6"/>
      <c r="E1107" s="6" t="s">
        <v>153</v>
      </c>
      <c r="F1107" s="47" t="s">
        <v>916</v>
      </c>
      <c r="G1107" s="17"/>
      <c r="H1107" s="58">
        <v>714943.50623469357</v>
      </c>
      <c r="I1107" s="58">
        <v>259319.3015975309</v>
      </c>
      <c r="J1107" s="58">
        <v>190391.7058391138</v>
      </c>
      <c r="K1107" s="58">
        <v>56847.655268805756</v>
      </c>
      <c r="L1107" s="58">
        <v>1348.475808999443</v>
      </c>
      <c r="M1107" s="58">
        <v>124050.61716688897</v>
      </c>
      <c r="N1107" s="58">
        <v>6389.622025916995</v>
      </c>
      <c r="O1107" s="58">
        <v>177.22218210746655</v>
      </c>
      <c r="P1107" s="58">
        <v>298.55138325486189</v>
      </c>
      <c r="Q1107" s="58">
        <v>45176.645995966494</v>
      </c>
      <c r="R1107" s="58">
        <v>14471.029705538505</v>
      </c>
      <c r="S1107" s="58">
        <v>16472.679260570196</v>
      </c>
      <c r="T1107" s="11">
        <v>0</v>
      </c>
      <c r="U1107" s="13"/>
      <c r="V1107" s="13">
        <v>1567</v>
      </c>
      <c r="W1107" s="13"/>
      <c r="X1107" s="13"/>
      <c r="Y1107" s="13"/>
      <c r="Z1107" s="13"/>
    </row>
    <row r="1108" spans="1:26">
      <c r="A1108" s="26">
        <v>1108</v>
      </c>
      <c r="B1108" s="6"/>
      <c r="C1108" s="6"/>
      <c r="D1108" s="6"/>
      <c r="E1108" s="6" t="s">
        <v>232</v>
      </c>
      <c r="F1108" s="47" t="s">
        <v>916</v>
      </c>
      <c r="G1108" s="17"/>
      <c r="H1108" s="58">
        <v>39331.485681090409</v>
      </c>
      <c r="I1108" s="58">
        <v>14266.041034947879</v>
      </c>
      <c r="J1108" s="58">
        <v>10474.098424150565</v>
      </c>
      <c r="K1108" s="58">
        <v>3127.3837998531608</v>
      </c>
      <c r="L1108" s="58">
        <v>74.184262826981779</v>
      </c>
      <c r="M1108" s="58">
        <v>6824.4484078554142</v>
      </c>
      <c r="N1108" s="58">
        <v>351.51494492690153</v>
      </c>
      <c r="O1108" s="58">
        <v>9.7495979152837418</v>
      </c>
      <c r="P1108" s="58">
        <v>16.424331927149012</v>
      </c>
      <c r="Q1108" s="58">
        <v>2485.3216927139383</v>
      </c>
      <c r="R1108" s="58">
        <v>796.10080053959121</v>
      </c>
      <c r="S1108" s="58">
        <v>906.21838343354079</v>
      </c>
      <c r="T1108" s="11">
        <v>0</v>
      </c>
      <c r="U1108" s="13"/>
      <c r="V1108" s="13">
        <v>1568</v>
      </c>
      <c r="W1108" s="13"/>
      <c r="X1108" s="13"/>
      <c r="Y1108" s="13"/>
      <c r="Z1108" s="13"/>
    </row>
    <row r="1109" spans="1:26">
      <c r="A1109" s="26">
        <v>1109</v>
      </c>
      <c r="B1109" s="6"/>
      <c r="C1109" s="6"/>
      <c r="D1109" s="14" t="s">
        <v>639</v>
      </c>
      <c r="E1109" s="6"/>
      <c r="F1109" s="47">
        <v>0</v>
      </c>
      <c r="G1109" s="17"/>
      <c r="H1109" s="58">
        <v>25695295.795677744</v>
      </c>
      <c r="I1109" s="58">
        <v>11565618.84758462</v>
      </c>
      <c r="J1109" s="58">
        <v>6442063.8442859687</v>
      </c>
      <c r="K1109" s="58">
        <v>1823479.2263235096</v>
      </c>
      <c r="L1109" s="58">
        <v>160217.79017082023</v>
      </c>
      <c r="M1109" s="58">
        <v>2826185.6472313809</v>
      </c>
      <c r="N1109" s="58">
        <v>270829.96359919867</v>
      </c>
      <c r="O1109" s="58">
        <v>8984.1247860107505</v>
      </c>
      <c r="P1109" s="58">
        <v>9475.5513131553344</v>
      </c>
      <c r="Q1109" s="58">
        <v>1893128.1316728452</v>
      </c>
      <c r="R1109" s="58">
        <v>325845.42058602913</v>
      </c>
      <c r="S1109" s="58">
        <v>369467.24812420295</v>
      </c>
      <c r="T1109" s="11">
        <v>0</v>
      </c>
      <c r="U1109" s="13"/>
      <c r="V1109" s="13"/>
      <c r="W1109" s="13"/>
      <c r="X1109" s="13"/>
      <c r="Y1109" s="13"/>
      <c r="Z1109" s="13"/>
    </row>
    <row r="1110" spans="1:26">
      <c r="A1110" s="26">
        <v>1110</v>
      </c>
      <c r="B1110" s="6"/>
      <c r="C1110" s="6"/>
      <c r="D1110" s="6"/>
      <c r="E1110" s="6"/>
      <c r="F1110" s="47">
        <v>0</v>
      </c>
      <c r="G1110" s="17"/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11">
        <v>0</v>
      </c>
    </row>
    <row r="1111" spans="1:26">
      <c r="A1111" s="26">
        <v>1111</v>
      </c>
      <c r="B1111" s="6"/>
      <c r="C1111" s="6" t="s">
        <v>640</v>
      </c>
      <c r="D1111" s="6" t="s">
        <v>641</v>
      </c>
      <c r="E1111" s="6"/>
      <c r="F1111" s="47">
        <v>0</v>
      </c>
      <c r="G1111" s="17"/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11">
        <v>0</v>
      </c>
    </row>
    <row r="1112" spans="1:26">
      <c r="A1112" s="26">
        <v>1112</v>
      </c>
      <c r="B1112" s="6"/>
      <c r="C1112" s="6"/>
      <c r="D1112" s="6"/>
      <c r="E1112" s="6" t="s">
        <v>375</v>
      </c>
      <c r="F1112" s="47" t="s">
        <v>963</v>
      </c>
      <c r="G1112" s="17"/>
      <c r="H1112" s="58">
        <v>7471102.860769229</v>
      </c>
      <c r="I1112" s="58">
        <v>3936348.9301598561</v>
      </c>
      <c r="J1112" s="58">
        <v>1775140.6110694939</v>
      </c>
      <c r="K1112" s="58">
        <v>475560.15156296641</v>
      </c>
      <c r="L1112" s="58">
        <v>74853.104010752344</v>
      </c>
      <c r="M1112" s="58">
        <v>398096.27433733916</v>
      </c>
      <c r="N1112" s="58">
        <v>89264.789962717769</v>
      </c>
      <c r="O1112" s="58">
        <v>3276.2021343465758</v>
      </c>
      <c r="P1112" s="58">
        <v>2438.9752073690934</v>
      </c>
      <c r="Q1112" s="58">
        <v>619464.63957088301</v>
      </c>
      <c r="R1112" s="58">
        <v>45395.255782587636</v>
      </c>
      <c r="S1112" s="58">
        <v>51263.92697091525</v>
      </c>
      <c r="T1112" s="11">
        <v>0</v>
      </c>
      <c r="U1112" s="13"/>
      <c r="V1112" s="13">
        <v>1572</v>
      </c>
      <c r="W1112" s="13"/>
      <c r="X1112" s="13"/>
      <c r="Y1112" s="13"/>
      <c r="Z1112" s="13"/>
    </row>
    <row r="1113" spans="1:26">
      <c r="A1113" s="26">
        <v>1113</v>
      </c>
      <c r="B1113" s="6"/>
      <c r="C1113" s="6"/>
      <c r="D1113" s="6"/>
      <c r="E1113" s="6" t="s">
        <v>241</v>
      </c>
      <c r="F1113" s="47" t="s">
        <v>964</v>
      </c>
      <c r="G1113" s="17"/>
      <c r="H1113" s="58">
        <v>663.89017061172967</v>
      </c>
      <c r="I1113" s="58">
        <v>240.48260551772995</v>
      </c>
      <c r="J1113" s="58">
        <v>176.5618417414064</v>
      </c>
      <c r="K1113" s="58">
        <v>52.718298145942121</v>
      </c>
      <c r="L1113" s="58">
        <v>1.2505238677879515</v>
      </c>
      <c r="M1113" s="58">
        <v>115.88956928973755</v>
      </c>
      <c r="N1113" s="58">
        <v>5.9254862387791718</v>
      </c>
      <c r="O1113" s="58">
        <v>0.16434893911169998</v>
      </c>
      <c r="P1113" s="58">
        <v>0.27686490779418005</v>
      </c>
      <c r="Q1113" s="58">
        <v>41.895059375578647</v>
      </c>
      <c r="R1113" s="58">
        <v>13.449452360652863</v>
      </c>
      <c r="S1113" s="58">
        <v>15.276120227209159</v>
      </c>
      <c r="T1113" s="11">
        <v>0</v>
      </c>
      <c r="U1113" s="13"/>
      <c r="V1113" s="13">
        <v>1573</v>
      </c>
      <c r="W1113" s="13"/>
      <c r="X1113" s="13"/>
      <c r="Y1113" s="13"/>
      <c r="Z1113" s="13"/>
    </row>
    <row r="1114" spans="1:26">
      <c r="A1114" s="26">
        <v>1114</v>
      </c>
      <c r="B1114" s="6"/>
      <c r="C1114" s="6"/>
      <c r="D1114" s="6"/>
      <c r="E1114" s="6" t="s">
        <v>241</v>
      </c>
      <c r="F1114" s="47" t="s">
        <v>964</v>
      </c>
      <c r="G1114" s="17"/>
      <c r="H1114" s="58">
        <v>0</v>
      </c>
      <c r="I1114" s="58">
        <v>0</v>
      </c>
      <c r="J1114" s="58">
        <v>0</v>
      </c>
      <c r="K1114" s="58">
        <v>0</v>
      </c>
      <c r="L1114" s="58">
        <v>0</v>
      </c>
      <c r="M1114" s="58">
        <v>0</v>
      </c>
      <c r="N1114" s="58">
        <v>0</v>
      </c>
      <c r="O1114" s="58">
        <v>0</v>
      </c>
      <c r="P1114" s="58">
        <v>0</v>
      </c>
      <c r="Q1114" s="58">
        <v>0</v>
      </c>
      <c r="R1114" s="58">
        <v>0</v>
      </c>
      <c r="S1114" s="58">
        <v>0</v>
      </c>
      <c r="T1114" s="11">
        <v>0</v>
      </c>
      <c r="U1114" s="13"/>
      <c r="V1114" s="13">
        <v>1574</v>
      </c>
      <c r="W1114" s="13"/>
      <c r="X1114" s="13"/>
      <c r="Y1114" s="13"/>
      <c r="Z1114" s="13"/>
    </row>
    <row r="1115" spans="1:26">
      <c r="A1115" s="26">
        <v>1115</v>
      </c>
      <c r="B1115" s="6"/>
      <c r="C1115" s="6"/>
      <c r="D1115" s="6"/>
      <c r="E1115" s="6" t="s">
        <v>354</v>
      </c>
      <c r="F1115" s="47" t="s">
        <v>921</v>
      </c>
      <c r="G1115" s="17"/>
      <c r="H1115" s="58">
        <v>1997169.3979614717</v>
      </c>
      <c r="I1115" s="58">
        <v>842877.96882681025</v>
      </c>
      <c r="J1115" s="58">
        <v>510779.05539743503</v>
      </c>
      <c r="K1115" s="58">
        <v>147230.79422774067</v>
      </c>
      <c r="L1115" s="58">
        <v>9654.0116304790463</v>
      </c>
      <c r="M1115" s="58">
        <v>260335.91505612724</v>
      </c>
      <c r="N1115" s="58">
        <v>20019.601152631192</v>
      </c>
      <c r="O1115" s="58">
        <v>632.83495284212779</v>
      </c>
      <c r="P1115" s="58">
        <v>767.54778936073342</v>
      </c>
      <c r="Q1115" s="58">
        <v>140414.24748324204</v>
      </c>
      <c r="R1115" s="58">
        <v>30182.02397910758</v>
      </c>
      <c r="S1115" s="58">
        <v>34275.397465695256</v>
      </c>
      <c r="T1115" s="11">
        <v>0</v>
      </c>
      <c r="U1115" s="13"/>
      <c r="V1115" s="13">
        <v>1575</v>
      </c>
      <c r="W1115" s="13"/>
      <c r="X1115" s="13"/>
      <c r="Y1115" s="13"/>
      <c r="Z1115" s="13"/>
    </row>
    <row r="1116" spans="1:26">
      <c r="A1116" s="26">
        <v>1116</v>
      </c>
      <c r="B1116" s="6"/>
      <c r="C1116" s="6"/>
      <c r="D1116" s="6"/>
      <c r="E1116" s="6" t="s">
        <v>106</v>
      </c>
      <c r="F1116" s="47" t="s">
        <v>917</v>
      </c>
      <c r="G1116" s="17"/>
      <c r="H1116" s="58">
        <v>117148.83850178437</v>
      </c>
      <c r="I1116" s="58">
        <v>33982.469628617102</v>
      </c>
      <c r="J1116" s="58">
        <v>32094.675247050898</v>
      </c>
      <c r="K1116" s="58">
        <v>10560.65739526007</v>
      </c>
      <c r="L1116" s="58">
        <v>471.14887144117063</v>
      </c>
      <c r="M1116" s="58">
        <v>24400.440815478891</v>
      </c>
      <c r="N1116" s="58">
        <v>1215.7854197040133</v>
      </c>
      <c r="O1116" s="58">
        <v>35.711310876423752</v>
      </c>
      <c r="P1116" s="58">
        <v>94.879593570834103</v>
      </c>
      <c r="Q1116" s="58">
        <v>7023.4923232824121</v>
      </c>
      <c r="R1116" s="58">
        <v>2773.9189749322809</v>
      </c>
      <c r="S1116" s="58">
        <v>4495.6589215702606</v>
      </c>
      <c r="T1116" s="11">
        <v>0</v>
      </c>
      <c r="U1116" s="13"/>
      <c r="V1116" s="13">
        <v>1576</v>
      </c>
      <c r="W1116" s="13"/>
      <c r="X1116" s="13"/>
      <c r="Y1116" s="13"/>
      <c r="Z1116" s="13"/>
    </row>
    <row r="1117" spans="1:26">
      <c r="A1117" s="26">
        <v>1117</v>
      </c>
      <c r="B1117" s="6"/>
      <c r="C1117" s="6"/>
      <c r="D1117" s="6"/>
      <c r="E1117" s="6" t="s">
        <v>241</v>
      </c>
      <c r="F1117" s="47" t="s">
        <v>964</v>
      </c>
      <c r="G1117" s="17"/>
      <c r="H1117" s="58">
        <v>2636762.1931326212</v>
      </c>
      <c r="I1117" s="58">
        <v>954193.09205823136</v>
      </c>
      <c r="J1117" s="58">
        <v>700566.63494652486</v>
      </c>
      <c r="K1117" s="58">
        <v>209177.02470674345</v>
      </c>
      <c r="L1117" s="58">
        <v>4961.8608943806994</v>
      </c>
      <c r="M1117" s="58">
        <v>462305.0855418581</v>
      </c>
      <c r="N1117" s="58">
        <v>23511.297309660687</v>
      </c>
      <c r="O1117" s="58">
        <v>652.10796452353463</v>
      </c>
      <c r="P1117" s="58">
        <v>1098.5517305161952</v>
      </c>
      <c r="Q1117" s="58">
        <v>166232.29842958139</v>
      </c>
      <c r="R1117" s="58">
        <v>53451.255244010739</v>
      </c>
      <c r="S1117" s="58">
        <v>60612.984306589831</v>
      </c>
      <c r="T1117" s="11">
        <v>0</v>
      </c>
      <c r="U1117" s="13"/>
      <c r="V1117" s="13">
        <v>1577</v>
      </c>
      <c r="W1117" s="13"/>
      <c r="X1117" s="13"/>
      <c r="Y1117" s="13"/>
      <c r="Z1117" s="13"/>
    </row>
    <row r="1118" spans="1:26">
      <c r="A1118" s="26">
        <v>1118</v>
      </c>
      <c r="B1118" s="6"/>
      <c r="C1118" s="6"/>
      <c r="D1118" s="6"/>
      <c r="E1118" s="6" t="s">
        <v>153</v>
      </c>
      <c r="F1118" s="47" t="s">
        <v>916</v>
      </c>
      <c r="G1118" s="17"/>
      <c r="H1118" s="58">
        <v>99408.120213790622</v>
      </c>
      <c r="I1118" s="58">
        <v>36056.61717626865</v>
      </c>
      <c r="J1118" s="58">
        <v>26472.695278318002</v>
      </c>
      <c r="K1118" s="58">
        <v>7904.2868416214224</v>
      </c>
      <c r="L1118" s="58">
        <v>187.49655624174727</v>
      </c>
      <c r="M1118" s="58">
        <v>17248.409918241749</v>
      </c>
      <c r="N1118" s="58">
        <v>888.43427338513538</v>
      </c>
      <c r="O1118" s="58">
        <v>24.641560948322137</v>
      </c>
      <c r="P1118" s="58">
        <v>41.511576142423614</v>
      </c>
      <c r="Q1118" s="58">
        <v>6281.5109401786376</v>
      </c>
      <c r="R1118" s="58">
        <v>2012.1000443261319</v>
      </c>
      <c r="S1118" s="58">
        <v>2290.4160481183976</v>
      </c>
      <c r="T1118" s="11">
        <v>0</v>
      </c>
      <c r="U1118" s="13"/>
      <c r="V1118" s="13">
        <v>1578</v>
      </c>
      <c r="W1118" s="13"/>
      <c r="X1118" s="13"/>
      <c r="Y1118" s="13"/>
      <c r="Z1118" s="13"/>
    </row>
    <row r="1119" spans="1:26">
      <c r="A1119" s="26">
        <v>1119</v>
      </c>
      <c r="B1119" s="6"/>
      <c r="C1119" s="6"/>
      <c r="D1119" s="6"/>
      <c r="E1119" s="6" t="s">
        <v>232</v>
      </c>
      <c r="F1119" s="47" t="s">
        <v>916</v>
      </c>
      <c r="G1119" s="17"/>
      <c r="H1119" s="58">
        <v>6133.5345172461093</v>
      </c>
      <c r="I1119" s="58">
        <v>2224.7126849411288</v>
      </c>
      <c r="J1119" s="58">
        <v>1633.3795459053076</v>
      </c>
      <c r="K1119" s="58">
        <v>487.69875210429291</v>
      </c>
      <c r="L1119" s="58">
        <v>11.568638428131088</v>
      </c>
      <c r="M1119" s="58">
        <v>1064.2361748076733</v>
      </c>
      <c r="N1119" s="58">
        <v>54.816872810720696</v>
      </c>
      <c r="O1119" s="58">
        <v>1.5203975722537639</v>
      </c>
      <c r="P1119" s="58">
        <v>2.5612865889352525</v>
      </c>
      <c r="Q1119" s="58">
        <v>387.5726056300565</v>
      </c>
      <c r="R1119" s="58">
        <v>124.14765561892882</v>
      </c>
      <c r="S1119" s="58">
        <v>141.31990283867901</v>
      </c>
      <c r="T1119" s="11">
        <v>0</v>
      </c>
      <c r="U1119" s="13"/>
      <c r="V1119" s="13">
        <v>1579</v>
      </c>
      <c r="W1119" s="13"/>
      <c r="X1119" s="13"/>
      <c r="Y1119" s="13"/>
      <c r="Z1119" s="13"/>
    </row>
    <row r="1120" spans="1:26">
      <c r="A1120" s="26">
        <v>1120</v>
      </c>
      <c r="B1120" s="6"/>
      <c r="C1120" s="6"/>
      <c r="D1120" s="6" t="s">
        <v>642</v>
      </c>
      <c r="E1120" s="6"/>
      <c r="F1120" s="47">
        <v>0</v>
      </c>
      <c r="G1120" s="17"/>
      <c r="H1120" s="58">
        <v>12328388.83526675</v>
      </c>
      <c r="I1120" s="58">
        <v>5805924.2731402423</v>
      </c>
      <c r="J1120" s="58">
        <v>3046863.6133264694</v>
      </c>
      <c r="K1120" s="58">
        <v>850973.33178458223</v>
      </c>
      <c r="L1120" s="58">
        <v>90140.441125590922</v>
      </c>
      <c r="M1120" s="58">
        <v>1163566.2514131428</v>
      </c>
      <c r="N1120" s="58">
        <v>134960.6504771483</v>
      </c>
      <c r="O1120" s="58">
        <v>4623.1826700483498</v>
      </c>
      <c r="P1120" s="58">
        <v>4444.3040484560097</v>
      </c>
      <c r="Q1120" s="58">
        <v>939845.65641217306</v>
      </c>
      <c r="R1120" s="58">
        <v>133952.15113294392</v>
      </c>
      <c r="S1120" s="58">
        <v>153094.9797359549</v>
      </c>
      <c r="T1120" s="11">
        <v>0</v>
      </c>
      <c r="U1120" s="13"/>
      <c r="V1120" s="13"/>
      <c r="W1120" s="13"/>
      <c r="X1120" s="13"/>
      <c r="Y1120" s="13"/>
      <c r="Z1120" s="13"/>
    </row>
    <row r="1121" spans="1:26">
      <c r="A1121" s="26">
        <v>1121</v>
      </c>
      <c r="B1121" s="6"/>
      <c r="C1121" s="6"/>
      <c r="D1121" s="6"/>
      <c r="E1121" s="6"/>
      <c r="F1121" s="47">
        <v>0</v>
      </c>
      <c r="G1121" s="17"/>
      <c r="H1121" s="54">
        <v>0</v>
      </c>
      <c r="I1121" s="54">
        <v>0</v>
      </c>
      <c r="J1121" s="54">
        <v>0</v>
      </c>
      <c r="K1121" s="54">
        <v>0</v>
      </c>
      <c r="L1121" s="54">
        <v>0</v>
      </c>
      <c r="M1121" s="54">
        <v>0</v>
      </c>
      <c r="N1121" s="54">
        <v>0</v>
      </c>
      <c r="O1121" s="54">
        <v>0</v>
      </c>
      <c r="P1121" s="54">
        <v>0</v>
      </c>
      <c r="Q1121" s="54">
        <v>0</v>
      </c>
      <c r="R1121" s="54">
        <v>0</v>
      </c>
      <c r="S1121" s="54">
        <v>0</v>
      </c>
      <c r="T1121" s="11">
        <v>0</v>
      </c>
    </row>
    <row r="1122" spans="1:26">
      <c r="A1122" s="26">
        <v>1122</v>
      </c>
      <c r="B1122" s="6"/>
      <c r="C1122" s="6" t="s">
        <v>643</v>
      </c>
      <c r="D1122" s="6" t="s">
        <v>644</v>
      </c>
      <c r="E1122" s="6"/>
      <c r="F1122" s="47">
        <v>0</v>
      </c>
      <c r="G1122" s="17"/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0</v>
      </c>
      <c r="R1122" s="28">
        <v>0</v>
      </c>
      <c r="S1122" s="28">
        <v>0</v>
      </c>
      <c r="T1122" s="11">
        <v>0</v>
      </c>
    </row>
    <row r="1123" spans="1:26">
      <c r="A1123" s="26">
        <v>1123</v>
      </c>
      <c r="B1123" s="6"/>
      <c r="C1123" s="6"/>
      <c r="D1123" s="6"/>
      <c r="E1123" s="6" t="s">
        <v>375</v>
      </c>
      <c r="F1123" s="47" t="s">
        <v>963</v>
      </c>
      <c r="G1123" s="17"/>
      <c r="H1123" s="58">
        <v>46634265.868461497</v>
      </c>
      <c r="I1123" s="58">
        <v>24570501.300956301</v>
      </c>
      <c r="J1123" s="58">
        <v>11080342.588402625</v>
      </c>
      <c r="K1123" s="58">
        <v>2968423.6661881302</v>
      </c>
      <c r="L1123" s="58">
        <v>467229.48653896857</v>
      </c>
      <c r="M1123" s="58">
        <v>2484897.8584106932</v>
      </c>
      <c r="N1123" s="58">
        <v>557186.53930902376</v>
      </c>
      <c r="O1123" s="58">
        <v>20449.896651029183</v>
      </c>
      <c r="P1123" s="58">
        <v>15223.966312160448</v>
      </c>
      <c r="Q1123" s="58">
        <v>3866668.5810941812</v>
      </c>
      <c r="R1123" s="58">
        <v>283355.01020180585</v>
      </c>
      <c r="S1123" s="58">
        <v>319986.97439656348</v>
      </c>
      <c r="T1123" s="11">
        <v>0</v>
      </c>
      <c r="U1123" s="13"/>
      <c r="V1123" s="13">
        <v>1583</v>
      </c>
      <c r="W1123" s="13"/>
      <c r="X1123" s="13"/>
      <c r="Y1123" s="13"/>
      <c r="Z1123" s="13"/>
    </row>
    <row r="1124" spans="1:26">
      <c r="A1124" s="26">
        <v>1124</v>
      </c>
      <c r="B1124" s="6"/>
      <c r="C1124" s="6"/>
      <c r="D1124" s="6"/>
      <c r="E1124" s="6" t="s">
        <v>241</v>
      </c>
      <c r="F1124" s="47" t="s">
        <v>964</v>
      </c>
      <c r="G1124" s="17"/>
      <c r="H1124" s="58">
        <v>294736.50004571071</v>
      </c>
      <c r="I1124" s="58">
        <v>106759.66412054851</v>
      </c>
      <c r="J1124" s="58">
        <v>78382.729096921161</v>
      </c>
      <c r="K1124" s="58">
        <v>23403.720992422335</v>
      </c>
      <c r="L1124" s="58">
        <v>555.15661023527969</v>
      </c>
      <c r="M1124" s="58">
        <v>51457.20876366365</v>
      </c>
      <c r="N1124" s="58">
        <v>2630.5558326810333</v>
      </c>
      <c r="O1124" s="58">
        <v>72.960942436395783</v>
      </c>
      <c r="P1124" s="58">
        <v>122.91119559037746</v>
      </c>
      <c r="Q1124" s="58">
        <v>18598.860643654563</v>
      </c>
      <c r="R1124" s="58">
        <v>5971.0627076588898</v>
      </c>
      <c r="S1124" s="58">
        <v>6781.6691398984713</v>
      </c>
      <c r="T1124" s="11">
        <v>0</v>
      </c>
      <c r="U1124" s="13"/>
      <c r="V1124" s="13">
        <v>1584</v>
      </c>
      <c r="W1124" s="13"/>
      <c r="X1124" s="13"/>
      <c r="Y1124" s="13"/>
      <c r="Z1124" s="13"/>
    </row>
    <row r="1125" spans="1:26">
      <c r="A1125" s="26">
        <v>1125</v>
      </c>
      <c r="B1125" s="6"/>
      <c r="C1125" s="6"/>
      <c r="D1125" s="6"/>
      <c r="E1125" s="6" t="s">
        <v>241</v>
      </c>
      <c r="F1125" s="47" t="s">
        <v>964</v>
      </c>
      <c r="G1125" s="17"/>
      <c r="H1125" s="58">
        <v>17803781.364137683</v>
      </c>
      <c r="I1125" s="58">
        <v>6442843.1333021596</v>
      </c>
      <c r="J1125" s="58">
        <v>4730322.3749500439</v>
      </c>
      <c r="K1125" s="58">
        <v>1412392.0708432177</v>
      </c>
      <c r="L1125" s="58">
        <v>33503.16792045092</v>
      </c>
      <c r="M1125" s="58">
        <v>3121547.5889153229</v>
      </c>
      <c r="N1125" s="58">
        <v>158751.51652987301</v>
      </c>
      <c r="O1125" s="58">
        <v>4403.1227603413672</v>
      </c>
      <c r="P1125" s="58">
        <v>7417.5725358338041</v>
      </c>
      <c r="Q1125" s="58">
        <v>1122423.3662809874</v>
      </c>
      <c r="R1125" s="58">
        <v>360910.23471194797</v>
      </c>
      <c r="S1125" s="58">
        <v>409267.21538750327</v>
      </c>
      <c r="T1125" s="11">
        <v>0</v>
      </c>
      <c r="U1125" s="13"/>
      <c r="V1125" s="13">
        <v>1585</v>
      </c>
      <c r="W1125" s="13"/>
      <c r="X1125" s="13"/>
      <c r="Y1125" s="13"/>
      <c r="Z1125" s="13"/>
    </row>
    <row r="1126" spans="1:26">
      <c r="A1126" s="26">
        <v>1126</v>
      </c>
      <c r="B1126" s="6"/>
      <c r="C1126" s="6"/>
      <c r="D1126" s="6"/>
      <c r="E1126" s="6" t="s">
        <v>354</v>
      </c>
      <c r="F1126" s="47" t="s">
        <v>921</v>
      </c>
      <c r="G1126" s="17"/>
      <c r="H1126" s="58">
        <v>846154.14396453975</v>
      </c>
      <c r="I1126" s="58">
        <v>357107.75806358445</v>
      </c>
      <c r="J1126" s="58">
        <v>216405.18566726538</v>
      </c>
      <c r="K1126" s="58">
        <v>62378.257338687981</v>
      </c>
      <c r="L1126" s="58">
        <v>4090.1798091587298</v>
      </c>
      <c r="M1126" s="58">
        <v>110298.26191628443</v>
      </c>
      <c r="N1126" s="58">
        <v>8481.8385927135823</v>
      </c>
      <c r="O1126" s="58">
        <v>268.11742576244933</v>
      </c>
      <c r="P1126" s="58">
        <v>325.1921160625231</v>
      </c>
      <c r="Q1126" s="58">
        <v>59490.245294605586</v>
      </c>
      <c r="R1126" s="58">
        <v>12787.420380678026</v>
      </c>
      <c r="S1126" s="58">
        <v>14521.687359736534</v>
      </c>
      <c r="T1126" s="11">
        <v>0</v>
      </c>
      <c r="U1126" s="13"/>
      <c r="V1126" s="13">
        <v>1586</v>
      </c>
      <c r="W1126" s="13"/>
      <c r="X1126" s="13"/>
      <c r="Y1126" s="13"/>
      <c r="Z1126" s="13"/>
    </row>
    <row r="1127" spans="1:26">
      <c r="A1127" s="26">
        <v>1127</v>
      </c>
      <c r="B1127" s="6"/>
      <c r="C1127" s="6"/>
      <c r="D1127" s="6"/>
      <c r="E1127" s="6" t="s">
        <v>241</v>
      </c>
      <c r="F1127" s="47" t="s">
        <v>964</v>
      </c>
      <c r="G1127" s="17"/>
      <c r="H1127" s="58">
        <v>601080.32148858509</v>
      </c>
      <c r="I1127" s="58">
        <v>217723.74043133564</v>
      </c>
      <c r="J1127" s="58">
        <v>159852.32910556748</v>
      </c>
      <c r="K1127" s="58">
        <v>47729.128004073587</v>
      </c>
      <c r="L1127" s="58">
        <v>1132.1764142038141</v>
      </c>
      <c r="M1127" s="58">
        <v>104940.90681599078</v>
      </c>
      <c r="N1127" s="58">
        <v>5364.7082914955008</v>
      </c>
      <c r="O1127" s="58">
        <v>148.795234824928</v>
      </c>
      <c r="P1127" s="58">
        <v>250.66288345200704</v>
      </c>
      <c r="Q1127" s="58">
        <v>37930.182156860319</v>
      </c>
      <c r="R1127" s="58">
        <v>12177.277980133018</v>
      </c>
      <c r="S1127" s="58">
        <v>13830.41417064799</v>
      </c>
      <c r="T1127" s="11">
        <v>0</v>
      </c>
      <c r="U1127" s="13"/>
      <c r="V1127" s="13">
        <v>1587</v>
      </c>
      <c r="W1127" s="13"/>
      <c r="X1127" s="13"/>
      <c r="Y1127" s="13"/>
      <c r="Z1127" s="13"/>
    </row>
    <row r="1128" spans="1:26">
      <c r="A1128" s="26">
        <v>1128</v>
      </c>
      <c r="B1128" s="6"/>
      <c r="C1128" s="6"/>
      <c r="D1128" s="6"/>
      <c r="E1128" s="6" t="s">
        <v>106</v>
      </c>
      <c r="F1128" s="47" t="s">
        <v>917</v>
      </c>
      <c r="G1128" s="17"/>
      <c r="H1128" s="58">
        <v>53524.251505547378</v>
      </c>
      <c r="I1128" s="58">
        <v>15526.284975962628</v>
      </c>
      <c r="J1128" s="58">
        <v>14663.768688460814</v>
      </c>
      <c r="K1128" s="58">
        <v>4825.0694562303242</v>
      </c>
      <c r="L1128" s="58">
        <v>215.26368518957116</v>
      </c>
      <c r="M1128" s="58">
        <v>11148.342124058045</v>
      </c>
      <c r="N1128" s="58">
        <v>555.48143211017748</v>
      </c>
      <c r="O1128" s="58">
        <v>16.316177005147008</v>
      </c>
      <c r="P1128" s="58">
        <v>43.34963362826759</v>
      </c>
      <c r="Q1128" s="58">
        <v>3208.9705230233517</v>
      </c>
      <c r="R1128" s="58">
        <v>1267.3786506899435</v>
      </c>
      <c r="S1128" s="58">
        <v>2054.0261591891017</v>
      </c>
      <c r="T1128" s="11">
        <v>0</v>
      </c>
      <c r="U1128" s="13"/>
      <c r="V1128" s="13">
        <v>1588</v>
      </c>
      <c r="W1128" s="13"/>
      <c r="X1128" s="13"/>
      <c r="Y1128" s="13"/>
      <c r="Z1128" s="13"/>
    </row>
    <row r="1129" spans="1:26">
      <c r="A1129" s="26">
        <v>1129</v>
      </c>
      <c r="B1129" s="6"/>
      <c r="C1129" s="6"/>
      <c r="D1129" s="6"/>
      <c r="E1129" s="6" t="s">
        <v>153</v>
      </c>
      <c r="F1129" s="47" t="s">
        <v>916</v>
      </c>
      <c r="G1129" s="17"/>
      <c r="H1129" s="58">
        <v>0</v>
      </c>
      <c r="I1129" s="58">
        <v>0</v>
      </c>
      <c r="J1129" s="58">
        <v>0</v>
      </c>
      <c r="K1129" s="58">
        <v>0</v>
      </c>
      <c r="L1129" s="58">
        <v>0</v>
      </c>
      <c r="M1129" s="58">
        <v>0</v>
      </c>
      <c r="N1129" s="58">
        <v>0</v>
      </c>
      <c r="O1129" s="58">
        <v>0</v>
      </c>
      <c r="P1129" s="58">
        <v>0</v>
      </c>
      <c r="Q1129" s="58">
        <v>0</v>
      </c>
      <c r="R1129" s="58">
        <v>0</v>
      </c>
      <c r="S1129" s="58">
        <v>0</v>
      </c>
      <c r="T1129" s="11">
        <v>0</v>
      </c>
      <c r="U1129" s="13"/>
      <c r="V1129" s="13">
        <v>1589</v>
      </c>
      <c r="W1129" s="13"/>
      <c r="X1129" s="13"/>
      <c r="Y1129" s="13"/>
      <c r="Z1129" s="13"/>
    </row>
    <row r="1130" spans="1:26">
      <c r="A1130" s="26">
        <v>1130</v>
      </c>
      <c r="B1130" s="6"/>
      <c r="C1130" s="6"/>
      <c r="D1130" s="6"/>
      <c r="E1130" s="6" t="s">
        <v>232</v>
      </c>
      <c r="F1130" s="47" t="s">
        <v>916</v>
      </c>
      <c r="G1130" s="17"/>
      <c r="H1130" s="58">
        <v>417790.50847441121</v>
      </c>
      <c r="I1130" s="58">
        <v>151538.04730984804</v>
      </c>
      <c r="J1130" s="58">
        <v>111258.92731127504</v>
      </c>
      <c r="K1130" s="58">
        <v>33219.982548573404</v>
      </c>
      <c r="L1130" s="58">
        <v>788.00686906635121</v>
      </c>
      <c r="M1130" s="58">
        <v>72491.280738629197</v>
      </c>
      <c r="N1130" s="58">
        <v>3733.8942334428834</v>
      </c>
      <c r="O1130" s="58">
        <v>103.56307166921459</v>
      </c>
      <c r="P1130" s="58">
        <v>174.46404244259543</v>
      </c>
      <c r="Q1130" s="58">
        <v>26399.811645575603</v>
      </c>
      <c r="R1130" s="58">
        <v>8456.4148161387384</v>
      </c>
      <c r="S1130" s="58">
        <v>9626.1158877500493</v>
      </c>
      <c r="T1130" s="11">
        <v>0</v>
      </c>
      <c r="U1130" s="13"/>
      <c r="V1130" s="13">
        <v>1590</v>
      </c>
      <c r="W1130" s="13"/>
      <c r="X1130" s="13"/>
      <c r="Y1130" s="13"/>
      <c r="Z1130" s="13"/>
    </row>
    <row r="1131" spans="1:26">
      <c r="A1131" s="26">
        <v>1131</v>
      </c>
      <c r="B1131" s="6"/>
      <c r="C1131" s="6"/>
      <c r="D1131" s="6" t="s">
        <v>645</v>
      </c>
      <c r="E1131" s="6"/>
      <c r="F1131" s="47">
        <v>0</v>
      </c>
      <c r="G1131" s="17"/>
      <c r="H1131" s="58">
        <v>66651332.958077952</v>
      </c>
      <c r="I1131" s="58">
        <v>31861999.929159746</v>
      </c>
      <c r="J1131" s="58">
        <v>16391227.903222159</v>
      </c>
      <c r="K1131" s="58">
        <v>4552371.8953713356</v>
      </c>
      <c r="L1131" s="58">
        <v>507513.43784727325</v>
      </c>
      <c r="M1131" s="58">
        <v>5956781.4476846419</v>
      </c>
      <c r="N1131" s="58">
        <v>736704.53422133997</v>
      </c>
      <c r="O1131" s="58">
        <v>25462.772263068684</v>
      </c>
      <c r="P1131" s="58">
        <v>23558.118719170023</v>
      </c>
      <c r="Q1131" s="58">
        <v>5134720.0176388882</v>
      </c>
      <c r="R1131" s="58">
        <v>684924.79944905243</v>
      </c>
      <c r="S1131" s="58">
        <v>776068.10250128899</v>
      </c>
      <c r="T1131" s="11">
        <v>0</v>
      </c>
      <c r="U1131" s="13"/>
      <c r="V1131" s="13"/>
      <c r="W1131" s="13"/>
      <c r="X1131" s="13"/>
      <c r="Y1131" s="13"/>
      <c r="Z1131" s="13"/>
    </row>
    <row r="1132" spans="1:26">
      <c r="A1132" s="26">
        <v>1132</v>
      </c>
      <c r="B1132" s="6"/>
      <c r="C1132" s="6"/>
      <c r="D1132" s="6"/>
      <c r="E1132" s="6"/>
      <c r="F1132" s="47">
        <v>0</v>
      </c>
      <c r="G1132" s="17"/>
      <c r="H1132" s="54">
        <v>0</v>
      </c>
      <c r="I1132" s="54">
        <v>0</v>
      </c>
      <c r="J1132" s="54">
        <v>0</v>
      </c>
      <c r="K1132" s="54">
        <v>0</v>
      </c>
      <c r="L1132" s="54">
        <v>0</v>
      </c>
      <c r="M1132" s="54">
        <v>0</v>
      </c>
      <c r="N1132" s="54">
        <v>0</v>
      </c>
      <c r="O1132" s="54">
        <v>0</v>
      </c>
      <c r="P1132" s="54">
        <v>0</v>
      </c>
      <c r="Q1132" s="54">
        <v>0</v>
      </c>
      <c r="R1132" s="54">
        <v>0</v>
      </c>
      <c r="S1132" s="54">
        <v>0</v>
      </c>
      <c r="T1132" s="11">
        <v>0</v>
      </c>
    </row>
    <row r="1133" spans="1:26">
      <c r="A1133" s="26">
        <v>1133</v>
      </c>
      <c r="B1133" s="6"/>
      <c r="C1133" s="6" t="s">
        <v>646</v>
      </c>
      <c r="D1133" s="6" t="s">
        <v>647</v>
      </c>
      <c r="E1133" s="6"/>
      <c r="F1133" s="47">
        <v>0</v>
      </c>
      <c r="G1133" s="17"/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11">
        <v>0</v>
      </c>
    </row>
    <row r="1134" spans="1:26">
      <c r="A1134" s="26">
        <v>1134</v>
      </c>
      <c r="B1134" s="6"/>
      <c r="C1134" s="6"/>
      <c r="D1134" s="6"/>
      <c r="E1134" s="6" t="s">
        <v>375</v>
      </c>
      <c r="F1134" s="47" t="s">
        <v>963</v>
      </c>
      <c r="G1134" s="17"/>
      <c r="H1134" s="58">
        <v>55705314.8369231</v>
      </c>
      <c r="I1134" s="58">
        <v>29349824.322986692</v>
      </c>
      <c r="J1134" s="58">
        <v>13235631.80192288</v>
      </c>
      <c r="K1134" s="58">
        <v>3545825.6244624052</v>
      </c>
      <c r="L1134" s="58">
        <v>558112.47725353809</v>
      </c>
      <c r="M1134" s="58">
        <v>2968246.9523762288</v>
      </c>
      <c r="N1134" s="58">
        <v>665567.49671266507</v>
      </c>
      <c r="O1134" s="58">
        <v>24427.701607682713</v>
      </c>
      <c r="P1134" s="58">
        <v>18185.251138672786</v>
      </c>
      <c r="Q1134" s="58">
        <v>4618792.3551201401</v>
      </c>
      <c r="R1134" s="58">
        <v>338471.71730832459</v>
      </c>
      <c r="S1134" s="58">
        <v>382229.13603385258</v>
      </c>
      <c r="T1134" s="11">
        <v>0</v>
      </c>
      <c r="U1134" s="13"/>
      <c r="V1134" s="13">
        <v>1594</v>
      </c>
      <c r="W1134" s="13"/>
      <c r="X1134" s="13"/>
      <c r="Y1134" s="13"/>
      <c r="Z1134" s="13"/>
    </row>
    <row r="1135" spans="1:26">
      <c r="A1135" s="26">
        <v>1135</v>
      </c>
      <c r="B1135" s="6"/>
      <c r="C1135" s="6"/>
      <c r="D1135" s="6"/>
      <c r="E1135" s="6" t="s">
        <v>241</v>
      </c>
      <c r="F1135" s="47" t="s">
        <v>964</v>
      </c>
      <c r="G1135" s="17"/>
      <c r="H1135" s="58">
        <v>294998.62068159197</v>
      </c>
      <c r="I1135" s="58">
        <v>106854.60964321505</v>
      </c>
      <c r="J1135" s="58">
        <v>78452.43790729859</v>
      </c>
      <c r="K1135" s="58">
        <v>23424.534831996225</v>
      </c>
      <c r="L1135" s="58">
        <v>555.65033260650284</v>
      </c>
      <c r="M1135" s="58">
        <v>51502.971661301759</v>
      </c>
      <c r="N1135" s="58">
        <v>2632.8952883218399</v>
      </c>
      <c r="O1135" s="58">
        <v>73.025829440967527</v>
      </c>
      <c r="P1135" s="58">
        <v>123.02050529833721</v>
      </c>
      <c r="Q1135" s="58">
        <v>18615.401333992631</v>
      </c>
      <c r="R1135" s="58">
        <v>5976.3730060222615</v>
      </c>
      <c r="S1135" s="58">
        <v>6787.7003420977599</v>
      </c>
      <c r="T1135" s="11">
        <v>0</v>
      </c>
      <c r="U1135" s="13"/>
      <c r="V1135" s="13">
        <v>1595</v>
      </c>
      <c r="W1135" s="13"/>
      <c r="X1135" s="13"/>
      <c r="Y1135" s="13"/>
      <c r="Z1135" s="13"/>
    </row>
    <row r="1136" spans="1:26">
      <c r="A1136" s="26">
        <v>1136</v>
      </c>
      <c r="B1136" s="6"/>
      <c r="C1136" s="6"/>
      <c r="D1136" s="6"/>
      <c r="E1136" s="6" t="s">
        <v>241</v>
      </c>
      <c r="F1136" s="47" t="s">
        <v>964</v>
      </c>
      <c r="G1136" s="17"/>
      <c r="H1136" s="58">
        <v>569531.04877151863</v>
      </c>
      <c r="I1136" s="58">
        <v>206295.94048799906</v>
      </c>
      <c r="J1136" s="58">
        <v>151462.06154046042</v>
      </c>
      <c r="K1136" s="58">
        <v>45223.93989174426</v>
      </c>
      <c r="L1136" s="58">
        <v>1072.7511740510722</v>
      </c>
      <c r="M1136" s="58">
        <v>99432.808863100421</v>
      </c>
      <c r="N1136" s="58">
        <v>5083.1275461522791</v>
      </c>
      <c r="O1136" s="58">
        <v>140.98532777146485</v>
      </c>
      <c r="P1136" s="58">
        <v>237.50618643938691</v>
      </c>
      <c r="Q1136" s="58">
        <v>35939.317345130628</v>
      </c>
      <c r="R1136" s="58">
        <v>11538.121697333232</v>
      </c>
      <c r="S1136" s="58">
        <v>13104.488711336409</v>
      </c>
      <c r="T1136" s="11">
        <v>0</v>
      </c>
      <c r="U1136" s="13"/>
      <c r="V1136" s="13">
        <v>1596</v>
      </c>
      <c r="W1136" s="13"/>
      <c r="X1136" s="13"/>
      <c r="Y1136" s="13"/>
      <c r="Z1136" s="13"/>
    </row>
    <row r="1137" spans="1:26">
      <c r="A1137" s="26">
        <v>1137</v>
      </c>
      <c r="B1137" s="6"/>
      <c r="C1137" s="6"/>
      <c r="D1137" s="6"/>
      <c r="E1137" s="6" t="s">
        <v>354</v>
      </c>
      <c r="F1137" s="47" t="s">
        <v>921</v>
      </c>
      <c r="G1137" s="17"/>
      <c r="H1137" s="58">
        <v>34264185.066024542</v>
      </c>
      <c r="I1137" s="58">
        <v>14460729.641379092</v>
      </c>
      <c r="J1137" s="58">
        <v>8763116.4886918329</v>
      </c>
      <c r="K1137" s="58">
        <v>2525946.5651668296</v>
      </c>
      <c r="L1137" s="58">
        <v>165627.83381015371</v>
      </c>
      <c r="M1137" s="58">
        <v>4466420.3156331722</v>
      </c>
      <c r="N1137" s="58">
        <v>343463.76403619745</v>
      </c>
      <c r="O1137" s="58">
        <v>10857.153110078791</v>
      </c>
      <c r="P1137" s="58">
        <v>13168.336911489941</v>
      </c>
      <c r="Q1137" s="58">
        <v>2408999.3400575784</v>
      </c>
      <c r="R1137" s="58">
        <v>517814.09045367473</v>
      </c>
      <c r="S1137" s="58">
        <v>588041.53677443194</v>
      </c>
      <c r="T1137" s="11">
        <v>0</v>
      </c>
      <c r="U1137" s="13"/>
      <c r="V1137" s="13">
        <v>1597</v>
      </c>
      <c r="W1137" s="13"/>
      <c r="X1137" s="13"/>
      <c r="Y1137" s="13"/>
      <c r="Z1137" s="13"/>
    </row>
    <row r="1138" spans="1:26">
      <c r="A1138" s="26">
        <v>1138</v>
      </c>
      <c r="B1138" s="6"/>
      <c r="C1138" s="6"/>
      <c r="D1138" s="6"/>
      <c r="E1138" s="6" t="s">
        <v>353</v>
      </c>
      <c r="F1138" s="47" t="s">
        <v>949</v>
      </c>
      <c r="G1138" s="17"/>
      <c r="H1138" s="58">
        <v>1637260.3255569646</v>
      </c>
      <c r="I1138" s="58">
        <v>1425371.6995124174</v>
      </c>
      <c r="J1138" s="58">
        <v>31718.53410065456</v>
      </c>
      <c r="K1138" s="58">
        <v>508.22731661969181</v>
      </c>
      <c r="L1138" s="58">
        <v>15761.019760164168</v>
      </c>
      <c r="M1138" s="58">
        <v>1065.9154202028842</v>
      </c>
      <c r="N1138" s="58">
        <v>6094.9696089448371</v>
      </c>
      <c r="O1138" s="58">
        <v>4451.2021341096433</v>
      </c>
      <c r="P1138" s="58">
        <v>940.04918618690135</v>
      </c>
      <c r="Q1138" s="58">
        <v>151335.4725034087</v>
      </c>
      <c r="R1138" s="58">
        <v>6.6180071279791166</v>
      </c>
      <c r="S1138" s="58">
        <v>6.6180071279791166</v>
      </c>
      <c r="T1138" s="11">
        <v>0</v>
      </c>
      <c r="U1138" s="13"/>
      <c r="V1138" s="13">
        <v>1598</v>
      </c>
      <c r="W1138" s="13"/>
      <c r="X1138" s="13"/>
      <c r="Y1138" s="13"/>
      <c r="Z1138" s="13"/>
    </row>
    <row r="1139" spans="1:26">
      <c r="A1139" s="26">
        <v>1139</v>
      </c>
      <c r="B1139" s="6"/>
      <c r="C1139" s="6"/>
      <c r="D1139" s="6"/>
      <c r="E1139" s="6" t="s">
        <v>241</v>
      </c>
      <c r="F1139" s="47" t="s">
        <v>964</v>
      </c>
      <c r="G1139" s="17"/>
      <c r="H1139" s="58">
        <v>65977311.91693297</v>
      </c>
      <c r="I1139" s="58">
        <v>23875909.411805734</v>
      </c>
      <c r="J1139" s="58">
        <v>17529644.316368651</v>
      </c>
      <c r="K1139" s="58">
        <v>5234047.2117193555</v>
      </c>
      <c r="L1139" s="58">
        <v>124156.15058863282</v>
      </c>
      <c r="M1139" s="58">
        <v>11567841.388586465</v>
      </c>
      <c r="N1139" s="58">
        <v>588301.89548808103</v>
      </c>
      <c r="O1139" s="58">
        <v>16317.106901388855</v>
      </c>
      <c r="P1139" s="58">
        <v>27488.064858455749</v>
      </c>
      <c r="Q1139" s="58">
        <v>4159480.226439042</v>
      </c>
      <c r="R1139" s="58">
        <v>1337462.3425542722</v>
      </c>
      <c r="S1139" s="58">
        <v>1516663.8016228941</v>
      </c>
      <c r="T1139" s="11">
        <v>0</v>
      </c>
      <c r="U1139" s="13"/>
      <c r="V1139" s="13">
        <v>1599</v>
      </c>
      <c r="W1139" s="13"/>
      <c r="X1139" s="13"/>
      <c r="Y1139" s="13"/>
      <c r="Z1139" s="13"/>
    </row>
    <row r="1140" spans="1:26">
      <c r="A1140" s="26">
        <v>1140</v>
      </c>
      <c r="B1140" s="6"/>
      <c r="C1140" s="6"/>
      <c r="D1140" s="6"/>
      <c r="E1140" s="6" t="s">
        <v>106</v>
      </c>
      <c r="F1140" s="47" t="s">
        <v>917</v>
      </c>
      <c r="G1140" s="17"/>
      <c r="H1140" s="58">
        <v>139209.41419017574</v>
      </c>
      <c r="I1140" s="58">
        <v>40381.789100394446</v>
      </c>
      <c r="J1140" s="58">
        <v>38138.499680454246</v>
      </c>
      <c r="K1140" s="58">
        <v>12549.359842222497</v>
      </c>
      <c r="L1140" s="58">
        <v>559.87203312040322</v>
      </c>
      <c r="M1140" s="58">
        <v>28995.345710176476</v>
      </c>
      <c r="N1140" s="58">
        <v>1444.7328562747525</v>
      </c>
      <c r="O1140" s="58">
        <v>42.436192544875126</v>
      </c>
      <c r="P1140" s="58">
        <v>112.74659491734184</v>
      </c>
      <c r="Q1140" s="58">
        <v>8346.1028243865057</v>
      </c>
      <c r="R1140" s="58">
        <v>3296.2822376207664</v>
      </c>
      <c r="S1140" s="58">
        <v>5342.2471180634084</v>
      </c>
      <c r="T1140" s="11">
        <v>0</v>
      </c>
      <c r="U1140" s="13"/>
      <c r="V1140" s="13">
        <v>1600</v>
      </c>
      <c r="W1140" s="13"/>
      <c r="X1140" s="13"/>
      <c r="Y1140" s="13"/>
      <c r="Z1140" s="13"/>
    </row>
    <row r="1141" spans="1:26">
      <c r="A1141" s="26">
        <v>1141</v>
      </c>
      <c r="B1141" s="6"/>
      <c r="C1141" s="6"/>
      <c r="D1141" s="6"/>
      <c r="E1141" s="6" t="s">
        <v>153</v>
      </c>
      <c r="F1141" s="47" t="s">
        <v>916</v>
      </c>
      <c r="G1141" s="17"/>
      <c r="H1141" s="58">
        <v>503835.78607672465</v>
      </c>
      <c r="I1141" s="58">
        <v>182747.78779845228</v>
      </c>
      <c r="J1141" s="58">
        <v>134173.05554552289</v>
      </c>
      <c r="K1141" s="58">
        <v>40061.74310166428</v>
      </c>
      <c r="L1141" s="58">
        <v>950.2993779338592</v>
      </c>
      <c r="M1141" s="58">
        <v>87421.089454675268</v>
      </c>
      <c r="N1141" s="58">
        <v>4502.9015692664261</v>
      </c>
      <c r="O1141" s="58">
        <v>124.89221407521457</v>
      </c>
      <c r="P1141" s="58">
        <v>210.39546419368187</v>
      </c>
      <c r="Q1141" s="58">
        <v>31836.936414128046</v>
      </c>
      <c r="R1141" s="58">
        <v>10198.040213594461</v>
      </c>
      <c r="S1141" s="58">
        <v>11608.644923218128</v>
      </c>
      <c r="T1141" s="11">
        <v>0</v>
      </c>
      <c r="U1141" s="13"/>
      <c r="V1141" s="13">
        <v>1601</v>
      </c>
      <c r="W1141" s="13"/>
      <c r="X1141" s="13"/>
      <c r="Y1141" s="13"/>
      <c r="Z1141" s="13"/>
    </row>
    <row r="1142" spans="1:26">
      <c r="A1142" s="26">
        <v>1142</v>
      </c>
      <c r="B1142" s="6"/>
      <c r="C1142" s="6"/>
      <c r="D1142" s="6"/>
      <c r="E1142" s="6" t="s">
        <v>232</v>
      </c>
      <c r="F1142" s="47" t="s">
        <v>916</v>
      </c>
      <c r="G1142" s="17"/>
      <c r="H1142" s="58">
        <v>7275.8413513143223</v>
      </c>
      <c r="I1142" s="58">
        <v>2639.0422198448496</v>
      </c>
      <c r="J1142" s="58">
        <v>1937.5794509793886</v>
      </c>
      <c r="K1142" s="58">
        <v>578.52755822396659</v>
      </c>
      <c r="L1142" s="58">
        <v>13.723176680122805</v>
      </c>
      <c r="M1142" s="58">
        <v>1262.4390629021627</v>
      </c>
      <c r="N1142" s="58">
        <v>65.025943658511238</v>
      </c>
      <c r="O1142" s="58">
        <v>1.8035557630820405</v>
      </c>
      <c r="P1142" s="58">
        <v>3.038299503156471</v>
      </c>
      <c r="Q1142" s="58">
        <v>459.75396123570124</v>
      </c>
      <c r="R1142" s="58">
        <v>147.26886167855048</v>
      </c>
      <c r="S1142" s="58">
        <v>167.63926084482904</v>
      </c>
      <c r="T1142" s="11">
        <v>0</v>
      </c>
      <c r="U1142" s="13"/>
      <c r="V1142" s="13">
        <v>1602</v>
      </c>
      <c r="W1142" s="13"/>
      <c r="X1142" s="13"/>
      <c r="Y1142" s="13"/>
      <c r="Z1142" s="13"/>
    </row>
    <row r="1143" spans="1:26">
      <c r="A1143" s="26">
        <v>1143</v>
      </c>
      <c r="B1143" s="6"/>
      <c r="C1143" s="6"/>
      <c r="D1143" s="6" t="s">
        <v>648</v>
      </c>
      <c r="E1143" s="6"/>
      <c r="F1143" s="47">
        <v>0</v>
      </c>
      <c r="G1143" s="17"/>
      <c r="H1143" s="58">
        <v>159098922.85650888</v>
      </c>
      <c r="I1143" s="58">
        <v>69650754.244933844</v>
      </c>
      <c r="J1143" s="58">
        <v>39964274.775208727</v>
      </c>
      <c r="K1143" s="58">
        <v>11428165.733891061</v>
      </c>
      <c r="L1143" s="58">
        <v>866809.77750688081</v>
      </c>
      <c r="M1143" s="58">
        <v>19272189.226768229</v>
      </c>
      <c r="N1143" s="58">
        <v>1617156.8090495621</v>
      </c>
      <c r="O1143" s="58">
        <v>56436.30687285561</v>
      </c>
      <c r="P1143" s="58">
        <v>60468.409145157282</v>
      </c>
      <c r="Q1143" s="58">
        <v>11433804.905999042</v>
      </c>
      <c r="R1143" s="58">
        <v>2224910.8543396485</v>
      </c>
      <c r="S1143" s="58">
        <v>2523951.8127938672</v>
      </c>
      <c r="T1143" s="11">
        <v>0</v>
      </c>
      <c r="U1143" s="13"/>
      <c r="V1143" s="13"/>
      <c r="W1143" s="13"/>
      <c r="X1143" s="13"/>
      <c r="Y1143" s="13"/>
      <c r="Z1143" s="13"/>
    </row>
    <row r="1144" spans="1:26">
      <c r="A1144" s="26">
        <v>1144</v>
      </c>
      <c r="B1144" s="6"/>
      <c r="C1144" s="6"/>
      <c r="D1144" s="6"/>
      <c r="E1144" s="6"/>
      <c r="F1144" s="47">
        <v>0</v>
      </c>
      <c r="H1144" s="61">
        <v>0</v>
      </c>
      <c r="I1144" s="61">
        <v>0</v>
      </c>
      <c r="J1144" s="61">
        <v>0</v>
      </c>
      <c r="K1144" s="61">
        <v>0</v>
      </c>
      <c r="L1144" s="63">
        <v>0</v>
      </c>
      <c r="M1144" s="61">
        <v>0</v>
      </c>
      <c r="N1144" s="61">
        <v>0</v>
      </c>
      <c r="O1144" s="61">
        <v>0</v>
      </c>
      <c r="P1144" s="61">
        <v>0</v>
      </c>
      <c r="Q1144" s="61">
        <v>0</v>
      </c>
      <c r="R1144" s="56">
        <v>0</v>
      </c>
      <c r="S1144" s="56">
        <v>0</v>
      </c>
      <c r="T1144" s="11">
        <v>0</v>
      </c>
    </row>
    <row r="1145" spans="1:26">
      <c r="A1145" s="26">
        <v>1145</v>
      </c>
      <c r="B1145" s="6"/>
      <c r="C1145" s="20" t="s">
        <v>150</v>
      </c>
      <c r="D1145" s="6"/>
      <c r="E1145" s="6"/>
      <c r="F1145" s="47">
        <v>0</v>
      </c>
      <c r="G1145" s="17"/>
      <c r="H1145" s="61" t="s">
        <v>986</v>
      </c>
      <c r="I1145" s="61">
        <v>0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3">
        <v>0</v>
      </c>
      <c r="S1145" s="63">
        <v>0</v>
      </c>
      <c r="T1145" s="11">
        <v>0</v>
      </c>
    </row>
    <row r="1146" spans="1:26">
      <c r="A1146" s="26">
        <v>1146</v>
      </c>
      <c r="B1146" s="6"/>
      <c r="C1146" s="6"/>
      <c r="D1146" s="6"/>
      <c r="E1146" s="6"/>
      <c r="F1146" s="47">
        <v>0</v>
      </c>
      <c r="G1146" s="17"/>
      <c r="H1146" s="54">
        <v>0</v>
      </c>
      <c r="I1146" s="54">
        <v>0</v>
      </c>
      <c r="J1146" s="54">
        <v>0</v>
      </c>
      <c r="K1146" s="54">
        <v>0</v>
      </c>
      <c r="L1146" s="54">
        <v>0</v>
      </c>
      <c r="M1146" s="54">
        <v>0</v>
      </c>
      <c r="N1146" s="54">
        <v>0</v>
      </c>
      <c r="O1146" s="54">
        <v>0</v>
      </c>
      <c r="P1146" s="54">
        <v>0</v>
      </c>
      <c r="Q1146" s="54">
        <v>0</v>
      </c>
      <c r="R1146" s="56">
        <v>0</v>
      </c>
      <c r="S1146" s="56">
        <v>0</v>
      </c>
      <c r="T1146" s="11">
        <v>0</v>
      </c>
    </row>
    <row r="1147" spans="1:26">
      <c r="A1147" s="26">
        <v>1147</v>
      </c>
      <c r="B1147" s="6"/>
      <c r="C1147" s="16" t="s">
        <v>4</v>
      </c>
      <c r="D1147" s="6"/>
      <c r="E1147" s="16" t="s">
        <v>5</v>
      </c>
      <c r="F1147" s="47" t="s">
        <v>6</v>
      </c>
      <c r="G1147" s="17"/>
      <c r="H1147" s="16" t="s">
        <v>7</v>
      </c>
      <c r="I1147" s="16" t="s">
        <v>8</v>
      </c>
      <c r="J1147" s="16" t="s">
        <v>9</v>
      </c>
      <c r="K1147" s="16" t="s">
        <v>10</v>
      </c>
      <c r="L1147" s="16" t="s">
        <v>11</v>
      </c>
      <c r="M1147" s="16" t="s">
        <v>12</v>
      </c>
      <c r="N1147" s="16" t="s">
        <v>13</v>
      </c>
      <c r="O1147" s="16" t="s">
        <v>14</v>
      </c>
      <c r="P1147" s="16" t="s">
        <v>15</v>
      </c>
      <c r="Q1147" s="16" t="s">
        <v>16</v>
      </c>
      <c r="R1147" s="16" t="s">
        <v>17</v>
      </c>
      <c r="S1147" s="16" t="s">
        <v>18</v>
      </c>
      <c r="T1147" s="11">
        <v>0</v>
      </c>
    </row>
    <row r="1148" spans="1:26" ht="38.25">
      <c r="A1148" s="26">
        <v>1148</v>
      </c>
      <c r="B1148" s="6"/>
      <c r="C1148" s="49" t="s">
        <v>904</v>
      </c>
      <c r="D1148" s="20"/>
      <c r="E1148" s="21" t="s">
        <v>20</v>
      </c>
      <c r="F1148" s="47" t="s">
        <v>829</v>
      </c>
      <c r="G1148" s="22"/>
      <c r="H1148" s="86" t="s">
        <v>21</v>
      </c>
      <c r="I1148" s="86" t="s">
        <v>22</v>
      </c>
      <c r="J1148" s="86" t="s">
        <v>23</v>
      </c>
      <c r="K1148" s="86" t="s">
        <v>24</v>
      </c>
      <c r="L1148" s="86" t="s">
        <v>25</v>
      </c>
      <c r="M1148" s="86" t="s">
        <v>26</v>
      </c>
      <c r="N1148" s="86" t="s">
        <v>27</v>
      </c>
      <c r="O1148" s="86" t="s">
        <v>28</v>
      </c>
      <c r="P1148" s="86" t="s">
        <v>29</v>
      </c>
      <c r="Q1148" s="86" t="s">
        <v>30</v>
      </c>
      <c r="R1148" s="86" t="s">
        <v>31</v>
      </c>
      <c r="S1148" s="86" t="s">
        <v>32</v>
      </c>
      <c r="T1148" s="11">
        <v>0</v>
      </c>
    </row>
    <row r="1149" spans="1:26">
      <c r="A1149" s="26">
        <v>1149</v>
      </c>
      <c r="B1149" s="6"/>
      <c r="C1149" s="6" t="s">
        <v>649</v>
      </c>
      <c r="D1149" s="6" t="s">
        <v>650</v>
      </c>
      <c r="E1149" s="6"/>
      <c r="F1149" s="47">
        <v>0</v>
      </c>
      <c r="G1149" s="17"/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0</v>
      </c>
      <c r="R1149" s="28">
        <v>0</v>
      </c>
      <c r="S1149" s="28">
        <v>0</v>
      </c>
      <c r="T1149" s="11">
        <v>0</v>
      </c>
    </row>
    <row r="1150" spans="1:26">
      <c r="A1150" s="26">
        <v>1150</v>
      </c>
      <c r="B1150" s="6"/>
      <c r="C1150" s="6"/>
      <c r="D1150" s="6"/>
      <c r="E1150" s="6" t="s">
        <v>375</v>
      </c>
      <c r="F1150" s="47" t="s">
        <v>963</v>
      </c>
      <c r="G1150" s="17"/>
      <c r="H1150" s="58">
        <v>982469.99692307692</v>
      </c>
      <c r="I1150" s="58">
        <v>517640.40642643848</v>
      </c>
      <c r="J1150" s="58">
        <v>233435.73541910906</v>
      </c>
      <c r="K1150" s="58">
        <v>62537.431132985366</v>
      </c>
      <c r="L1150" s="58">
        <v>9843.38326450973</v>
      </c>
      <c r="M1150" s="58">
        <v>52350.724211957153</v>
      </c>
      <c r="N1150" s="58">
        <v>11738.558490544032</v>
      </c>
      <c r="O1150" s="58">
        <v>430.82933816272629</v>
      </c>
      <c r="P1150" s="58">
        <v>320.73175930449679</v>
      </c>
      <c r="Q1150" s="58">
        <v>81461.255971852312</v>
      </c>
      <c r="R1150" s="58">
        <v>5969.5974798089146</v>
      </c>
      <c r="S1150" s="58">
        <v>6741.3434284043979</v>
      </c>
      <c r="T1150" s="11">
        <v>0</v>
      </c>
      <c r="U1150" s="13"/>
      <c r="V1150" s="13">
        <v>1606</v>
      </c>
      <c r="W1150" s="13"/>
      <c r="X1150" s="13"/>
      <c r="Y1150" s="13"/>
      <c r="Z1150" s="13"/>
    </row>
    <row r="1151" spans="1:26">
      <c r="A1151" s="26">
        <v>1151</v>
      </c>
      <c r="B1151" s="6"/>
      <c r="C1151" s="6"/>
      <c r="D1151" s="6"/>
      <c r="E1151" s="6" t="s">
        <v>241</v>
      </c>
      <c r="F1151" s="47" t="s">
        <v>964</v>
      </c>
      <c r="G1151" s="17"/>
      <c r="H1151" s="58">
        <v>0</v>
      </c>
      <c r="I1151" s="58">
        <v>0</v>
      </c>
      <c r="J1151" s="58">
        <v>0</v>
      </c>
      <c r="K1151" s="58">
        <v>0</v>
      </c>
      <c r="L1151" s="58">
        <v>0</v>
      </c>
      <c r="M1151" s="58">
        <v>0</v>
      </c>
      <c r="N1151" s="58">
        <v>0</v>
      </c>
      <c r="O1151" s="58">
        <v>0</v>
      </c>
      <c r="P1151" s="58">
        <v>0</v>
      </c>
      <c r="Q1151" s="58">
        <v>0</v>
      </c>
      <c r="R1151" s="58">
        <v>0</v>
      </c>
      <c r="S1151" s="58">
        <v>0</v>
      </c>
      <c r="T1151" s="11">
        <v>0</v>
      </c>
      <c r="U1151" s="13"/>
      <c r="V1151" s="13">
        <v>1607</v>
      </c>
      <c r="W1151" s="13"/>
      <c r="X1151" s="13"/>
      <c r="Y1151" s="13"/>
      <c r="Z1151" s="13"/>
    </row>
    <row r="1152" spans="1:26">
      <c r="A1152" s="26">
        <v>1152</v>
      </c>
      <c r="B1152" s="6"/>
      <c r="C1152" s="6"/>
      <c r="D1152" s="6"/>
      <c r="E1152" s="6" t="s">
        <v>241</v>
      </c>
      <c r="F1152" s="47" t="s">
        <v>964</v>
      </c>
      <c r="G1152" s="17"/>
      <c r="H1152" s="58">
        <v>0</v>
      </c>
      <c r="I1152" s="58">
        <v>0</v>
      </c>
      <c r="J1152" s="58">
        <v>0</v>
      </c>
      <c r="K1152" s="58">
        <v>0</v>
      </c>
      <c r="L1152" s="58">
        <v>0</v>
      </c>
      <c r="M1152" s="58">
        <v>0</v>
      </c>
      <c r="N1152" s="58">
        <v>0</v>
      </c>
      <c r="O1152" s="58">
        <v>0</v>
      </c>
      <c r="P1152" s="58">
        <v>0</v>
      </c>
      <c r="Q1152" s="58">
        <v>0</v>
      </c>
      <c r="R1152" s="58">
        <v>0</v>
      </c>
      <c r="S1152" s="58">
        <v>0</v>
      </c>
      <c r="T1152" s="11">
        <v>0</v>
      </c>
      <c r="U1152" s="13"/>
      <c r="V1152" s="13">
        <v>1608</v>
      </c>
      <c r="W1152" s="13"/>
      <c r="X1152" s="13"/>
      <c r="Y1152" s="13"/>
      <c r="Z1152" s="13"/>
    </row>
    <row r="1153" spans="1:26">
      <c r="A1153" s="26">
        <v>1153</v>
      </c>
      <c r="B1153" s="6"/>
      <c r="C1153" s="6"/>
      <c r="D1153" s="6"/>
      <c r="E1153" s="6" t="s">
        <v>353</v>
      </c>
      <c r="F1153" s="47" t="s">
        <v>949</v>
      </c>
      <c r="G1153" s="17"/>
      <c r="H1153" s="58">
        <v>101097.77608561225</v>
      </c>
      <c r="I1153" s="58">
        <v>88014.048020771676</v>
      </c>
      <c r="J1153" s="58">
        <v>1958.5604123040009</v>
      </c>
      <c r="K1153" s="58">
        <v>31.382090345791802</v>
      </c>
      <c r="L1153" s="58">
        <v>973.21361894721383</v>
      </c>
      <c r="M1153" s="58">
        <v>65.818292177338392</v>
      </c>
      <c r="N1153" s="58">
        <v>376.35302288541163</v>
      </c>
      <c r="O1153" s="58">
        <v>274.85344244992467</v>
      </c>
      <c r="P1153" s="58">
        <v>58.046286623512756</v>
      </c>
      <c r="Q1153" s="58">
        <v>9344.6835998760816</v>
      </c>
      <c r="R1153" s="58">
        <v>0.40864961564973801</v>
      </c>
      <c r="S1153" s="58">
        <v>0.40864961564973801</v>
      </c>
      <c r="T1153" s="11">
        <v>0</v>
      </c>
      <c r="U1153" s="13"/>
      <c r="V1153" s="13">
        <v>1609</v>
      </c>
      <c r="W1153" s="13"/>
      <c r="X1153" s="13"/>
      <c r="Y1153" s="13"/>
      <c r="Z1153" s="13"/>
    </row>
    <row r="1154" spans="1:26">
      <c r="A1154" s="26">
        <v>1154</v>
      </c>
      <c r="B1154" s="6"/>
      <c r="C1154" s="6"/>
      <c r="D1154" s="6"/>
      <c r="E1154" s="6" t="s">
        <v>354</v>
      </c>
      <c r="F1154" s="47" t="s">
        <v>921</v>
      </c>
      <c r="G1154" s="17"/>
      <c r="H1154" s="58">
        <v>1093247.0693994418</v>
      </c>
      <c r="I1154" s="58">
        <v>461389.94029340777</v>
      </c>
      <c r="J1154" s="58">
        <v>279599.57026871771</v>
      </c>
      <c r="K1154" s="58">
        <v>80593.881760416858</v>
      </c>
      <c r="L1154" s="58">
        <v>5284.5892460309724</v>
      </c>
      <c r="M1154" s="58">
        <v>142507.4290067926</v>
      </c>
      <c r="N1154" s="58">
        <v>10958.694997529677</v>
      </c>
      <c r="O1154" s="58">
        <v>346.41275713235063</v>
      </c>
      <c r="P1154" s="58">
        <v>420.15433052355922</v>
      </c>
      <c r="Q1154" s="58">
        <v>76862.5158785573</v>
      </c>
      <c r="R1154" s="58">
        <v>16521.587651694826</v>
      </c>
      <c r="S1154" s="58">
        <v>18762.293208638115</v>
      </c>
      <c r="T1154" s="11">
        <v>0</v>
      </c>
      <c r="U1154" s="13"/>
      <c r="V1154" s="13">
        <v>1610</v>
      </c>
      <c r="W1154" s="13"/>
      <c r="X1154" s="13"/>
      <c r="Y1154" s="13"/>
      <c r="Z1154" s="13"/>
    </row>
    <row r="1155" spans="1:26">
      <c r="A1155" s="26">
        <v>1155</v>
      </c>
      <c r="B1155" s="6"/>
      <c r="C1155" s="6"/>
      <c r="D1155" s="6"/>
      <c r="E1155" s="6" t="s">
        <v>171</v>
      </c>
      <c r="F1155" s="47" t="s">
        <v>917</v>
      </c>
      <c r="G1155" s="17"/>
      <c r="H1155" s="58">
        <v>765.30296392623802</v>
      </c>
      <c r="I1155" s="58">
        <v>221.99865624717998</v>
      </c>
      <c r="J1155" s="58">
        <v>209.6661854009248</v>
      </c>
      <c r="K1155" s="58">
        <v>68.990034463542486</v>
      </c>
      <c r="L1155" s="58">
        <v>3.0778933225098757</v>
      </c>
      <c r="M1155" s="58">
        <v>159.40174837421299</v>
      </c>
      <c r="N1155" s="58">
        <v>7.9424106725873722</v>
      </c>
      <c r="O1155" s="58">
        <v>0.23329272751604893</v>
      </c>
      <c r="P1155" s="58">
        <v>0.61982376525884364</v>
      </c>
      <c r="Q1155" s="58">
        <v>45.882652878708129</v>
      </c>
      <c r="R1155" s="58">
        <v>18.121292881402074</v>
      </c>
      <c r="S1155" s="58">
        <v>29.368973192395334</v>
      </c>
      <c r="T1155" s="11">
        <v>0</v>
      </c>
      <c r="U1155" s="13"/>
      <c r="V1155" s="13">
        <v>1611</v>
      </c>
      <c r="W1155" s="13"/>
      <c r="X1155" s="13"/>
      <c r="Y1155" s="13"/>
      <c r="Z1155" s="13"/>
    </row>
    <row r="1156" spans="1:26">
      <c r="A1156" s="26">
        <v>1156</v>
      </c>
      <c r="B1156" s="6"/>
      <c r="C1156" s="6"/>
      <c r="D1156" s="6"/>
      <c r="E1156" s="6" t="s">
        <v>232</v>
      </c>
      <c r="F1156" s="47" t="s">
        <v>964</v>
      </c>
      <c r="G1156" s="17"/>
      <c r="H1156" s="58">
        <v>1036101.5566764334</v>
      </c>
      <c r="I1156" s="58">
        <v>374945.05595776613</v>
      </c>
      <c r="J1156" s="58">
        <v>275283.90042687347</v>
      </c>
      <c r="K1156" s="58">
        <v>82194.989553500811</v>
      </c>
      <c r="L1156" s="58">
        <v>1949.7366163961783</v>
      </c>
      <c r="M1156" s="58">
        <v>181660.30294157017</v>
      </c>
      <c r="N1156" s="58">
        <v>9238.638131822092</v>
      </c>
      <c r="O1156" s="58">
        <v>256.2423258812068</v>
      </c>
      <c r="P1156" s="58">
        <v>431.67000840722807</v>
      </c>
      <c r="Q1156" s="58">
        <v>65320.089775774439</v>
      </c>
      <c r="R1156" s="58">
        <v>21003.383964191802</v>
      </c>
      <c r="S1156" s="58">
        <v>23817.546974249737</v>
      </c>
      <c r="T1156" s="11">
        <v>0</v>
      </c>
      <c r="U1156" s="13"/>
      <c r="V1156" s="13">
        <v>1612</v>
      </c>
      <c r="W1156" s="13"/>
      <c r="X1156" s="13"/>
      <c r="Y1156" s="13"/>
      <c r="Z1156" s="13"/>
    </row>
    <row r="1157" spans="1:26">
      <c r="A1157" s="26">
        <v>1157</v>
      </c>
      <c r="B1157" s="6"/>
      <c r="C1157" s="6"/>
      <c r="D1157" s="6" t="s">
        <v>651</v>
      </c>
      <c r="E1157" s="6"/>
      <c r="F1157" s="47">
        <v>0</v>
      </c>
      <c r="G1157" s="17"/>
      <c r="H1157" s="58">
        <v>3213681.7020484908</v>
      </c>
      <c r="I1157" s="58">
        <v>1442211.4493546314</v>
      </c>
      <c r="J1157" s="58">
        <v>790487.43271240522</v>
      </c>
      <c r="K1157" s="58">
        <v>225426.67457171233</v>
      </c>
      <c r="L1157" s="58">
        <v>18054.000639206606</v>
      </c>
      <c r="M1157" s="58">
        <v>376743.67620087147</v>
      </c>
      <c r="N1157" s="58">
        <v>32320.187053453799</v>
      </c>
      <c r="O1157" s="58">
        <v>1308.5711563537245</v>
      </c>
      <c r="P1157" s="58">
        <v>1231.2222086240556</v>
      </c>
      <c r="Q1157" s="58">
        <v>233034.42787893885</v>
      </c>
      <c r="R1157" s="58">
        <v>43513.099038192595</v>
      </c>
      <c r="S1157" s="58">
        <v>49350.961234100301</v>
      </c>
      <c r="T1157" s="11">
        <v>0</v>
      </c>
      <c r="U1157" s="13"/>
      <c r="V1157" s="13"/>
      <c r="W1157" s="13"/>
      <c r="X1157" s="13"/>
      <c r="Y1157" s="13"/>
      <c r="Z1157" s="13"/>
    </row>
    <row r="1158" spans="1:26">
      <c r="A1158" s="26">
        <v>1158</v>
      </c>
      <c r="B1158" s="6"/>
      <c r="C1158" s="6"/>
      <c r="D1158" s="6"/>
      <c r="E1158" s="6"/>
      <c r="F1158" s="47">
        <v>0</v>
      </c>
      <c r="G1158" s="17"/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11">
        <v>0</v>
      </c>
    </row>
    <row r="1159" spans="1:26">
      <c r="A1159" s="26">
        <v>1159</v>
      </c>
      <c r="B1159" s="6"/>
      <c r="C1159" s="6" t="s">
        <v>652</v>
      </c>
      <c r="D1159" s="6" t="s">
        <v>653</v>
      </c>
      <c r="E1159" s="6"/>
      <c r="F1159" s="47" t="s">
        <v>917</v>
      </c>
      <c r="G1159" s="17"/>
      <c r="H1159" s="58">
        <v>144237682.26370999</v>
      </c>
      <c r="I1159" s="58">
        <v>41840386.294175588</v>
      </c>
      <c r="J1159" s="58">
        <v>39516068.873107731</v>
      </c>
      <c r="K1159" s="58">
        <v>13002644.886233503</v>
      </c>
      <c r="L1159" s="58">
        <v>580094.70761250448</v>
      </c>
      <c r="M1159" s="58">
        <v>30042662.602957841</v>
      </c>
      <c r="N1159" s="58">
        <v>1496916.8564607468</v>
      </c>
      <c r="O1159" s="58">
        <v>43968.995145741232</v>
      </c>
      <c r="P1159" s="58">
        <v>116819.02139022457</v>
      </c>
      <c r="Q1159" s="58">
        <v>8647565.4992668536</v>
      </c>
      <c r="R1159" s="58">
        <v>3415344.5211107596</v>
      </c>
      <c r="S1159" s="58">
        <v>5535210.0062484834</v>
      </c>
      <c r="T1159" s="11">
        <v>0</v>
      </c>
      <c r="U1159" s="13"/>
      <c r="V1159" s="13">
        <v>1620</v>
      </c>
      <c r="W1159" s="13"/>
      <c r="X1159" s="13"/>
      <c r="Y1159" s="13"/>
      <c r="Z1159" s="13"/>
    </row>
    <row r="1160" spans="1:26">
      <c r="A1160" s="26">
        <v>1160</v>
      </c>
      <c r="B1160" s="6"/>
      <c r="C1160" s="6" t="s">
        <v>654</v>
      </c>
      <c r="D1160" s="6" t="s">
        <v>655</v>
      </c>
      <c r="E1160" s="6"/>
      <c r="F1160" s="47" t="s">
        <v>917</v>
      </c>
      <c r="G1160" s="17"/>
      <c r="H1160" s="58">
        <v>0</v>
      </c>
      <c r="I1160" s="58">
        <v>0</v>
      </c>
      <c r="J1160" s="58">
        <v>0</v>
      </c>
      <c r="K1160" s="58">
        <v>0</v>
      </c>
      <c r="L1160" s="58">
        <v>0</v>
      </c>
      <c r="M1160" s="58">
        <v>0</v>
      </c>
      <c r="N1160" s="58">
        <v>0</v>
      </c>
      <c r="O1160" s="58">
        <v>0</v>
      </c>
      <c r="P1160" s="58">
        <v>0</v>
      </c>
      <c r="Q1160" s="58">
        <v>0</v>
      </c>
      <c r="R1160" s="58">
        <v>0</v>
      </c>
      <c r="S1160" s="58">
        <v>0</v>
      </c>
      <c r="T1160" s="11">
        <v>0</v>
      </c>
      <c r="U1160" s="13"/>
      <c r="V1160" s="13">
        <v>1623</v>
      </c>
      <c r="W1160" s="13"/>
      <c r="X1160" s="13"/>
      <c r="Y1160" s="13"/>
      <c r="Z1160" s="13"/>
    </row>
    <row r="1161" spans="1:26">
      <c r="A1161" s="26">
        <v>1161</v>
      </c>
      <c r="B1161" s="6"/>
      <c r="C1161" s="6"/>
      <c r="D1161" s="6" t="s">
        <v>656</v>
      </c>
      <c r="E1161" s="6"/>
      <c r="F1161" s="47" t="s">
        <v>917</v>
      </c>
      <c r="G1161" s="17"/>
      <c r="H1161" s="58">
        <v>0</v>
      </c>
      <c r="I1161" s="58">
        <v>0</v>
      </c>
      <c r="J1161" s="58">
        <v>0</v>
      </c>
      <c r="K1161" s="58">
        <v>0</v>
      </c>
      <c r="L1161" s="58">
        <v>0</v>
      </c>
      <c r="M1161" s="58">
        <v>0</v>
      </c>
      <c r="N1161" s="58">
        <v>0</v>
      </c>
      <c r="O1161" s="58">
        <v>0</v>
      </c>
      <c r="P1161" s="58">
        <v>0</v>
      </c>
      <c r="Q1161" s="58">
        <v>0</v>
      </c>
      <c r="R1161" s="58">
        <v>0</v>
      </c>
      <c r="S1161" s="58">
        <v>0</v>
      </c>
      <c r="T1161" s="11">
        <v>0</v>
      </c>
      <c r="U1161" s="13"/>
      <c r="V1161" s="13">
        <v>1626</v>
      </c>
      <c r="W1161" s="13"/>
      <c r="X1161" s="13"/>
      <c r="Y1161" s="13"/>
      <c r="Z1161" s="13"/>
    </row>
    <row r="1162" spans="1:26">
      <c r="A1162" s="26">
        <v>1162</v>
      </c>
      <c r="B1162" s="6"/>
      <c r="C1162" s="6"/>
      <c r="D1162" s="6"/>
      <c r="E1162" s="6"/>
      <c r="F1162" s="47">
        <v>0</v>
      </c>
      <c r="G1162" s="17"/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11">
        <v>0</v>
      </c>
    </row>
    <row r="1163" spans="1:26">
      <c r="A1163" s="26">
        <v>1163</v>
      </c>
      <c r="B1163" s="6"/>
      <c r="C1163" s="6" t="s">
        <v>657</v>
      </c>
      <c r="D1163" s="6" t="s">
        <v>658</v>
      </c>
      <c r="E1163" s="6"/>
      <c r="F1163" s="47">
        <v>0</v>
      </c>
      <c r="G1163" s="17"/>
      <c r="H1163" s="58">
        <v>0</v>
      </c>
      <c r="I1163" s="58">
        <v>0</v>
      </c>
      <c r="J1163" s="58">
        <v>0</v>
      </c>
      <c r="K1163" s="58">
        <v>0</v>
      </c>
      <c r="L1163" s="58">
        <v>0</v>
      </c>
      <c r="M1163" s="58">
        <v>0</v>
      </c>
      <c r="N1163" s="58">
        <v>0</v>
      </c>
      <c r="O1163" s="58">
        <v>0</v>
      </c>
      <c r="P1163" s="58">
        <v>0</v>
      </c>
      <c r="Q1163" s="58">
        <v>0</v>
      </c>
      <c r="R1163" s="58">
        <v>0</v>
      </c>
      <c r="S1163" s="58">
        <v>0</v>
      </c>
      <c r="T1163" s="11">
        <v>0</v>
      </c>
      <c r="U1163" s="13"/>
      <c r="V1163" s="13"/>
      <c r="W1163" s="13"/>
      <c r="X1163" s="13"/>
      <c r="Y1163" s="13"/>
      <c r="Z1163" s="13"/>
    </row>
    <row r="1164" spans="1:26">
      <c r="A1164" s="26">
        <v>1164</v>
      </c>
      <c r="B1164" s="6"/>
      <c r="C1164" s="6"/>
      <c r="D1164" s="6"/>
      <c r="E1164" s="6" t="s">
        <v>375</v>
      </c>
      <c r="F1164" s="47" t="s">
        <v>963</v>
      </c>
      <c r="G1164" s="17"/>
      <c r="H1164" s="58">
        <v>6690734.0038461499</v>
      </c>
      <c r="I1164" s="58">
        <v>3525190.8759441548</v>
      </c>
      <c r="J1164" s="58">
        <v>1589724.2842762885</v>
      </c>
      <c r="K1164" s="58">
        <v>425887.11951008579</v>
      </c>
      <c r="L1164" s="58">
        <v>67034.575434370112</v>
      </c>
      <c r="M1164" s="58">
        <v>356514.47037352918</v>
      </c>
      <c r="N1164" s="58">
        <v>79940.937326118859</v>
      </c>
      <c r="O1164" s="58">
        <v>2933.9974876867172</v>
      </c>
      <c r="P1164" s="58">
        <v>2184.2202762554307</v>
      </c>
      <c r="Q1164" s="58">
        <v>554760.54946598178</v>
      </c>
      <c r="R1164" s="58">
        <v>40653.647411646081</v>
      </c>
      <c r="S1164" s="58">
        <v>45909.326340030282</v>
      </c>
      <c r="T1164" s="11">
        <v>0</v>
      </c>
      <c r="U1164" s="13"/>
      <c r="V1164" s="13">
        <v>1631</v>
      </c>
      <c r="W1164" s="13"/>
      <c r="X1164" s="13"/>
      <c r="Y1164" s="13"/>
      <c r="Z1164" s="13"/>
    </row>
    <row r="1165" spans="1:26">
      <c r="A1165" s="26">
        <v>1165</v>
      </c>
      <c r="B1165" s="6"/>
      <c r="C1165" s="6"/>
      <c r="D1165" s="6"/>
      <c r="E1165" s="6" t="s">
        <v>241</v>
      </c>
      <c r="F1165" s="47" t="s">
        <v>964</v>
      </c>
      <c r="G1165" s="17"/>
      <c r="H1165" s="58">
        <v>5545617.1341346521</v>
      </c>
      <c r="I1165" s="58">
        <v>2011467.4091172467</v>
      </c>
      <c r="J1165" s="58">
        <v>1476815.2964409401</v>
      </c>
      <c r="K1165" s="58">
        <v>440951.38755002676</v>
      </c>
      <c r="L1165" s="58">
        <v>10459.750296547991</v>
      </c>
      <c r="M1165" s="58">
        <v>962225.99696548551</v>
      </c>
      <c r="N1165" s="58">
        <v>49562.513791037149</v>
      </c>
      <c r="O1165" s="58">
        <v>1374.6629783658368</v>
      </c>
      <c r="P1165" s="58">
        <v>2315.7797112073704</v>
      </c>
      <c r="Q1165" s="58">
        <v>350422.62768063456</v>
      </c>
      <c r="R1165" s="58">
        <v>112247.73647676443</v>
      </c>
      <c r="S1165" s="58">
        <v>127773.97312639539</v>
      </c>
      <c r="T1165" s="11">
        <v>0</v>
      </c>
      <c r="U1165" s="13"/>
      <c r="V1165" s="13">
        <v>1632</v>
      </c>
      <c r="W1165" s="13"/>
      <c r="X1165" s="13"/>
      <c r="Y1165" s="13"/>
      <c r="Z1165" s="13"/>
    </row>
    <row r="1166" spans="1:26">
      <c r="A1166" s="26">
        <v>1166</v>
      </c>
      <c r="B1166" s="6"/>
      <c r="C1166" s="6"/>
      <c r="D1166" s="6"/>
      <c r="E1166" s="6" t="s">
        <v>354</v>
      </c>
      <c r="F1166" s="47" t="s">
        <v>921</v>
      </c>
      <c r="G1166" s="17"/>
      <c r="H1166" s="58">
        <v>894249.62837497448</v>
      </c>
      <c r="I1166" s="58">
        <v>377405.79800500697</v>
      </c>
      <c r="J1166" s="58">
        <v>228705.67761407711</v>
      </c>
      <c r="K1166" s="58">
        <v>65923.843594788239</v>
      </c>
      <c r="L1166" s="58">
        <v>4322.666030080095</v>
      </c>
      <c r="M1166" s="58">
        <v>116567.62592558605</v>
      </c>
      <c r="N1166" s="58">
        <v>8963.9471289861103</v>
      </c>
      <c r="O1166" s="58">
        <v>283.35724650067192</v>
      </c>
      <c r="P1166" s="58">
        <v>343.67606778697018</v>
      </c>
      <c r="Q1166" s="58">
        <v>62871.676663284845</v>
      </c>
      <c r="R1166" s="58">
        <v>13514.258607442474</v>
      </c>
      <c r="S1166" s="58">
        <v>15347.101491434842</v>
      </c>
      <c r="T1166" s="11">
        <v>0</v>
      </c>
      <c r="U1166" s="13"/>
      <c r="V1166" s="13">
        <v>1633</v>
      </c>
      <c r="W1166" s="13"/>
      <c r="X1166" s="13"/>
      <c r="Y1166" s="13"/>
      <c r="Z1166" s="13"/>
    </row>
    <row r="1167" spans="1:26">
      <c r="A1167" s="26">
        <v>1167</v>
      </c>
      <c r="B1167" s="6"/>
      <c r="C1167" s="6"/>
      <c r="D1167" s="6"/>
      <c r="E1167" s="6"/>
      <c r="F1167" s="47">
        <v>0</v>
      </c>
      <c r="G1167" s="17"/>
      <c r="H1167" s="58">
        <v>0</v>
      </c>
      <c r="I1167" s="58">
        <v>0</v>
      </c>
      <c r="J1167" s="58">
        <v>0</v>
      </c>
      <c r="K1167" s="58">
        <v>0</v>
      </c>
      <c r="L1167" s="58">
        <v>0</v>
      </c>
      <c r="M1167" s="58">
        <v>0</v>
      </c>
      <c r="N1167" s="58">
        <v>0</v>
      </c>
      <c r="O1167" s="58">
        <v>0</v>
      </c>
      <c r="P1167" s="58">
        <v>0</v>
      </c>
      <c r="Q1167" s="58">
        <v>0</v>
      </c>
      <c r="R1167" s="58">
        <v>0</v>
      </c>
      <c r="S1167" s="58">
        <v>0</v>
      </c>
      <c r="T1167" s="11">
        <v>0</v>
      </c>
      <c r="U1167" s="13"/>
      <c r="V1167" s="13"/>
      <c r="W1167" s="13"/>
      <c r="X1167" s="13"/>
      <c r="Y1167" s="13"/>
      <c r="Z1167" s="13"/>
    </row>
    <row r="1168" spans="1:26">
      <c r="A1168" s="26">
        <v>1168</v>
      </c>
      <c r="B1168" s="6"/>
      <c r="C1168" s="6"/>
      <c r="D1168" s="6" t="s">
        <v>656</v>
      </c>
      <c r="E1168" s="6"/>
      <c r="F1168" s="47">
        <v>0</v>
      </c>
      <c r="G1168" s="17"/>
      <c r="H1168" s="58">
        <v>-13130600.766355775</v>
      </c>
      <c r="I1168" s="58">
        <v>-5914064.0830664095</v>
      </c>
      <c r="J1168" s="58">
        <v>-3295245.2583313063</v>
      </c>
      <c r="K1168" s="58">
        <v>-932762.35065490077</v>
      </c>
      <c r="L1168" s="58">
        <v>-81816.991760998208</v>
      </c>
      <c r="M1168" s="58">
        <v>-1435308.0932646005</v>
      </c>
      <c r="N1168" s="58">
        <v>-138467.39824614211</v>
      </c>
      <c r="O1168" s="58">
        <v>-4592.0177125532264</v>
      </c>
      <c r="P1168" s="58">
        <v>-4843.6760552497717</v>
      </c>
      <c r="Q1168" s="58">
        <v>-968054.85380990116</v>
      </c>
      <c r="R1168" s="58">
        <v>-166415.64249585298</v>
      </c>
      <c r="S1168" s="58">
        <v>-189030.40095786052</v>
      </c>
      <c r="T1168" s="11">
        <v>0</v>
      </c>
      <c r="U1168" s="13"/>
      <c r="V1168" s="13"/>
      <c r="W1168" s="13"/>
      <c r="X1168" s="13"/>
      <c r="Y1168" s="13"/>
      <c r="Z1168" s="13"/>
    </row>
    <row r="1169" spans="1:26">
      <c r="A1169" s="26">
        <v>1169</v>
      </c>
      <c r="B1169" s="6"/>
      <c r="C1169" s="6"/>
      <c r="D1169" s="6"/>
      <c r="E1169" s="6"/>
      <c r="F1169" s="47">
        <v>0</v>
      </c>
      <c r="G1169" s="17"/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11">
        <v>0</v>
      </c>
    </row>
    <row r="1170" spans="1:26">
      <c r="A1170" s="26">
        <v>1170</v>
      </c>
      <c r="B1170" s="6"/>
      <c r="C1170" s="6" t="s">
        <v>659</v>
      </c>
      <c r="D1170" s="6" t="s">
        <v>660</v>
      </c>
      <c r="E1170" s="6"/>
      <c r="F1170" s="47" t="s">
        <v>917</v>
      </c>
      <c r="G1170" s="17"/>
      <c r="H1170" s="58">
        <v>0</v>
      </c>
      <c r="I1170" s="58">
        <v>0</v>
      </c>
      <c r="J1170" s="58">
        <v>0</v>
      </c>
      <c r="K1170" s="58">
        <v>0</v>
      </c>
      <c r="L1170" s="58">
        <v>0</v>
      </c>
      <c r="M1170" s="58">
        <v>0</v>
      </c>
      <c r="N1170" s="58">
        <v>0</v>
      </c>
      <c r="O1170" s="58">
        <v>0</v>
      </c>
      <c r="P1170" s="58">
        <v>0</v>
      </c>
      <c r="Q1170" s="58">
        <v>0</v>
      </c>
      <c r="R1170" s="58">
        <v>0</v>
      </c>
      <c r="S1170" s="58">
        <v>0</v>
      </c>
      <c r="T1170" s="11">
        <v>0</v>
      </c>
      <c r="U1170" s="13"/>
      <c r="V1170" s="13">
        <v>1640</v>
      </c>
      <c r="W1170" s="13"/>
      <c r="X1170" s="13"/>
      <c r="Y1170" s="13"/>
      <c r="Z1170" s="13"/>
    </row>
    <row r="1171" spans="1:26">
      <c r="A1171" s="26">
        <v>1171</v>
      </c>
      <c r="B1171" s="6"/>
      <c r="C1171" s="6"/>
      <c r="D1171" s="6" t="s">
        <v>656</v>
      </c>
      <c r="E1171" s="6"/>
      <c r="F1171" s="47" t="s">
        <v>917</v>
      </c>
      <c r="G1171" s="17"/>
      <c r="H1171" s="58">
        <v>0</v>
      </c>
      <c r="I1171" s="58">
        <v>0</v>
      </c>
      <c r="J1171" s="58">
        <v>0</v>
      </c>
      <c r="K1171" s="58">
        <v>0</v>
      </c>
      <c r="L1171" s="58">
        <v>0</v>
      </c>
      <c r="M1171" s="58">
        <v>0</v>
      </c>
      <c r="N1171" s="58">
        <v>0</v>
      </c>
      <c r="O1171" s="58">
        <v>0</v>
      </c>
      <c r="P1171" s="58">
        <v>0</v>
      </c>
      <c r="Q1171" s="58">
        <v>0</v>
      </c>
      <c r="R1171" s="58">
        <v>0</v>
      </c>
      <c r="S1171" s="58">
        <v>0</v>
      </c>
      <c r="T1171" s="11">
        <v>0</v>
      </c>
      <c r="U1171" s="13"/>
      <c r="V1171" s="13">
        <v>1643</v>
      </c>
      <c r="W1171" s="13"/>
      <c r="X1171" s="13"/>
      <c r="Y1171" s="13"/>
      <c r="Z1171" s="13"/>
    </row>
    <row r="1172" spans="1:26">
      <c r="A1172" s="26">
        <v>1172</v>
      </c>
      <c r="B1172" s="6"/>
      <c r="F1172" s="47">
        <v>0</v>
      </c>
      <c r="H1172" s="56">
        <v>0</v>
      </c>
      <c r="I1172" s="56">
        <v>0</v>
      </c>
      <c r="J1172" s="56">
        <v>0</v>
      </c>
      <c r="K1172" s="56">
        <v>0</v>
      </c>
      <c r="L1172" s="56">
        <v>0</v>
      </c>
      <c r="M1172" s="56">
        <v>0</v>
      </c>
      <c r="N1172" s="56">
        <v>0</v>
      </c>
      <c r="O1172" s="56">
        <v>0</v>
      </c>
      <c r="P1172" s="56">
        <v>0</v>
      </c>
      <c r="Q1172" s="56">
        <v>0</v>
      </c>
      <c r="R1172" s="56">
        <v>0</v>
      </c>
      <c r="S1172" s="56">
        <v>0</v>
      </c>
      <c r="T1172" s="11">
        <v>0</v>
      </c>
    </row>
    <row r="1173" spans="1:26">
      <c r="A1173" s="26">
        <v>1173</v>
      </c>
      <c r="B1173" s="6"/>
      <c r="C1173" s="6" t="s">
        <v>661</v>
      </c>
      <c r="D1173" s="6" t="s">
        <v>662</v>
      </c>
      <c r="E1173" s="6"/>
      <c r="F1173" s="47" t="s">
        <v>921</v>
      </c>
      <c r="G1173" s="17"/>
      <c r="H1173" s="58">
        <v>3249416.3671972905</v>
      </c>
      <c r="I1173" s="58">
        <v>1362639.0075667589</v>
      </c>
      <c r="J1173" s="58">
        <v>832486.12325870513</v>
      </c>
      <c r="K1173" s="58">
        <v>240360.68014068791</v>
      </c>
      <c r="L1173" s="58">
        <v>15278.64192821343</v>
      </c>
      <c r="M1173" s="58">
        <v>430098.71951915696</v>
      </c>
      <c r="N1173" s="58">
        <v>32411.371789534754</v>
      </c>
      <c r="O1173" s="58">
        <v>1019.5326927719268</v>
      </c>
      <c r="P1173" s="58">
        <v>1253.4991439807598</v>
      </c>
      <c r="Q1173" s="58">
        <v>227401.22966616746</v>
      </c>
      <c r="R1173" s="58">
        <v>49855.42073088594</v>
      </c>
      <c r="S1173" s="58">
        <v>56612.140760426875</v>
      </c>
      <c r="T1173" s="11">
        <v>0</v>
      </c>
      <c r="U1173" s="13"/>
      <c r="V1173" s="13">
        <v>1653</v>
      </c>
      <c r="W1173" s="13"/>
      <c r="X1173" s="13"/>
      <c r="Y1173" s="13"/>
      <c r="Z1173" s="13"/>
    </row>
    <row r="1174" spans="1:26">
      <c r="A1174" s="26">
        <v>1174</v>
      </c>
      <c r="B1174" s="6"/>
      <c r="C1174" s="6" t="s">
        <v>663</v>
      </c>
      <c r="D1174" s="6" t="s">
        <v>664</v>
      </c>
      <c r="E1174" s="6"/>
      <c r="F1174" s="47" t="s">
        <v>921</v>
      </c>
      <c r="G1174" s="17"/>
      <c r="H1174" s="85">
        <v>0</v>
      </c>
      <c r="I1174" s="85">
        <v>0</v>
      </c>
      <c r="J1174" s="85">
        <v>0</v>
      </c>
      <c r="K1174" s="85">
        <v>0</v>
      </c>
      <c r="L1174" s="85">
        <v>0</v>
      </c>
      <c r="M1174" s="85">
        <v>0</v>
      </c>
      <c r="N1174" s="85">
        <v>0</v>
      </c>
      <c r="O1174" s="85">
        <v>0</v>
      </c>
      <c r="P1174" s="85">
        <v>0</v>
      </c>
      <c r="Q1174" s="85">
        <v>0</v>
      </c>
      <c r="R1174" s="85">
        <v>0</v>
      </c>
      <c r="S1174" s="85">
        <v>0</v>
      </c>
      <c r="T1174" s="11">
        <v>0</v>
      </c>
      <c r="U1174" s="13"/>
      <c r="V1174" s="13">
        <v>1661</v>
      </c>
      <c r="W1174" s="13"/>
      <c r="X1174" s="13"/>
      <c r="Y1174" s="13"/>
      <c r="Z1174" s="13"/>
    </row>
    <row r="1175" spans="1:26">
      <c r="A1175" s="26">
        <v>1175</v>
      </c>
      <c r="B1175" s="6"/>
      <c r="C1175" s="6"/>
      <c r="D1175" s="6"/>
      <c r="E1175" s="6"/>
      <c r="F1175" s="47">
        <v>0</v>
      </c>
      <c r="G1175" s="17"/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11">
        <v>0</v>
      </c>
    </row>
    <row r="1176" spans="1:26">
      <c r="A1176" s="26">
        <v>1176</v>
      </c>
      <c r="B1176" s="6"/>
      <c r="C1176" s="6" t="s">
        <v>665</v>
      </c>
      <c r="D1176" s="6"/>
      <c r="E1176" s="6"/>
      <c r="F1176" s="47">
        <v>0</v>
      </c>
      <c r="G1176" s="17"/>
      <c r="H1176" s="28">
        <v>600226109.16785681</v>
      </c>
      <c r="I1176" s="28">
        <v>253315064.36771798</v>
      </c>
      <c r="J1176" s="28">
        <v>151327934.70409077</v>
      </c>
      <c r="K1176" s="28">
        <v>44495974.598707221</v>
      </c>
      <c r="L1176" s="28">
        <v>3571961.167891209</v>
      </c>
      <c r="M1176" s="28">
        <v>77401816.848641068</v>
      </c>
      <c r="N1176" s="28">
        <v>6284922.1652711639</v>
      </c>
      <c r="O1176" s="28">
        <v>227923.03152107849</v>
      </c>
      <c r="P1176" s="28">
        <v>285691.39725501172</v>
      </c>
      <c r="Q1176" s="28">
        <v>42703403.592939399</v>
      </c>
      <c r="R1176" s="28">
        <v>8877708.4618444294</v>
      </c>
      <c r="S1176" s="28">
        <v>11733708.83197736</v>
      </c>
      <c r="T1176" s="11">
        <v>0</v>
      </c>
      <c r="U1176" s="13"/>
      <c r="V1176" s="13"/>
      <c r="W1176" s="13"/>
      <c r="X1176" s="13"/>
      <c r="Y1176" s="13"/>
      <c r="Z1176" s="13"/>
    </row>
    <row r="1177" spans="1:26">
      <c r="A1177" s="26">
        <v>1177</v>
      </c>
      <c r="B1177" s="6"/>
      <c r="C1177" s="6"/>
      <c r="D1177" s="6"/>
      <c r="E1177" s="6"/>
      <c r="F1177" s="47">
        <v>0</v>
      </c>
      <c r="G1177" s="17"/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11">
        <v>0</v>
      </c>
    </row>
    <row r="1178" spans="1:26">
      <c r="A1178" s="26">
        <v>1178</v>
      </c>
      <c r="C1178" s="36"/>
      <c r="D1178" s="36"/>
      <c r="E1178" s="36"/>
      <c r="F1178" s="47">
        <v>0</v>
      </c>
      <c r="H1178" s="28">
        <v>0</v>
      </c>
      <c r="I1178" s="56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11">
        <v>0</v>
      </c>
    </row>
    <row r="1179" spans="1:26">
      <c r="A1179" s="26">
        <v>1179</v>
      </c>
      <c r="B1179" s="6"/>
      <c r="C1179" s="6"/>
      <c r="D1179" s="6"/>
      <c r="E1179" s="6"/>
      <c r="F1179" s="47">
        <v>0</v>
      </c>
      <c r="G1179" s="17"/>
      <c r="H1179" s="62">
        <v>0</v>
      </c>
      <c r="I1179" s="62">
        <v>0</v>
      </c>
      <c r="J1179" s="62">
        <v>0</v>
      </c>
      <c r="K1179" s="62">
        <v>0</v>
      </c>
      <c r="L1179" s="62">
        <v>0</v>
      </c>
      <c r="M1179" s="62">
        <v>0</v>
      </c>
      <c r="N1179" s="62">
        <v>0</v>
      </c>
      <c r="O1179" s="62">
        <v>0</v>
      </c>
      <c r="P1179" s="62">
        <v>0</v>
      </c>
      <c r="Q1179" s="62">
        <v>0</v>
      </c>
      <c r="R1179" s="62">
        <v>0</v>
      </c>
      <c r="S1179" s="62">
        <v>0</v>
      </c>
      <c r="T1179" s="11">
        <v>0</v>
      </c>
    </row>
    <row r="1180" spans="1:26">
      <c r="A1180" s="26">
        <v>1180</v>
      </c>
      <c r="B1180" s="6"/>
      <c r="C1180" s="6"/>
      <c r="D1180" s="6"/>
      <c r="E1180" s="6"/>
      <c r="F1180" s="47">
        <v>0</v>
      </c>
      <c r="G1180" s="17"/>
      <c r="H1180" s="61" t="s">
        <v>987</v>
      </c>
      <c r="I1180" s="63">
        <v>0</v>
      </c>
      <c r="J1180" s="61">
        <v>0</v>
      </c>
      <c r="K1180" s="61">
        <v>0</v>
      </c>
      <c r="L1180" s="61">
        <v>0</v>
      </c>
      <c r="M1180" s="61">
        <v>0</v>
      </c>
      <c r="N1180" s="61">
        <v>0</v>
      </c>
      <c r="O1180" s="61">
        <v>0</v>
      </c>
      <c r="P1180" s="61">
        <v>0</v>
      </c>
      <c r="Q1180" s="61">
        <v>0</v>
      </c>
      <c r="R1180" s="61">
        <v>0</v>
      </c>
      <c r="S1180" s="61">
        <v>0</v>
      </c>
      <c r="T1180" s="11">
        <v>0</v>
      </c>
    </row>
    <row r="1181" spans="1:26">
      <c r="A1181" s="26">
        <v>1181</v>
      </c>
      <c r="B1181" s="6"/>
      <c r="F1181" s="47">
        <v>0</v>
      </c>
      <c r="H1181" s="56">
        <v>0</v>
      </c>
      <c r="I1181" s="56">
        <v>0</v>
      </c>
      <c r="J1181" s="56">
        <v>0</v>
      </c>
      <c r="K1181" s="56">
        <v>0</v>
      </c>
      <c r="L1181" s="56">
        <v>0</v>
      </c>
      <c r="M1181" s="56">
        <v>0</v>
      </c>
      <c r="N1181" s="56">
        <v>0</v>
      </c>
      <c r="O1181" s="56">
        <v>0</v>
      </c>
      <c r="P1181" s="56">
        <v>0</v>
      </c>
      <c r="Q1181" s="56">
        <v>0</v>
      </c>
      <c r="R1181" s="56">
        <v>0</v>
      </c>
      <c r="S1181" s="56">
        <v>0</v>
      </c>
      <c r="T1181" s="11">
        <v>0</v>
      </c>
    </row>
    <row r="1182" spans="1:26">
      <c r="A1182" s="26">
        <v>1182</v>
      </c>
      <c r="B1182" s="6"/>
      <c r="C1182" s="6" t="s">
        <v>666</v>
      </c>
      <c r="D1182" s="6" t="s">
        <v>667</v>
      </c>
      <c r="E1182" s="6"/>
      <c r="F1182" s="47">
        <v>0</v>
      </c>
      <c r="G1182" s="17"/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11">
        <v>0</v>
      </c>
    </row>
    <row r="1183" spans="1:26">
      <c r="A1183" s="26">
        <v>1183</v>
      </c>
      <c r="B1183" s="6"/>
      <c r="C1183" s="6"/>
      <c r="D1183" s="6"/>
      <c r="E1183" s="6" t="s">
        <v>375</v>
      </c>
      <c r="F1183" s="47" t="s">
        <v>963</v>
      </c>
      <c r="G1183" s="17"/>
      <c r="H1183" s="58">
        <v>0</v>
      </c>
      <c r="I1183" s="58">
        <v>0</v>
      </c>
      <c r="J1183" s="58">
        <v>0</v>
      </c>
      <c r="K1183" s="58">
        <v>0</v>
      </c>
      <c r="L1183" s="58">
        <v>0</v>
      </c>
      <c r="M1183" s="58">
        <v>0</v>
      </c>
      <c r="N1183" s="58">
        <v>0</v>
      </c>
      <c r="O1183" s="58">
        <v>0</v>
      </c>
      <c r="P1183" s="58">
        <v>0</v>
      </c>
      <c r="Q1183" s="58">
        <v>0</v>
      </c>
      <c r="R1183" s="58">
        <v>0</v>
      </c>
      <c r="S1183" s="58">
        <v>0</v>
      </c>
      <c r="T1183" s="11">
        <v>0</v>
      </c>
      <c r="U1183" s="13"/>
      <c r="V1183" s="13">
        <v>1666</v>
      </c>
      <c r="W1183" s="13"/>
      <c r="X1183" s="13"/>
      <c r="Y1183" s="13"/>
      <c r="Z1183" s="13"/>
    </row>
    <row r="1184" spans="1:26">
      <c r="A1184" s="26">
        <v>1184</v>
      </c>
      <c r="B1184" s="6"/>
      <c r="C1184" s="6"/>
      <c r="D1184" s="6"/>
      <c r="E1184" s="6" t="s">
        <v>354</v>
      </c>
      <c r="F1184" s="47" t="s">
        <v>921</v>
      </c>
      <c r="G1184" s="17"/>
      <c r="H1184" s="58">
        <v>0</v>
      </c>
      <c r="I1184" s="58">
        <v>0</v>
      </c>
      <c r="J1184" s="58">
        <v>0</v>
      </c>
      <c r="K1184" s="58">
        <v>0</v>
      </c>
      <c r="L1184" s="58">
        <v>0</v>
      </c>
      <c r="M1184" s="58">
        <v>0</v>
      </c>
      <c r="N1184" s="58">
        <v>0</v>
      </c>
      <c r="O1184" s="58">
        <v>0</v>
      </c>
      <c r="P1184" s="58">
        <v>0</v>
      </c>
      <c r="Q1184" s="58">
        <v>0</v>
      </c>
      <c r="R1184" s="58">
        <v>0</v>
      </c>
      <c r="S1184" s="58">
        <v>0</v>
      </c>
      <c r="T1184" s="11">
        <v>0</v>
      </c>
      <c r="U1184" s="13"/>
      <c r="V1184" s="13">
        <v>1667</v>
      </c>
      <c r="W1184" s="13"/>
      <c r="X1184" s="13"/>
      <c r="Y1184" s="13"/>
      <c r="Z1184" s="13"/>
    </row>
    <row r="1185" spans="1:26">
      <c r="A1185" s="26">
        <v>1185</v>
      </c>
      <c r="B1185" s="6"/>
      <c r="C1185" s="6"/>
      <c r="D1185" s="6"/>
      <c r="E1185" s="6" t="s">
        <v>241</v>
      </c>
      <c r="F1185" s="47" t="s">
        <v>964</v>
      </c>
      <c r="G1185" s="17"/>
      <c r="H1185" s="58">
        <v>0</v>
      </c>
      <c r="I1185" s="58">
        <v>0</v>
      </c>
      <c r="J1185" s="58">
        <v>0</v>
      </c>
      <c r="K1185" s="58">
        <v>0</v>
      </c>
      <c r="L1185" s="58">
        <v>0</v>
      </c>
      <c r="M1185" s="58">
        <v>0</v>
      </c>
      <c r="N1185" s="58">
        <v>0</v>
      </c>
      <c r="O1185" s="58">
        <v>0</v>
      </c>
      <c r="P1185" s="58">
        <v>0</v>
      </c>
      <c r="Q1185" s="58">
        <v>0</v>
      </c>
      <c r="R1185" s="58">
        <v>0</v>
      </c>
      <c r="S1185" s="58">
        <v>0</v>
      </c>
      <c r="T1185" s="11">
        <v>0</v>
      </c>
      <c r="U1185" s="13"/>
      <c r="V1185" s="13">
        <v>1668</v>
      </c>
      <c r="W1185" s="13"/>
      <c r="X1185" s="13"/>
      <c r="Y1185" s="13"/>
      <c r="Z1185" s="13"/>
    </row>
    <row r="1186" spans="1:26">
      <c r="A1186" s="26">
        <v>1186</v>
      </c>
      <c r="B1186" s="6"/>
      <c r="C1186" s="6"/>
      <c r="D1186" s="6" t="s">
        <v>668</v>
      </c>
      <c r="E1186" s="6"/>
      <c r="F1186" s="47">
        <v>0</v>
      </c>
      <c r="G1186" s="17"/>
      <c r="H1186" s="5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11">
        <v>0</v>
      </c>
      <c r="U1186" s="13"/>
      <c r="V1186" s="13"/>
      <c r="W1186" s="13"/>
      <c r="X1186" s="13"/>
      <c r="Y1186" s="13"/>
      <c r="Z1186" s="13"/>
    </row>
    <row r="1187" spans="1:26">
      <c r="A1187" s="26">
        <v>1187</v>
      </c>
      <c r="B1187" s="6"/>
      <c r="C1187" s="6"/>
      <c r="D1187" s="6"/>
      <c r="E1187" s="6"/>
      <c r="F1187" s="47">
        <v>0</v>
      </c>
      <c r="G1187" s="17"/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11">
        <v>0</v>
      </c>
    </row>
    <row r="1188" spans="1:26">
      <c r="A1188" s="26">
        <v>1188</v>
      </c>
      <c r="B1188" s="6"/>
      <c r="C1188" s="6" t="s">
        <v>669</v>
      </c>
      <c r="D1188" s="6" t="s">
        <v>670</v>
      </c>
      <c r="E1188" s="6"/>
      <c r="F1188" s="47">
        <v>0</v>
      </c>
      <c r="H1188" s="56">
        <v>0</v>
      </c>
      <c r="I1188" s="56">
        <v>0</v>
      </c>
      <c r="J1188" s="56">
        <v>0</v>
      </c>
      <c r="K1188" s="56">
        <v>0</v>
      </c>
      <c r="L1188" s="56">
        <v>0</v>
      </c>
      <c r="M1188" s="56">
        <v>0</v>
      </c>
      <c r="N1188" s="56">
        <v>0</v>
      </c>
      <c r="O1188" s="56">
        <v>0</v>
      </c>
      <c r="P1188" s="56">
        <v>0</v>
      </c>
      <c r="Q1188" s="56">
        <v>0</v>
      </c>
      <c r="R1188" s="56">
        <v>0</v>
      </c>
      <c r="S1188" s="56">
        <v>0</v>
      </c>
      <c r="T1188" s="11">
        <v>0</v>
      </c>
    </row>
    <row r="1189" spans="1:26">
      <c r="A1189" s="26">
        <v>1189</v>
      </c>
      <c r="B1189" s="6"/>
      <c r="C1189" s="6"/>
      <c r="D1189" s="6"/>
      <c r="E1189" s="6" t="s">
        <v>375</v>
      </c>
      <c r="F1189" s="47" t="s">
        <v>963</v>
      </c>
      <c r="G1189" s="17"/>
      <c r="H1189" s="58">
        <v>0</v>
      </c>
      <c r="I1189" s="58">
        <v>0</v>
      </c>
      <c r="J1189" s="58">
        <v>0</v>
      </c>
      <c r="K1189" s="58">
        <v>0</v>
      </c>
      <c r="L1189" s="58">
        <v>0</v>
      </c>
      <c r="M1189" s="58">
        <v>0</v>
      </c>
      <c r="N1189" s="58">
        <v>0</v>
      </c>
      <c r="O1189" s="58">
        <v>0</v>
      </c>
      <c r="P1189" s="58">
        <v>0</v>
      </c>
      <c r="Q1189" s="58">
        <v>0</v>
      </c>
      <c r="R1189" s="58">
        <v>0</v>
      </c>
      <c r="S1189" s="58">
        <v>0</v>
      </c>
      <c r="T1189" s="11">
        <v>0</v>
      </c>
      <c r="U1189" s="13"/>
      <c r="V1189" s="13">
        <v>1671</v>
      </c>
      <c r="W1189" s="13"/>
      <c r="X1189" s="13"/>
      <c r="Y1189" s="13"/>
      <c r="Z1189" s="13"/>
    </row>
    <row r="1190" spans="1:26">
      <c r="A1190" s="26">
        <v>1190</v>
      </c>
      <c r="B1190" s="6"/>
      <c r="C1190" s="6"/>
      <c r="D1190" s="6"/>
      <c r="E1190" s="6" t="s">
        <v>241</v>
      </c>
      <c r="F1190" s="47" t="s">
        <v>964</v>
      </c>
      <c r="G1190" s="17"/>
      <c r="H1190" s="58">
        <v>4593289.4923842568</v>
      </c>
      <c r="I1190" s="58">
        <v>1664948.6846704651</v>
      </c>
      <c r="J1190" s="58">
        <v>1222401.9510162713</v>
      </c>
      <c r="K1190" s="58">
        <v>364987.98309003073</v>
      </c>
      <c r="L1190" s="58">
        <v>8657.8322966027154</v>
      </c>
      <c r="M1190" s="58">
        <v>799384.76587637118</v>
      </c>
      <c r="N1190" s="58">
        <v>41024.299857566883</v>
      </c>
      <c r="O1190" s="58">
        <v>1137.8475770083805</v>
      </c>
      <c r="P1190" s="58">
        <v>1916.8366172302813</v>
      </c>
      <c r="Q1190" s="58">
        <v>290054.75822831626</v>
      </c>
      <c r="R1190" s="58">
        <v>93012.387803366524</v>
      </c>
      <c r="S1190" s="58">
        <v>105762.14535102673</v>
      </c>
      <c r="T1190" s="11">
        <v>0</v>
      </c>
      <c r="U1190" s="13"/>
      <c r="V1190" s="13">
        <v>1672</v>
      </c>
      <c r="W1190" s="13"/>
      <c r="X1190" s="13"/>
      <c r="Y1190" s="13"/>
      <c r="Z1190" s="13"/>
    </row>
    <row r="1191" spans="1:26">
      <c r="A1191" s="26">
        <v>1191</v>
      </c>
      <c r="B1191" s="6"/>
      <c r="C1191" s="6"/>
      <c r="D1191" s="6"/>
      <c r="E1191" s="6" t="s">
        <v>241</v>
      </c>
      <c r="F1191" s="47" t="s">
        <v>964</v>
      </c>
      <c r="G1191" s="17"/>
      <c r="H1191" s="58">
        <v>43179236.314852491</v>
      </c>
      <c r="I1191" s="58">
        <v>15651356.794882091</v>
      </c>
      <c r="J1191" s="58">
        <v>11491194.44837568</v>
      </c>
      <c r="K1191" s="58">
        <v>3431071.0004357398</v>
      </c>
      <c r="L1191" s="58">
        <v>81387.987264726224</v>
      </c>
      <c r="M1191" s="58">
        <v>7514619.7010874841</v>
      </c>
      <c r="N1191" s="58">
        <v>385649.09552037914</v>
      </c>
      <c r="O1191" s="58">
        <v>10696.340716035374</v>
      </c>
      <c r="P1191" s="58">
        <v>18019.230316220783</v>
      </c>
      <c r="Q1191" s="58">
        <v>2726660.919272217</v>
      </c>
      <c r="R1191" s="58">
        <v>874363.32498293277</v>
      </c>
      <c r="S1191" s="58">
        <v>994217.47199898143</v>
      </c>
      <c r="T1191" s="11">
        <v>0</v>
      </c>
      <c r="U1191" s="13"/>
      <c r="V1191" s="13">
        <v>1673</v>
      </c>
      <c r="W1191" s="13"/>
      <c r="X1191" s="13"/>
      <c r="Y1191" s="13"/>
      <c r="Z1191" s="13"/>
    </row>
    <row r="1192" spans="1:26">
      <c r="A1192" s="26">
        <v>1192</v>
      </c>
      <c r="B1192" s="6"/>
      <c r="C1192" s="6"/>
      <c r="D1192" s="6"/>
      <c r="E1192" s="6" t="s">
        <v>241</v>
      </c>
      <c r="F1192" s="47" t="s">
        <v>964</v>
      </c>
      <c r="G1192" s="17"/>
      <c r="H1192" s="58">
        <v>4019772.1148908273</v>
      </c>
      <c r="I1192" s="58">
        <v>1457063.4632237135</v>
      </c>
      <c r="J1192" s="58">
        <v>1069773.0426158567</v>
      </c>
      <c r="K1192" s="58">
        <v>319415.64300010656</v>
      </c>
      <c r="L1192" s="58">
        <v>7576.8167669353079</v>
      </c>
      <c r="M1192" s="58">
        <v>699573.71427734813</v>
      </c>
      <c r="N1192" s="58">
        <v>35902.012462699691</v>
      </c>
      <c r="O1192" s="58">
        <v>995.7761139675514</v>
      </c>
      <c r="P1192" s="58">
        <v>1677.5007095719445</v>
      </c>
      <c r="Q1192" s="58">
        <v>253838.56838345501</v>
      </c>
      <c r="R1192" s="58">
        <v>81398.876219601967</v>
      </c>
      <c r="S1192" s="58">
        <v>92556.701117570716</v>
      </c>
      <c r="T1192" s="11">
        <v>0</v>
      </c>
      <c r="U1192" s="13"/>
      <c r="V1192" s="13">
        <v>1674</v>
      </c>
      <c r="W1192" s="13"/>
      <c r="X1192" s="13"/>
      <c r="Y1192" s="13"/>
      <c r="Z1192" s="13"/>
    </row>
    <row r="1193" spans="1:26">
      <c r="A1193" s="26">
        <v>1193</v>
      </c>
      <c r="B1193" s="6"/>
      <c r="C1193" s="6"/>
      <c r="D1193" s="6"/>
      <c r="E1193" s="6" t="s">
        <v>241</v>
      </c>
      <c r="F1193" s="47" t="s">
        <v>964</v>
      </c>
      <c r="G1193" s="17"/>
      <c r="H1193" s="58">
        <v>0</v>
      </c>
      <c r="I1193" s="58">
        <v>0</v>
      </c>
      <c r="J1193" s="58">
        <v>0</v>
      </c>
      <c r="K1193" s="58">
        <v>0</v>
      </c>
      <c r="L1193" s="58">
        <v>0</v>
      </c>
      <c r="M1193" s="58">
        <v>0</v>
      </c>
      <c r="N1193" s="58">
        <v>0</v>
      </c>
      <c r="O1193" s="58">
        <v>0</v>
      </c>
      <c r="P1193" s="58">
        <v>0</v>
      </c>
      <c r="Q1193" s="58">
        <v>0</v>
      </c>
      <c r="R1193" s="58">
        <v>0</v>
      </c>
      <c r="S1193" s="58">
        <v>0</v>
      </c>
      <c r="T1193" s="11">
        <v>0</v>
      </c>
      <c r="U1193" s="13"/>
      <c r="V1193" s="13">
        <v>1675</v>
      </c>
      <c r="W1193" s="13"/>
      <c r="X1193" s="13"/>
      <c r="Y1193" s="13"/>
      <c r="Z1193" s="13"/>
    </row>
    <row r="1194" spans="1:26">
      <c r="A1194" s="26">
        <v>1194</v>
      </c>
      <c r="B1194" s="6"/>
      <c r="C1194" s="6"/>
      <c r="D1194" s="6"/>
      <c r="E1194" s="6" t="s">
        <v>241</v>
      </c>
      <c r="F1194" s="47" t="s">
        <v>964</v>
      </c>
      <c r="G1194" s="17"/>
      <c r="H1194" s="58">
        <v>262896.90745148109</v>
      </c>
      <c r="I1194" s="58">
        <v>95356.125117512915</v>
      </c>
      <c r="J1194" s="58">
        <v>70010.273865029216</v>
      </c>
      <c r="K1194" s="58">
        <v>20903.851333298124</v>
      </c>
      <c r="L1194" s="58">
        <v>495.85752841667608</v>
      </c>
      <c r="M1194" s="58">
        <v>45615.525333433907</v>
      </c>
      <c r="N1194" s="58">
        <v>2349.5728763861457</v>
      </c>
      <c r="O1194" s="58">
        <v>65.167615624949448</v>
      </c>
      <c r="P1194" s="58">
        <v>109.78242992433009</v>
      </c>
      <c r="Q1194" s="58">
        <v>16612.222389318616</v>
      </c>
      <c r="R1194" s="58">
        <v>5321.2441599206986</v>
      </c>
      <c r="S1194" s="58">
        <v>6057.2848026155089</v>
      </c>
      <c r="T1194" s="11">
        <v>0</v>
      </c>
      <c r="U1194" s="13"/>
      <c r="V1194" s="13">
        <v>1676</v>
      </c>
      <c r="W1194" s="13"/>
      <c r="X1194" s="13"/>
      <c r="Y1194" s="13"/>
      <c r="Z1194" s="13"/>
    </row>
    <row r="1195" spans="1:26">
      <c r="A1195" s="26">
        <v>1195</v>
      </c>
      <c r="B1195" s="6"/>
      <c r="C1195" s="6"/>
      <c r="D1195" s="6" t="s">
        <v>671</v>
      </c>
      <c r="E1195" s="6"/>
      <c r="F1195" s="47">
        <v>0</v>
      </c>
      <c r="G1195" s="17"/>
      <c r="H1195" s="58">
        <v>52055194.82957904</v>
      </c>
      <c r="I1195" s="58">
        <v>18868725.067893781</v>
      </c>
      <c r="J1195" s="58">
        <v>13853379.715872837</v>
      </c>
      <c r="K1195" s="58">
        <v>4136378.4778591753</v>
      </c>
      <c r="L1195" s="58">
        <v>98118.493856680929</v>
      </c>
      <c r="M1195" s="58">
        <v>9059193.7065746374</v>
      </c>
      <c r="N1195" s="58">
        <v>464924.98071703187</v>
      </c>
      <c r="O1195" s="58">
        <v>12895.132022636255</v>
      </c>
      <c r="P1195" s="58">
        <v>21723.350072947342</v>
      </c>
      <c r="Q1195" s="58">
        <v>3287166.4682733067</v>
      </c>
      <c r="R1195" s="58">
        <v>1054095.8331658221</v>
      </c>
      <c r="S1195" s="58">
        <v>1198593.6032701945</v>
      </c>
      <c r="T1195" s="11">
        <v>0</v>
      </c>
      <c r="U1195" s="13"/>
      <c r="V1195" s="13"/>
      <c r="W1195" s="13"/>
      <c r="X1195" s="13"/>
      <c r="Y1195" s="13"/>
      <c r="Z1195" s="13"/>
    </row>
    <row r="1196" spans="1:26">
      <c r="A1196" s="26">
        <v>1196</v>
      </c>
      <c r="B1196" s="6"/>
      <c r="C1196" s="6"/>
      <c r="D1196" s="6"/>
      <c r="E1196" s="6"/>
      <c r="F1196" s="47">
        <v>0</v>
      </c>
      <c r="G1196" s="17"/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11">
        <v>0</v>
      </c>
    </row>
    <row r="1197" spans="1:26">
      <c r="A1197" s="26">
        <v>1197</v>
      </c>
      <c r="B1197" s="6"/>
      <c r="C1197" s="6" t="s">
        <v>672</v>
      </c>
      <c r="D1197" s="6" t="s">
        <v>673</v>
      </c>
      <c r="E1197" s="6"/>
      <c r="F1197" s="47">
        <v>0</v>
      </c>
      <c r="G1197" s="17"/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11">
        <v>0</v>
      </c>
    </row>
    <row r="1198" spans="1:26">
      <c r="A1198" s="26">
        <v>1198</v>
      </c>
      <c r="B1198" s="6"/>
      <c r="C1198" s="6"/>
      <c r="D1198" s="6"/>
      <c r="E1198" s="6" t="s">
        <v>375</v>
      </c>
      <c r="F1198" s="47" t="s">
        <v>963</v>
      </c>
      <c r="G1198" s="17"/>
      <c r="H1198" s="58">
        <v>3267149.0646153791</v>
      </c>
      <c r="I1198" s="58">
        <v>855285.1195374555</v>
      </c>
      <c r="J1198" s="58">
        <v>928771.40632499824</v>
      </c>
      <c r="K1198" s="58">
        <v>292010.79413313477</v>
      </c>
      <c r="L1198" s="58">
        <v>-10226.094575868552</v>
      </c>
      <c r="M1198" s="58">
        <v>806678.94759270048</v>
      </c>
      <c r="N1198" s="58">
        <v>23159.010454280622</v>
      </c>
      <c r="O1198" s="58">
        <v>426.38734289037461</v>
      </c>
      <c r="P1198" s="58">
        <v>1549.3774609792213</v>
      </c>
      <c r="Q1198" s="58">
        <v>166889.08904254477</v>
      </c>
      <c r="R1198" s="58">
        <v>94639.911738020281</v>
      </c>
      <c r="S1198" s="58">
        <v>107965.11556424413</v>
      </c>
      <c r="T1198" s="11">
        <v>0</v>
      </c>
      <c r="U1198" s="13"/>
      <c r="V1198" s="13">
        <v>1680</v>
      </c>
      <c r="W1198" s="13"/>
      <c r="X1198" s="13"/>
      <c r="Y1198" s="13"/>
      <c r="Z1198" s="13"/>
    </row>
    <row r="1199" spans="1:26">
      <c r="A1199" s="26">
        <v>1199</v>
      </c>
      <c r="B1199" s="6"/>
      <c r="C1199" s="6"/>
      <c r="D1199" s="6"/>
      <c r="E1199" s="6" t="s">
        <v>241</v>
      </c>
      <c r="F1199" s="47" t="s">
        <v>964</v>
      </c>
      <c r="G1199" s="17"/>
      <c r="H1199" s="58">
        <v>70151295.378039479</v>
      </c>
      <c r="I1199" s="58">
        <v>25428030.861379299</v>
      </c>
      <c r="J1199" s="58">
        <v>18669208.739970364</v>
      </c>
      <c r="K1199" s="58">
        <v>5574301.3484423477</v>
      </c>
      <c r="L1199" s="58">
        <v>132227.27454464085</v>
      </c>
      <c r="M1199" s="58">
        <v>12208652.845564431</v>
      </c>
      <c r="N1199" s="58">
        <v>626546.13469433016</v>
      </c>
      <c r="O1199" s="58">
        <v>17377.846879071451</v>
      </c>
      <c r="P1199" s="58">
        <v>29275.004754155907</v>
      </c>
      <c r="Q1199" s="58">
        <v>4429879.0777322575</v>
      </c>
      <c r="R1199" s="58">
        <v>1420537.3951346134</v>
      </c>
      <c r="S1199" s="58">
        <v>1615258.8489439688</v>
      </c>
      <c r="T1199" s="11">
        <v>0</v>
      </c>
      <c r="U1199" s="13"/>
      <c r="V1199" s="13">
        <v>1681</v>
      </c>
      <c r="W1199" s="13"/>
      <c r="X1199" s="13"/>
      <c r="Y1199" s="13"/>
      <c r="Z1199" s="13"/>
    </row>
    <row r="1200" spans="1:26">
      <c r="A1200" s="26">
        <v>1200</v>
      </c>
      <c r="B1200" s="6"/>
      <c r="C1200" s="6"/>
      <c r="D1200" s="6"/>
      <c r="E1200" s="6" t="s">
        <v>354</v>
      </c>
      <c r="F1200" s="47" t="s">
        <v>921</v>
      </c>
      <c r="G1200" s="17"/>
      <c r="H1200" s="58">
        <v>158120745.93206978</v>
      </c>
      <c r="I1200" s="58">
        <v>66732693.429330327</v>
      </c>
      <c r="J1200" s="58">
        <v>40439616.853912205</v>
      </c>
      <c r="K1200" s="58">
        <v>11656619.128664687</v>
      </c>
      <c r="L1200" s="58">
        <v>764331.51930243638</v>
      </c>
      <c r="M1200" s="58">
        <v>20611425.912894405</v>
      </c>
      <c r="N1200" s="58">
        <v>1585000.3864207193</v>
      </c>
      <c r="O1200" s="58">
        <v>50103.078335478203</v>
      </c>
      <c r="P1200" s="58">
        <v>60768.620386487448</v>
      </c>
      <c r="Q1200" s="58">
        <v>11116936.587453561</v>
      </c>
      <c r="R1200" s="58">
        <v>2389584.0534044541</v>
      </c>
      <c r="S1200" s="58">
        <v>2713666.3619649862</v>
      </c>
      <c r="T1200" s="11">
        <v>0</v>
      </c>
      <c r="U1200" s="13"/>
      <c r="V1200" s="13">
        <v>1682</v>
      </c>
      <c r="W1200" s="13"/>
      <c r="X1200" s="13"/>
      <c r="Y1200" s="13"/>
      <c r="Z1200" s="13"/>
    </row>
    <row r="1201" spans="1:26">
      <c r="A1201" s="26">
        <v>1201</v>
      </c>
      <c r="B1201" s="6"/>
      <c r="C1201" s="6"/>
      <c r="D1201" s="6"/>
      <c r="E1201" s="6" t="s">
        <v>106</v>
      </c>
      <c r="F1201" s="47" t="s">
        <v>917</v>
      </c>
      <c r="G1201" s="17"/>
      <c r="H1201" s="58">
        <v>787695.30370856659</v>
      </c>
      <c r="I1201" s="58">
        <v>228494.21366199007</v>
      </c>
      <c r="J1201" s="58">
        <v>215800.90156650171</v>
      </c>
      <c r="K1201" s="58">
        <v>71008.644564536546</v>
      </c>
      <c r="L1201" s="58">
        <v>3167.9507720953502</v>
      </c>
      <c r="M1201" s="58">
        <v>164065.75502222154</v>
      </c>
      <c r="N1201" s="58">
        <v>8174.801198764023</v>
      </c>
      <c r="O1201" s="58">
        <v>240.11874318503968</v>
      </c>
      <c r="P1201" s="58">
        <v>637.95946446694973</v>
      </c>
      <c r="Q1201" s="58">
        <v>47225.153825135523</v>
      </c>
      <c r="R1201" s="58">
        <v>18651.511849082119</v>
      </c>
      <c r="S1201" s="58">
        <v>30228.293040587636</v>
      </c>
      <c r="T1201" s="11">
        <v>0</v>
      </c>
      <c r="U1201" s="13"/>
      <c r="V1201" s="13">
        <v>1683</v>
      </c>
      <c r="W1201" s="13"/>
      <c r="X1201" s="13"/>
      <c r="Y1201" s="13"/>
      <c r="Z1201" s="13"/>
    </row>
    <row r="1202" spans="1:26">
      <c r="A1202" s="26">
        <v>1202</v>
      </c>
      <c r="B1202" s="6"/>
      <c r="C1202" s="6"/>
      <c r="D1202" s="6"/>
      <c r="E1202" s="6" t="s">
        <v>353</v>
      </c>
      <c r="F1202" s="47" t="s">
        <v>949</v>
      </c>
      <c r="G1202" s="17"/>
      <c r="H1202" s="58">
        <v>62758798.15761131</v>
      </c>
      <c r="I1202" s="58">
        <v>54636769.359717093</v>
      </c>
      <c r="J1202" s="58">
        <v>1215821.9730885625</v>
      </c>
      <c r="K1202" s="58">
        <v>19481.163187087757</v>
      </c>
      <c r="L1202" s="58">
        <v>604145.01130098477</v>
      </c>
      <c r="M1202" s="58">
        <v>40858.23718158056</v>
      </c>
      <c r="N1202" s="58">
        <v>233629.90081276206</v>
      </c>
      <c r="O1202" s="58">
        <v>170621.67325057826</v>
      </c>
      <c r="P1202" s="58">
        <v>36033.583794355422</v>
      </c>
      <c r="Q1202" s="58">
        <v>5800929.8977529733</v>
      </c>
      <c r="R1202" s="58">
        <v>253.67876266664203</v>
      </c>
      <c r="S1202" s="58">
        <v>253.67876266664203</v>
      </c>
      <c r="T1202" s="11">
        <v>0</v>
      </c>
      <c r="U1202" s="13"/>
      <c r="V1202" s="13">
        <v>1684</v>
      </c>
      <c r="W1202" s="13"/>
      <c r="X1202" s="13"/>
      <c r="Y1202" s="13"/>
      <c r="Z1202" s="13"/>
    </row>
    <row r="1203" spans="1:26">
      <c r="A1203" s="26">
        <v>1203</v>
      </c>
      <c r="B1203" s="6"/>
      <c r="C1203" s="6"/>
      <c r="D1203" s="6"/>
      <c r="E1203" s="6" t="s">
        <v>232</v>
      </c>
      <c r="F1203" s="47" t="s">
        <v>916</v>
      </c>
      <c r="G1203" s="17"/>
      <c r="H1203" s="58">
        <v>0</v>
      </c>
      <c r="I1203" s="58">
        <v>0</v>
      </c>
      <c r="J1203" s="58">
        <v>0</v>
      </c>
      <c r="K1203" s="58">
        <v>0</v>
      </c>
      <c r="L1203" s="58">
        <v>0</v>
      </c>
      <c r="M1203" s="58">
        <v>0</v>
      </c>
      <c r="N1203" s="58">
        <v>0</v>
      </c>
      <c r="O1203" s="58">
        <v>0</v>
      </c>
      <c r="P1203" s="58">
        <v>0</v>
      </c>
      <c r="Q1203" s="58">
        <v>0</v>
      </c>
      <c r="R1203" s="58">
        <v>0</v>
      </c>
      <c r="S1203" s="58">
        <v>0</v>
      </c>
      <c r="T1203" s="11">
        <v>0</v>
      </c>
      <c r="U1203" s="13"/>
      <c r="V1203" s="13">
        <v>1685</v>
      </c>
      <c r="W1203" s="13"/>
      <c r="X1203" s="13"/>
      <c r="Y1203" s="13"/>
      <c r="Z1203" s="13"/>
    </row>
    <row r="1204" spans="1:26">
      <c r="A1204" s="26">
        <v>1204</v>
      </c>
      <c r="B1204" s="6"/>
      <c r="C1204" s="6"/>
      <c r="D1204" s="6"/>
      <c r="E1204" s="6" t="s">
        <v>241</v>
      </c>
      <c r="F1204" s="47" t="s">
        <v>964</v>
      </c>
      <c r="G1204" s="17"/>
      <c r="H1204" s="58">
        <v>0</v>
      </c>
      <c r="I1204" s="58">
        <v>0</v>
      </c>
      <c r="J1204" s="58">
        <v>0</v>
      </c>
      <c r="K1204" s="58">
        <v>0</v>
      </c>
      <c r="L1204" s="58">
        <v>0</v>
      </c>
      <c r="M1204" s="58">
        <v>0</v>
      </c>
      <c r="N1204" s="58">
        <v>0</v>
      </c>
      <c r="O1204" s="58">
        <v>0</v>
      </c>
      <c r="P1204" s="58">
        <v>0</v>
      </c>
      <c r="Q1204" s="58">
        <v>0</v>
      </c>
      <c r="R1204" s="58">
        <v>0</v>
      </c>
      <c r="S1204" s="58">
        <v>0</v>
      </c>
      <c r="T1204" s="11">
        <v>0</v>
      </c>
      <c r="U1204" s="13"/>
      <c r="V1204" s="13">
        <v>1686</v>
      </c>
      <c r="W1204" s="13"/>
      <c r="X1204" s="13"/>
      <c r="Y1204" s="13"/>
      <c r="Z1204" s="13"/>
    </row>
    <row r="1205" spans="1:26">
      <c r="A1205" s="26">
        <v>1205</v>
      </c>
      <c r="B1205" s="6"/>
      <c r="C1205" s="6"/>
      <c r="D1205" s="6" t="s">
        <v>674</v>
      </c>
      <c r="E1205" s="6"/>
      <c r="F1205" s="47">
        <v>0</v>
      </c>
      <c r="G1205" s="17"/>
      <c r="H1205" s="58">
        <v>295085683.83604449</v>
      </c>
      <c r="I1205" s="58">
        <v>147881272.98362619</v>
      </c>
      <c r="J1205" s="58">
        <v>61469219.874862634</v>
      </c>
      <c r="K1205" s="58">
        <v>17613421.078991797</v>
      </c>
      <c r="L1205" s="58">
        <v>1493645.6613442888</v>
      </c>
      <c r="M1205" s="58">
        <v>33831681.698255345</v>
      </c>
      <c r="N1205" s="58">
        <v>2476510.2335808561</v>
      </c>
      <c r="O1205" s="58">
        <v>238769.10455120332</v>
      </c>
      <c r="P1205" s="58">
        <v>128264.54586044494</v>
      </c>
      <c r="Q1205" s="58">
        <v>21561859.805806473</v>
      </c>
      <c r="R1205" s="58">
        <v>3923666.5508888368</v>
      </c>
      <c r="S1205" s="58">
        <v>4467372.2982764533</v>
      </c>
      <c r="T1205" s="11">
        <v>0</v>
      </c>
      <c r="U1205" s="13"/>
      <c r="V1205" s="13"/>
      <c r="W1205" s="13"/>
      <c r="X1205" s="13"/>
      <c r="Y1205" s="13"/>
      <c r="Z1205" s="13"/>
    </row>
    <row r="1206" spans="1:26">
      <c r="A1206" s="26">
        <v>1206</v>
      </c>
      <c r="B1206" s="6"/>
      <c r="C1206" s="6"/>
      <c r="D1206" s="6"/>
      <c r="E1206" s="6"/>
      <c r="F1206" s="47">
        <v>0</v>
      </c>
      <c r="G1206" s="17"/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11">
        <v>0</v>
      </c>
    </row>
    <row r="1207" spans="1:26">
      <c r="A1207" s="26">
        <v>1207</v>
      </c>
      <c r="B1207" s="6"/>
      <c r="C1207" s="6" t="s">
        <v>675</v>
      </c>
      <c r="D1207" s="6" t="s">
        <v>676</v>
      </c>
      <c r="E1207" s="6"/>
      <c r="F1207" s="47" t="s">
        <v>921</v>
      </c>
      <c r="G1207" s="17"/>
      <c r="H1207" s="85">
        <v>0</v>
      </c>
      <c r="I1207" s="85">
        <v>0</v>
      </c>
      <c r="J1207" s="85">
        <v>0</v>
      </c>
      <c r="K1207" s="85">
        <v>0</v>
      </c>
      <c r="L1207" s="85">
        <v>0</v>
      </c>
      <c r="M1207" s="85">
        <v>0</v>
      </c>
      <c r="N1207" s="85">
        <v>0</v>
      </c>
      <c r="O1207" s="85">
        <v>0</v>
      </c>
      <c r="P1207" s="85">
        <v>0</v>
      </c>
      <c r="Q1207" s="85">
        <v>0</v>
      </c>
      <c r="R1207" s="85">
        <v>0</v>
      </c>
      <c r="S1207" s="85">
        <v>0</v>
      </c>
      <c r="T1207" s="11">
        <v>0</v>
      </c>
      <c r="U1207" s="13"/>
      <c r="V1207" s="13">
        <v>1697</v>
      </c>
      <c r="W1207" s="13"/>
      <c r="X1207" s="13"/>
      <c r="Y1207" s="13"/>
      <c r="Z1207" s="13"/>
    </row>
    <row r="1208" spans="1:26">
      <c r="A1208" s="26">
        <v>1208</v>
      </c>
      <c r="B1208" s="6"/>
      <c r="C1208" s="6"/>
      <c r="D1208" s="6"/>
      <c r="E1208" s="6"/>
      <c r="F1208" s="47">
        <v>0</v>
      </c>
      <c r="G1208" s="17"/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11">
        <v>0</v>
      </c>
    </row>
    <row r="1209" spans="1:26">
      <c r="A1209" s="26">
        <v>1209</v>
      </c>
      <c r="B1209" s="6"/>
      <c r="C1209" s="6" t="s">
        <v>677</v>
      </c>
      <c r="D1209" s="6"/>
      <c r="E1209" s="6"/>
      <c r="F1209" s="47">
        <v>0</v>
      </c>
      <c r="G1209" s="17"/>
      <c r="H1209" s="58">
        <v>347140878.66562355</v>
      </c>
      <c r="I1209" s="58">
        <v>166749998.05151996</v>
      </c>
      <c r="J1209" s="58">
        <v>75322599.590735465</v>
      </c>
      <c r="K1209" s="58">
        <v>21749799.55685097</v>
      </c>
      <c r="L1209" s="58">
        <v>1591764.1552009699</v>
      </c>
      <c r="M1209" s="58">
        <v>42890875.404829979</v>
      </c>
      <c r="N1209" s="58">
        <v>2941435.2142978879</v>
      </c>
      <c r="O1209" s="58">
        <v>251664.23657383956</v>
      </c>
      <c r="P1209" s="58">
        <v>149987.89593339228</v>
      </c>
      <c r="Q1209" s="58">
        <v>24849026.274079781</v>
      </c>
      <c r="R1209" s="58">
        <v>4977762.3840546589</v>
      </c>
      <c r="S1209" s="58">
        <v>5665965.9015466478</v>
      </c>
      <c r="T1209" s="11">
        <v>0</v>
      </c>
      <c r="U1209" s="13"/>
      <c r="V1209" s="13"/>
      <c r="W1209" s="13"/>
      <c r="X1209" s="13"/>
      <c r="Y1209" s="13"/>
      <c r="Z1209" s="13"/>
    </row>
    <row r="1210" spans="1:26">
      <c r="A1210" s="26">
        <v>1210</v>
      </c>
      <c r="B1210" s="6"/>
      <c r="C1210" s="6"/>
      <c r="D1210" s="6"/>
      <c r="E1210" s="6"/>
      <c r="F1210" s="47">
        <v>0</v>
      </c>
      <c r="G1210" s="17"/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11">
        <v>0</v>
      </c>
    </row>
    <row r="1211" spans="1:26">
      <c r="A1211" s="26">
        <v>1211</v>
      </c>
      <c r="B1211" s="6"/>
      <c r="D1211" s="6"/>
      <c r="E1211" s="6"/>
      <c r="F1211" s="47">
        <v>0</v>
      </c>
      <c r="G1211" s="17"/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11">
        <v>0</v>
      </c>
    </row>
    <row r="1212" spans="1:26" ht="13.5" thickBot="1">
      <c r="A1212" s="26">
        <v>1212</v>
      </c>
      <c r="B1212" s="6"/>
      <c r="C1212" s="6" t="s">
        <v>678</v>
      </c>
      <c r="D1212" s="6"/>
      <c r="E1212" s="6"/>
      <c r="F1212" s="47">
        <v>0</v>
      </c>
      <c r="G1212" s="17"/>
      <c r="H1212" s="57">
        <v>11335984231.013962</v>
      </c>
      <c r="I1212" s="57">
        <v>4809375392.7882929</v>
      </c>
      <c r="J1212" s="57">
        <v>2882713302.9922829</v>
      </c>
      <c r="K1212" s="57">
        <v>831622389.97730887</v>
      </c>
      <c r="L1212" s="57">
        <v>55624239.090890065</v>
      </c>
      <c r="M1212" s="57">
        <v>1470824384.1398032</v>
      </c>
      <c r="N1212" s="57">
        <v>113452418.00566821</v>
      </c>
      <c r="O1212" s="57">
        <v>3777107.7276592967</v>
      </c>
      <c r="P1212" s="57">
        <v>4425509.8771116901</v>
      </c>
      <c r="Q1212" s="57">
        <v>798535568.19954789</v>
      </c>
      <c r="R1212" s="57">
        <v>170427617.14200854</v>
      </c>
      <c r="S1212" s="57">
        <v>195206301.0733861</v>
      </c>
      <c r="T1212" s="11">
        <v>0</v>
      </c>
      <c r="U1212" s="13"/>
      <c r="V1212" s="13"/>
      <c r="W1212" s="13"/>
      <c r="X1212" s="13"/>
      <c r="Y1212" s="13"/>
      <c r="Z1212" s="13"/>
    </row>
    <row r="1213" spans="1:26" ht="13.5" thickTop="1">
      <c r="A1213" s="26">
        <v>1213</v>
      </c>
      <c r="B1213" s="6"/>
      <c r="F1213" s="47">
        <v>0</v>
      </c>
      <c r="G1213" s="17"/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11">
        <v>0</v>
      </c>
    </row>
    <row r="1214" spans="1:26">
      <c r="A1214" s="26">
        <v>1214</v>
      </c>
      <c r="B1214" s="6"/>
      <c r="C1214" s="6"/>
      <c r="D1214" s="6"/>
      <c r="E1214" s="6"/>
      <c r="F1214" s="47">
        <v>0</v>
      </c>
      <c r="H1214" s="61">
        <v>0</v>
      </c>
      <c r="I1214" s="61">
        <v>0</v>
      </c>
      <c r="J1214" s="61">
        <v>0</v>
      </c>
      <c r="K1214" s="61">
        <v>0</v>
      </c>
      <c r="L1214" s="63">
        <v>0</v>
      </c>
      <c r="M1214" s="61">
        <v>0</v>
      </c>
      <c r="N1214" s="61">
        <v>0</v>
      </c>
      <c r="O1214" s="61">
        <v>0</v>
      </c>
      <c r="P1214" s="61">
        <v>0</v>
      </c>
      <c r="Q1214" s="61">
        <v>0</v>
      </c>
      <c r="R1214" s="56">
        <v>0</v>
      </c>
      <c r="S1214" s="56">
        <v>0</v>
      </c>
      <c r="T1214" s="11">
        <v>0</v>
      </c>
    </row>
    <row r="1215" spans="1:26">
      <c r="A1215" s="26">
        <v>1215</v>
      </c>
      <c r="B1215" s="6"/>
      <c r="C1215" s="20" t="s">
        <v>150</v>
      </c>
      <c r="D1215" s="6"/>
      <c r="E1215" s="6"/>
      <c r="F1215" s="47">
        <v>0</v>
      </c>
      <c r="G1215" s="17"/>
      <c r="H1215" s="61" t="s">
        <v>988</v>
      </c>
      <c r="I1215" s="61">
        <v>0</v>
      </c>
      <c r="J1215" s="61">
        <v>0</v>
      </c>
      <c r="K1215" s="61">
        <v>0</v>
      </c>
      <c r="L1215" s="61">
        <v>0</v>
      </c>
      <c r="M1215" s="61">
        <v>0</v>
      </c>
      <c r="N1215" s="61">
        <v>0</v>
      </c>
      <c r="O1215" s="61">
        <v>0</v>
      </c>
      <c r="P1215" s="61">
        <v>0</v>
      </c>
      <c r="Q1215" s="61">
        <v>0</v>
      </c>
      <c r="R1215" s="63">
        <v>0</v>
      </c>
      <c r="S1215" s="63">
        <v>0</v>
      </c>
      <c r="T1215" s="11">
        <v>0</v>
      </c>
    </row>
    <row r="1216" spans="1:26">
      <c r="A1216" s="26">
        <v>1216</v>
      </c>
      <c r="B1216" s="6"/>
      <c r="C1216" s="6"/>
      <c r="D1216" s="6"/>
      <c r="E1216" s="6"/>
      <c r="F1216" s="47">
        <v>0</v>
      </c>
      <c r="G1216" s="17"/>
      <c r="H1216" s="54">
        <v>0</v>
      </c>
      <c r="I1216" s="54">
        <v>0</v>
      </c>
      <c r="J1216" s="54">
        <v>0</v>
      </c>
      <c r="K1216" s="54">
        <v>0</v>
      </c>
      <c r="L1216" s="54">
        <v>0</v>
      </c>
      <c r="M1216" s="54">
        <v>0</v>
      </c>
      <c r="N1216" s="54">
        <v>0</v>
      </c>
      <c r="O1216" s="54">
        <v>0</v>
      </c>
      <c r="P1216" s="54">
        <v>0</v>
      </c>
      <c r="Q1216" s="54">
        <v>0</v>
      </c>
      <c r="R1216" s="56">
        <v>0</v>
      </c>
      <c r="S1216" s="56">
        <v>0</v>
      </c>
      <c r="T1216" s="11">
        <v>0</v>
      </c>
    </row>
    <row r="1217" spans="1:26">
      <c r="A1217" s="26">
        <v>1217</v>
      </c>
      <c r="B1217" s="6"/>
      <c r="C1217" s="16" t="s">
        <v>4</v>
      </c>
      <c r="D1217" s="6"/>
      <c r="E1217" s="16" t="s">
        <v>5</v>
      </c>
      <c r="F1217" s="47" t="s">
        <v>6</v>
      </c>
      <c r="G1217" s="17"/>
      <c r="H1217" s="16" t="s">
        <v>7</v>
      </c>
      <c r="I1217" s="16" t="s">
        <v>8</v>
      </c>
      <c r="J1217" s="16" t="s">
        <v>9</v>
      </c>
      <c r="K1217" s="16" t="s">
        <v>10</v>
      </c>
      <c r="L1217" s="16" t="s">
        <v>11</v>
      </c>
      <c r="M1217" s="16" t="s">
        <v>12</v>
      </c>
      <c r="N1217" s="16" t="s">
        <v>13</v>
      </c>
      <c r="O1217" s="16" t="s">
        <v>14</v>
      </c>
      <c r="P1217" s="16" t="s">
        <v>15</v>
      </c>
      <c r="Q1217" s="16" t="s">
        <v>16</v>
      </c>
      <c r="R1217" s="16" t="s">
        <v>17</v>
      </c>
      <c r="S1217" s="16" t="s">
        <v>18</v>
      </c>
      <c r="T1217" s="11">
        <v>0</v>
      </c>
    </row>
    <row r="1218" spans="1:26" ht="38.25">
      <c r="A1218" s="26">
        <v>1218</v>
      </c>
      <c r="B1218" s="6"/>
      <c r="C1218" s="49" t="s">
        <v>904</v>
      </c>
      <c r="D1218" s="20"/>
      <c r="E1218" s="21" t="s">
        <v>20</v>
      </c>
      <c r="F1218" s="47" t="s">
        <v>829</v>
      </c>
      <c r="G1218" s="22"/>
      <c r="H1218" s="86" t="s">
        <v>21</v>
      </c>
      <c r="I1218" s="86" t="s">
        <v>22</v>
      </c>
      <c r="J1218" s="86" t="s">
        <v>23</v>
      </c>
      <c r="K1218" s="86" t="s">
        <v>24</v>
      </c>
      <c r="L1218" s="86" t="s">
        <v>25</v>
      </c>
      <c r="M1218" s="86" t="s">
        <v>26</v>
      </c>
      <c r="N1218" s="86" t="s">
        <v>27</v>
      </c>
      <c r="O1218" s="86" t="s">
        <v>28</v>
      </c>
      <c r="P1218" s="86" t="s">
        <v>29</v>
      </c>
      <c r="Q1218" s="86" t="s">
        <v>30</v>
      </c>
      <c r="R1218" s="86" t="s">
        <v>31</v>
      </c>
      <c r="S1218" s="86" t="s">
        <v>32</v>
      </c>
      <c r="T1218" s="11">
        <v>0</v>
      </c>
    </row>
    <row r="1219" spans="1:26">
      <c r="A1219" s="26">
        <v>1219</v>
      </c>
      <c r="B1219" s="6"/>
      <c r="C1219" s="6" t="s">
        <v>679</v>
      </c>
      <c r="D1219" s="6" t="s">
        <v>680</v>
      </c>
      <c r="E1219" s="6"/>
      <c r="F1219" s="47">
        <v>0</v>
      </c>
      <c r="G1219" s="17"/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11">
        <v>0</v>
      </c>
    </row>
    <row r="1220" spans="1:26">
      <c r="A1220" s="26">
        <v>1220</v>
      </c>
      <c r="B1220" s="6"/>
      <c r="C1220" s="6"/>
      <c r="D1220" s="6"/>
      <c r="E1220" s="6" t="s">
        <v>375</v>
      </c>
      <c r="F1220" s="47" t="s">
        <v>932</v>
      </c>
      <c r="G1220" s="17"/>
      <c r="H1220" s="58">
        <v>4847342.38</v>
      </c>
      <c r="I1220" s="58">
        <v>2418652.3130052732</v>
      </c>
      <c r="J1220" s="58">
        <v>1519501.7086226754</v>
      </c>
      <c r="K1220" s="58">
        <v>394170.92618299264</v>
      </c>
      <c r="L1220" s="58">
        <v>2320.5096624527446</v>
      </c>
      <c r="M1220" s="58">
        <v>0</v>
      </c>
      <c r="N1220" s="58">
        <v>82844.273598579879</v>
      </c>
      <c r="O1220" s="58">
        <v>1131.140481935551</v>
      </c>
      <c r="P1220" s="58">
        <v>596.69654006157634</v>
      </c>
      <c r="Q1220" s="58">
        <v>428124.81190602813</v>
      </c>
      <c r="R1220" s="58">
        <v>0</v>
      </c>
      <c r="S1220" s="58">
        <v>0</v>
      </c>
      <c r="T1220" s="11">
        <v>0</v>
      </c>
      <c r="U1220" s="13"/>
      <c r="V1220" s="13">
        <v>1705</v>
      </c>
      <c r="W1220" s="13"/>
      <c r="X1220" s="13"/>
      <c r="Y1220" s="13"/>
      <c r="Z1220" s="13"/>
    </row>
    <row r="1221" spans="1:26">
      <c r="A1221" s="26">
        <v>1221</v>
      </c>
      <c r="B1221" s="6"/>
      <c r="C1221" s="6"/>
      <c r="D1221" s="6"/>
      <c r="E1221" s="6" t="s">
        <v>241</v>
      </c>
      <c r="F1221" s="47" t="s">
        <v>916</v>
      </c>
      <c r="G1221" s="17"/>
      <c r="H1221" s="58">
        <v>0</v>
      </c>
      <c r="I1221" s="58">
        <v>0</v>
      </c>
      <c r="J1221" s="58">
        <v>0</v>
      </c>
      <c r="K1221" s="58">
        <v>0</v>
      </c>
      <c r="L1221" s="58">
        <v>0</v>
      </c>
      <c r="M1221" s="58">
        <v>0</v>
      </c>
      <c r="N1221" s="58">
        <v>0</v>
      </c>
      <c r="O1221" s="58">
        <v>0</v>
      </c>
      <c r="P1221" s="58">
        <v>0</v>
      </c>
      <c r="Q1221" s="58">
        <v>0</v>
      </c>
      <c r="R1221" s="58">
        <v>0</v>
      </c>
      <c r="S1221" s="58">
        <v>0</v>
      </c>
      <c r="T1221" s="11">
        <v>0</v>
      </c>
      <c r="U1221" s="13"/>
      <c r="V1221" s="13">
        <v>1706</v>
      </c>
      <c r="W1221" s="13"/>
      <c r="X1221" s="13"/>
      <c r="Y1221" s="13"/>
      <c r="Z1221" s="13"/>
    </row>
    <row r="1222" spans="1:26">
      <c r="A1222" s="26">
        <v>1222</v>
      </c>
      <c r="B1222" s="6"/>
      <c r="C1222" s="6"/>
      <c r="D1222" s="6"/>
      <c r="E1222" s="6" t="s">
        <v>241</v>
      </c>
      <c r="F1222" s="47" t="s">
        <v>916</v>
      </c>
      <c r="G1222" s="17"/>
      <c r="H1222" s="58">
        <v>1599942.8008180144</v>
      </c>
      <c r="I1222" s="58">
        <v>580320.04778840195</v>
      </c>
      <c r="J1222" s="58">
        <v>426069.80332898564</v>
      </c>
      <c r="K1222" s="58">
        <v>127217.04022422861</v>
      </c>
      <c r="L1222" s="58">
        <v>3017.6988025927635</v>
      </c>
      <c r="M1222" s="58">
        <v>277607.79717893241</v>
      </c>
      <c r="N1222" s="58">
        <v>14299.073522822111</v>
      </c>
      <c r="O1222" s="58">
        <v>396.59826536702769</v>
      </c>
      <c r="P1222" s="58">
        <v>668.11591705831052</v>
      </c>
      <c r="Q1222" s="58">
        <v>101098.96641626857</v>
      </c>
      <c r="R1222" s="58">
        <v>32384.124893638269</v>
      </c>
      <c r="S1222" s="58">
        <v>36863.534479718546</v>
      </c>
      <c r="T1222" s="11">
        <v>0</v>
      </c>
      <c r="U1222" s="13"/>
      <c r="V1222" s="13">
        <v>1707</v>
      </c>
      <c r="W1222" s="13"/>
      <c r="X1222" s="13"/>
      <c r="Y1222" s="13"/>
      <c r="Z1222" s="13"/>
    </row>
    <row r="1223" spans="1:26">
      <c r="A1223" s="26">
        <v>1223</v>
      </c>
      <c r="E1223" s="6" t="s">
        <v>241</v>
      </c>
      <c r="F1223" s="47" t="s">
        <v>916</v>
      </c>
      <c r="H1223" s="58">
        <v>-976523.78059883637</v>
      </c>
      <c r="I1223" s="58">
        <v>-354197.86678241793</v>
      </c>
      <c r="J1223" s="58">
        <v>-260051.35616916927</v>
      </c>
      <c r="K1223" s="58">
        <v>-77646.816506716204</v>
      </c>
      <c r="L1223" s="58">
        <v>-1841.8499973310338</v>
      </c>
      <c r="M1223" s="58">
        <v>-169437.69207641896</v>
      </c>
      <c r="N1223" s="58">
        <v>-8727.4278358125102</v>
      </c>
      <c r="O1223" s="58">
        <v>-242.06342706572951</v>
      </c>
      <c r="P1223" s="58">
        <v>-407.78400382217842</v>
      </c>
      <c r="Q1223" s="58">
        <v>-61705.6715083647</v>
      </c>
      <c r="R1223" s="58">
        <v>-19765.624156283564</v>
      </c>
      <c r="S1223" s="58">
        <v>-22499.628135434152</v>
      </c>
      <c r="T1223" s="11">
        <v>0</v>
      </c>
      <c r="V1223" s="13">
        <v>1708</v>
      </c>
    </row>
    <row r="1224" spans="1:26">
      <c r="A1224" s="26">
        <v>1224</v>
      </c>
      <c r="B1224" s="6"/>
      <c r="C1224" s="6"/>
      <c r="D1224" s="6"/>
      <c r="E1224" s="6" t="s">
        <v>106</v>
      </c>
      <c r="F1224" s="47" t="s">
        <v>917</v>
      </c>
      <c r="G1224" s="17"/>
      <c r="H1224" s="58">
        <v>6601697.0656943824</v>
      </c>
      <c r="I1224" s="58">
        <v>1915016.5968472054</v>
      </c>
      <c r="J1224" s="58">
        <v>1808633.5819679748</v>
      </c>
      <c r="K1224" s="58">
        <v>595125.49872212484</v>
      </c>
      <c r="L1224" s="58">
        <v>26550.686817531012</v>
      </c>
      <c r="M1224" s="58">
        <v>1375039.8262014594</v>
      </c>
      <c r="N1224" s="58">
        <v>68513.244693004308</v>
      </c>
      <c r="O1224" s="58">
        <v>2012.4421141520379</v>
      </c>
      <c r="P1224" s="58">
        <v>5346.7566770737594</v>
      </c>
      <c r="Q1224" s="58">
        <v>395795.37667233701</v>
      </c>
      <c r="R1224" s="58">
        <v>156318.85891045755</v>
      </c>
      <c r="S1224" s="58">
        <v>253344.19607106136</v>
      </c>
      <c r="T1224" s="11">
        <v>0</v>
      </c>
      <c r="U1224" s="13"/>
      <c r="V1224" s="13">
        <v>1709</v>
      </c>
      <c r="W1224" s="13"/>
      <c r="X1224" s="13"/>
      <c r="Y1224" s="13"/>
      <c r="Z1224" s="13"/>
    </row>
    <row r="1225" spans="1:26">
      <c r="A1225" s="26">
        <v>1225</v>
      </c>
      <c r="B1225" s="6"/>
      <c r="C1225" s="6"/>
      <c r="D1225" s="6"/>
      <c r="E1225" s="6" t="s">
        <v>681</v>
      </c>
      <c r="F1225" s="47" t="s">
        <v>951</v>
      </c>
      <c r="G1225" s="17"/>
      <c r="H1225" s="58">
        <v>0</v>
      </c>
      <c r="I1225" s="58">
        <v>0</v>
      </c>
      <c r="J1225" s="58">
        <v>0</v>
      </c>
      <c r="K1225" s="58">
        <v>0</v>
      </c>
      <c r="L1225" s="58">
        <v>0</v>
      </c>
      <c r="M1225" s="58">
        <v>0</v>
      </c>
      <c r="N1225" s="58">
        <v>0</v>
      </c>
      <c r="O1225" s="58">
        <v>0</v>
      </c>
      <c r="P1225" s="58">
        <v>0</v>
      </c>
      <c r="Q1225" s="58">
        <v>0</v>
      </c>
      <c r="R1225" s="58">
        <v>0</v>
      </c>
      <c r="S1225" s="58">
        <v>0</v>
      </c>
      <c r="T1225" s="11">
        <v>0</v>
      </c>
      <c r="U1225" s="13"/>
      <c r="V1225" s="13">
        <v>1710</v>
      </c>
      <c r="W1225" s="13"/>
      <c r="X1225" s="13"/>
      <c r="Y1225" s="13"/>
      <c r="Z1225" s="13"/>
    </row>
    <row r="1226" spans="1:26">
      <c r="A1226" s="26">
        <v>1226</v>
      </c>
      <c r="B1226" s="6"/>
      <c r="C1226" s="6"/>
      <c r="D1226" s="6" t="s">
        <v>682</v>
      </c>
      <c r="E1226" s="6"/>
      <c r="F1226" s="47">
        <v>0</v>
      </c>
      <c r="G1226" s="17"/>
      <c r="H1226" s="58">
        <v>12072458.465913558</v>
      </c>
      <c r="I1226" s="58">
        <v>4559791.0908584632</v>
      </c>
      <c r="J1226" s="58">
        <v>3494153.7377504664</v>
      </c>
      <c r="K1226" s="58">
        <v>1038866.6486226299</v>
      </c>
      <c r="L1226" s="58">
        <v>30047.045285245484</v>
      </c>
      <c r="M1226" s="58">
        <v>1483209.9313039728</v>
      </c>
      <c r="N1226" s="58">
        <v>156929.16397859377</v>
      </c>
      <c r="O1226" s="58">
        <v>3298.117434388887</v>
      </c>
      <c r="P1226" s="58">
        <v>6203.7851303714679</v>
      </c>
      <c r="Q1226" s="58">
        <v>863313.48348626902</v>
      </c>
      <c r="R1226" s="58">
        <v>168937.35964781226</v>
      </c>
      <c r="S1226" s="58">
        <v>267708.10241534578</v>
      </c>
      <c r="T1226" s="11">
        <v>0</v>
      </c>
      <c r="U1226" s="13"/>
      <c r="V1226" s="13"/>
      <c r="W1226" s="13"/>
      <c r="X1226" s="13"/>
      <c r="Y1226" s="13"/>
      <c r="Z1226" s="13"/>
    </row>
    <row r="1227" spans="1:26">
      <c r="A1227" s="26">
        <v>1227</v>
      </c>
      <c r="B1227" s="6"/>
      <c r="C1227" s="6"/>
      <c r="D1227" s="6"/>
      <c r="E1227" s="6"/>
      <c r="F1227" s="47">
        <v>0</v>
      </c>
      <c r="G1227" s="17"/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11">
        <v>0</v>
      </c>
    </row>
    <row r="1228" spans="1:26">
      <c r="A1228" s="26">
        <v>1228</v>
      </c>
      <c r="B1228" s="6"/>
      <c r="C1228" s="6" t="s">
        <v>683</v>
      </c>
      <c r="D1228" s="6" t="s">
        <v>684</v>
      </c>
      <c r="E1228" s="6"/>
      <c r="F1228" s="47" t="s">
        <v>916</v>
      </c>
      <c r="G1228" s="17"/>
      <c r="H1228" s="58">
        <v>64435860.327390477</v>
      </c>
      <c r="I1228" s="58">
        <v>23371723.992482498</v>
      </c>
      <c r="J1228" s="58">
        <v>17159472.403006252</v>
      </c>
      <c r="K1228" s="58">
        <v>5123520.310201901</v>
      </c>
      <c r="L1228" s="58">
        <v>121534.3563873558</v>
      </c>
      <c r="M1228" s="58">
        <v>11180335.469287125</v>
      </c>
      <c r="N1228" s="58">
        <v>575878.77757665818</v>
      </c>
      <c r="O1228" s="58">
        <v>15972.540030936965</v>
      </c>
      <c r="P1228" s="58">
        <v>26907.601879307742</v>
      </c>
      <c r="Q1228" s="58">
        <v>4071644.8587484239</v>
      </c>
      <c r="R1228" s="58">
        <v>1304233.4684742247</v>
      </c>
      <c r="S1228" s="58">
        <v>1484636.5493157839</v>
      </c>
      <c r="T1228" s="11">
        <v>0</v>
      </c>
      <c r="U1228" s="13"/>
      <c r="V1228" s="13">
        <v>1717</v>
      </c>
      <c r="W1228" s="13"/>
      <c r="X1228" s="13"/>
      <c r="Y1228" s="13"/>
      <c r="Z1228" s="13"/>
    </row>
    <row r="1229" spans="1:26">
      <c r="A1229" s="26">
        <v>1229</v>
      </c>
      <c r="B1229" s="6"/>
      <c r="C1229" s="6"/>
      <c r="D1229" s="6"/>
      <c r="E1229" s="6"/>
      <c r="F1229" s="47">
        <v>0</v>
      </c>
      <c r="G1229" s="17"/>
      <c r="H1229" s="58">
        <v>0</v>
      </c>
      <c r="I1229" s="58">
        <v>0</v>
      </c>
      <c r="J1229" s="58">
        <v>0</v>
      </c>
      <c r="K1229" s="58">
        <v>0</v>
      </c>
      <c r="L1229" s="58">
        <v>0</v>
      </c>
      <c r="M1229" s="58">
        <v>0</v>
      </c>
      <c r="N1229" s="58">
        <v>0</v>
      </c>
      <c r="O1229" s="58">
        <v>0</v>
      </c>
      <c r="P1229" s="58">
        <v>0</v>
      </c>
      <c r="Q1229" s="58">
        <v>0</v>
      </c>
      <c r="R1229" s="58">
        <v>0</v>
      </c>
      <c r="S1229" s="58">
        <v>0</v>
      </c>
      <c r="T1229" s="11">
        <v>0</v>
      </c>
      <c r="U1229" s="13"/>
      <c r="V1229" s="13"/>
      <c r="W1229" s="13"/>
      <c r="X1229" s="13"/>
      <c r="Y1229" s="13"/>
      <c r="Z1229" s="13"/>
    </row>
    <row r="1230" spans="1:26">
      <c r="A1230" s="26">
        <v>1230</v>
      </c>
      <c r="B1230" s="6"/>
      <c r="C1230" s="3">
        <v>115</v>
      </c>
      <c r="D1230" s="6" t="s">
        <v>685</v>
      </c>
      <c r="E1230" s="6"/>
      <c r="F1230" s="47" t="s">
        <v>916</v>
      </c>
      <c r="G1230" s="17"/>
      <c r="H1230" s="58">
        <v>-47833108.409012623</v>
      </c>
      <c r="I1230" s="58">
        <v>-17349690.091166835</v>
      </c>
      <c r="J1230" s="58">
        <v>-12738107.313600274</v>
      </c>
      <c r="K1230" s="58">
        <v>-3803377.5166262374</v>
      </c>
      <c r="L1230" s="58">
        <v>-90219.421529548708</v>
      </c>
      <c r="M1230" s="58">
        <v>-8299574.1165608484</v>
      </c>
      <c r="N1230" s="58">
        <v>-427495.99149162968</v>
      </c>
      <c r="O1230" s="58">
        <v>-11857.003770652422</v>
      </c>
      <c r="P1230" s="58">
        <v>-19974.502259766803</v>
      </c>
      <c r="Q1230" s="58">
        <v>-3022531.6918555</v>
      </c>
      <c r="R1230" s="58">
        <v>-968180.45993670402</v>
      </c>
      <c r="S1230" s="58">
        <v>-1102100.3002146189</v>
      </c>
      <c r="T1230" s="11">
        <v>0</v>
      </c>
      <c r="U1230" s="13"/>
      <c r="V1230" s="13">
        <v>1723</v>
      </c>
      <c r="W1230" s="13"/>
      <c r="X1230" s="13"/>
      <c r="Y1230" s="13"/>
      <c r="Z1230" s="13"/>
    </row>
    <row r="1231" spans="1:26">
      <c r="A1231" s="26">
        <v>1231</v>
      </c>
      <c r="B1231" s="6"/>
      <c r="C1231" s="6"/>
      <c r="D1231" s="6"/>
      <c r="E1231" s="6"/>
      <c r="F1231" s="47">
        <v>0</v>
      </c>
      <c r="G1231" s="17"/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11">
        <v>0</v>
      </c>
    </row>
    <row r="1232" spans="1:26">
      <c r="A1232" s="26">
        <v>1232</v>
      </c>
      <c r="B1232" s="6"/>
      <c r="C1232" s="89">
        <v>128</v>
      </c>
      <c r="D1232" s="6" t="s">
        <v>50</v>
      </c>
      <c r="E1232" s="6"/>
      <c r="F1232" s="47" t="s">
        <v>921</v>
      </c>
      <c r="G1232" s="17"/>
      <c r="H1232" s="58">
        <v>0</v>
      </c>
      <c r="I1232" s="58">
        <v>0</v>
      </c>
      <c r="J1232" s="58">
        <v>0</v>
      </c>
      <c r="K1232" s="58">
        <v>0</v>
      </c>
      <c r="L1232" s="58">
        <v>0</v>
      </c>
      <c r="M1232" s="58">
        <v>0</v>
      </c>
      <c r="N1232" s="58">
        <v>0</v>
      </c>
      <c r="O1232" s="58">
        <v>0</v>
      </c>
      <c r="P1232" s="58">
        <v>0</v>
      </c>
      <c r="Q1232" s="58">
        <v>0</v>
      </c>
      <c r="R1232" s="58">
        <v>0</v>
      </c>
      <c r="S1232" s="58">
        <v>0</v>
      </c>
      <c r="T1232" s="11">
        <v>0</v>
      </c>
      <c r="U1232" s="13"/>
      <c r="V1232" s="13">
        <v>1726</v>
      </c>
      <c r="W1232" s="13"/>
      <c r="X1232" s="13"/>
      <c r="Y1232" s="13"/>
      <c r="Z1232" s="13"/>
    </row>
    <row r="1233" spans="1:26">
      <c r="A1233" s="26">
        <v>1233</v>
      </c>
      <c r="B1233" s="6"/>
      <c r="C1233" s="6"/>
      <c r="D1233" s="6"/>
      <c r="E1233" s="6"/>
      <c r="F1233" s="47">
        <v>0</v>
      </c>
      <c r="G1233" s="17"/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0</v>
      </c>
      <c r="R1233" s="28">
        <v>0</v>
      </c>
      <c r="S1233" s="28">
        <v>0</v>
      </c>
      <c r="T1233" s="11">
        <v>0</v>
      </c>
    </row>
    <row r="1234" spans="1:26">
      <c r="A1234" s="26">
        <v>1234</v>
      </c>
      <c r="B1234" s="6"/>
      <c r="C1234" s="6" t="s">
        <v>686</v>
      </c>
      <c r="D1234" s="6" t="s">
        <v>687</v>
      </c>
      <c r="E1234" s="6"/>
      <c r="F1234" s="47" t="s">
        <v>918</v>
      </c>
      <c r="G1234" s="17"/>
      <c r="H1234" s="58">
        <v>2158811.3035402284</v>
      </c>
      <c r="I1234" s="58">
        <v>730761.5370820458</v>
      </c>
      <c r="J1234" s="58">
        <v>580411.70394903002</v>
      </c>
      <c r="K1234" s="58">
        <v>179306.79091384489</v>
      </c>
      <c r="L1234" s="58">
        <v>5608.6317521967976</v>
      </c>
      <c r="M1234" s="58">
        <v>399601.70261323306</v>
      </c>
      <c r="N1234" s="58">
        <v>20330.682461553246</v>
      </c>
      <c r="O1234" s="58">
        <v>576.1166790259133</v>
      </c>
      <c r="P1234" s="58">
        <v>1183.8065934204549</v>
      </c>
      <c r="Q1234" s="58">
        <v>134085.07003338754</v>
      </c>
      <c r="R1234" s="58">
        <v>46169.914760094252</v>
      </c>
      <c r="S1234" s="58">
        <v>60775.3467023962</v>
      </c>
      <c r="T1234" s="11">
        <v>0</v>
      </c>
      <c r="U1234" s="13"/>
      <c r="V1234" s="13">
        <v>1748</v>
      </c>
      <c r="W1234" s="13"/>
      <c r="X1234" s="13"/>
      <c r="Y1234" s="13"/>
      <c r="Z1234" s="13"/>
    </row>
    <row r="1235" spans="1:26">
      <c r="A1235" s="26">
        <v>1235</v>
      </c>
      <c r="B1235" s="6"/>
      <c r="C1235" s="6"/>
      <c r="D1235" s="6"/>
      <c r="E1235" s="6"/>
      <c r="F1235" s="47">
        <v>0</v>
      </c>
      <c r="G1235" s="17"/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11">
        <v>0</v>
      </c>
    </row>
    <row r="1236" spans="1:26">
      <c r="A1236" s="26">
        <v>1236</v>
      </c>
      <c r="B1236" s="6"/>
      <c r="C1236" s="6" t="s">
        <v>688</v>
      </c>
      <c r="D1236" s="6" t="s">
        <v>52</v>
      </c>
      <c r="E1236" s="6"/>
      <c r="F1236" s="47" t="s">
        <v>917</v>
      </c>
      <c r="G1236" s="17"/>
      <c r="H1236" s="58">
        <v>79151413.200648978</v>
      </c>
      <c r="I1236" s="58">
        <v>22960197.724130291</v>
      </c>
      <c r="J1236" s="58">
        <v>21684712.66559995</v>
      </c>
      <c r="K1236" s="58">
        <v>7135290.1817288371</v>
      </c>
      <c r="L1236" s="58">
        <v>318330.93250763661</v>
      </c>
      <c r="M1236" s="58">
        <v>16486116.277068617</v>
      </c>
      <c r="N1236" s="58">
        <v>821443.34804353211</v>
      </c>
      <c r="O1236" s="58">
        <v>24128.286368572</v>
      </c>
      <c r="P1236" s="58">
        <v>64105.235793015068</v>
      </c>
      <c r="Q1236" s="58">
        <v>4745410.6255030837</v>
      </c>
      <c r="R1236" s="58">
        <v>1874193.6307515448</v>
      </c>
      <c r="S1236" s="58">
        <v>3037484.2931538899</v>
      </c>
      <c r="T1236" s="11">
        <v>0</v>
      </c>
      <c r="U1236" s="13"/>
      <c r="V1236" s="13">
        <v>1751</v>
      </c>
      <c r="W1236" s="13"/>
      <c r="X1236" s="13"/>
      <c r="Y1236" s="13"/>
      <c r="Z1236" s="13"/>
    </row>
    <row r="1237" spans="1:26">
      <c r="A1237" s="26">
        <v>1237</v>
      </c>
      <c r="B1237" s="6"/>
      <c r="C1237" s="6"/>
      <c r="D1237" s="6"/>
      <c r="E1237" s="6" t="s">
        <v>153</v>
      </c>
      <c r="F1237" s="47" t="s">
        <v>917</v>
      </c>
      <c r="G1237" s="17"/>
      <c r="H1237" s="58">
        <v>3258024.3372812434</v>
      </c>
      <c r="I1237" s="58">
        <v>945085.87969712412</v>
      </c>
      <c r="J1237" s="58">
        <v>892584.46254622517</v>
      </c>
      <c r="K1237" s="58">
        <v>293702.2615970911</v>
      </c>
      <c r="L1237" s="58">
        <v>13103.113178664122</v>
      </c>
      <c r="M1237" s="58">
        <v>678600.24080400879</v>
      </c>
      <c r="N1237" s="58">
        <v>33812.187444325646</v>
      </c>
      <c r="O1237" s="58">
        <v>993.16665397269639</v>
      </c>
      <c r="P1237" s="58">
        <v>2638.6947486502149</v>
      </c>
      <c r="Q1237" s="58">
        <v>195330.22447861097</v>
      </c>
      <c r="R1237" s="58">
        <v>77145.413010970267</v>
      </c>
      <c r="S1237" s="58">
        <v>125028.69312159985</v>
      </c>
      <c r="T1237" s="11">
        <v>0</v>
      </c>
      <c r="U1237" s="13"/>
      <c r="V1237" s="13">
        <v>1753</v>
      </c>
      <c r="W1237" s="13"/>
      <c r="X1237" s="13"/>
      <c r="Y1237" s="13"/>
      <c r="Z1237" s="13"/>
    </row>
    <row r="1238" spans="1:26">
      <c r="A1238" s="26">
        <v>1238</v>
      </c>
      <c r="B1238" s="6"/>
      <c r="C1238" s="6"/>
      <c r="D1238" s="6"/>
      <c r="E1238" s="6" t="s">
        <v>689</v>
      </c>
      <c r="F1238" s="47">
        <v>0</v>
      </c>
      <c r="G1238" s="17"/>
      <c r="H1238" s="58">
        <v>82409437.537930205</v>
      </c>
      <c r="I1238" s="58">
        <v>23905283.603827417</v>
      </c>
      <c r="J1238" s="58">
        <v>22577297.128146175</v>
      </c>
      <c r="K1238" s="58">
        <v>7428992.4433259284</v>
      </c>
      <c r="L1238" s="58">
        <v>331434.04568630073</v>
      </c>
      <c r="M1238" s="58">
        <v>17164716.517872624</v>
      </c>
      <c r="N1238" s="58">
        <v>855255.53548785776</v>
      </c>
      <c r="O1238" s="58">
        <v>25121.453022544698</v>
      </c>
      <c r="P1238" s="58">
        <v>66743.930541665279</v>
      </c>
      <c r="Q1238" s="58">
        <v>4940740.8499816945</v>
      </c>
      <c r="R1238" s="58">
        <v>1951339.0437625151</v>
      </c>
      <c r="S1238" s="58">
        <v>3162512.9862754899</v>
      </c>
      <c r="T1238" s="11">
        <v>0</v>
      </c>
      <c r="U1238" s="13"/>
      <c r="V1238" s="13"/>
      <c r="W1238" s="13"/>
      <c r="X1238" s="13"/>
      <c r="Y1238" s="13"/>
      <c r="Z1238" s="13"/>
    </row>
    <row r="1239" spans="1:26">
      <c r="A1239" s="26">
        <v>1239</v>
      </c>
      <c r="B1239" s="6"/>
      <c r="C1239" s="6"/>
      <c r="D1239" s="6"/>
      <c r="E1239" s="6"/>
      <c r="F1239" s="47">
        <v>0</v>
      </c>
      <c r="G1239" s="17"/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0</v>
      </c>
      <c r="R1239" s="28">
        <v>0</v>
      </c>
      <c r="S1239" s="28">
        <v>0</v>
      </c>
      <c r="T1239" s="11">
        <v>0</v>
      </c>
    </row>
    <row r="1240" spans="1:26">
      <c r="A1240" s="26">
        <v>1240</v>
      </c>
      <c r="B1240" s="6"/>
      <c r="C1240" s="90">
        <v>152</v>
      </c>
      <c r="D1240" s="6" t="s">
        <v>690</v>
      </c>
      <c r="E1240" s="6"/>
      <c r="F1240" s="47" t="s">
        <v>917</v>
      </c>
      <c r="G1240" s="17"/>
      <c r="H1240" s="58">
        <v>0</v>
      </c>
      <c r="I1240" s="58">
        <v>0</v>
      </c>
      <c r="J1240" s="58">
        <v>0</v>
      </c>
      <c r="K1240" s="58">
        <v>0</v>
      </c>
      <c r="L1240" s="58">
        <v>0</v>
      </c>
      <c r="M1240" s="58">
        <v>0</v>
      </c>
      <c r="N1240" s="58">
        <v>0</v>
      </c>
      <c r="O1240" s="58">
        <v>0</v>
      </c>
      <c r="P1240" s="58">
        <v>0</v>
      </c>
      <c r="Q1240" s="58">
        <v>0</v>
      </c>
      <c r="R1240" s="58">
        <v>0</v>
      </c>
      <c r="S1240" s="58">
        <v>0</v>
      </c>
      <c r="T1240" s="11">
        <v>0</v>
      </c>
      <c r="U1240" s="13"/>
      <c r="V1240" s="2">
        <v>1757</v>
      </c>
    </row>
    <row r="1241" spans="1:26">
      <c r="A1241" s="26">
        <v>1241</v>
      </c>
      <c r="B1241" s="6"/>
      <c r="C1241" s="6"/>
      <c r="D1241" s="6"/>
      <c r="E1241" s="6"/>
      <c r="F1241" s="47">
        <v>0</v>
      </c>
      <c r="G1241" s="17"/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11">
        <v>0</v>
      </c>
    </row>
    <row r="1242" spans="1:26">
      <c r="A1242" s="26">
        <v>1242</v>
      </c>
      <c r="B1242" s="6"/>
      <c r="C1242" s="6" t="s">
        <v>691</v>
      </c>
      <c r="D1242" s="6" t="s">
        <v>692</v>
      </c>
      <c r="E1242" s="6"/>
      <c r="F1242" s="47" t="s">
        <v>917</v>
      </c>
      <c r="G1242" s="17"/>
      <c r="H1242" s="58">
        <v>-1167001.5716024362</v>
      </c>
      <c r="I1242" s="58">
        <v>-338523.16395714128</v>
      </c>
      <c r="J1242" s="58">
        <v>-319717.52287418296</v>
      </c>
      <c r="K1242" s="58">
        <v>-105202.09961139028</v>
      </c>
      <c r="L1242" s="58">
        <v>-4693.4436607511516</v>
      </c>
      <c r="M1242" s="58">
        <v>-243069.86858450473</v>
      </c>
      <c r="N1242" s="58">
        <v>-12111.289481579452</v>
      </c>
      <c r="O1242" s="58">
        <v>-355.74536162503153</v>
      </c>
      <c r="P1242" s="58">
        <v>-945.1620368261465</v>
      </c>
      <c r="Q1242" s="58">
        <v>-69965.92270339391</v>
      </c>
      <c r="R1242" s="58">
        <v>-27632.948347110443</v>
      </c>
      <c r="S1242" s="58">
        <v>-44784.404983930726</v>
      </c>
      <c r="T1242" s="11">
        <v>0</v>
      </c>
      <c r="U1242" s="13"/>
      <c r="V1242" s="13">
        <v>1762</v>
      </c>
      <c r="W1242" s="13"/>
      <c r="X1242" s="13"/>
      <c r="Y1242" s="13"/>
      <c r="Z1242" s="13"/>
    </row>
    <row r="1243" spans="1:26">
      <c r="A1243" s="26">
        <v>1243</v>
      </c>
      <c r="B1243" s="6"/>
      <c r="C1243" s="6"/>
      <c r="D1243" s="6"/>
      <c r="E1243" s="6"/>
      <c r="F1243" s="47">
        <v>0</v>
      </c>
      <c r="G1243" s="17"/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11">
        <v>0</v>
      </c>
    </row>
    <row r="1244" spans="1:26">
      <c r="A1244" s="26">
        <v>1244</v>
      </c>
      <c r="B1244" s="6"/>
      <c r="C1244" s="6" t="s">
        <v>693</v>
      </c>
      <c r="D1244" s="6" t="s">
        <v>692</v>
      </c>
      <c r="E1244" s="6"/>
      <c r="F1244" s="47" t="s">
        <v>917</v>
      </c>
      <c r="G1244" s="17"/>
      <c r="H1244" s="58">
        <v>-1278320.1656797703</v>
      </c>
      <c r="I1244" s="58">
        <v>-370814.39954011922</v>
      </c>
      <c r="J1244" s="58">
        <v>-350214.91552068281</v>
      </c>
      <c r="K1244" s="58">
        <v>-115237.17591950788</v>
      </c>
      <c r="L1244" s="58">
        <v>-5141.1444714523595</v>
      </c>
      <c r="M1244" s="58">
        <v>-266255.95221268287</v>
      </c>
      <c r="N1244" s="58">
        <v>-13266.567889389793</v>
      </c>
      <c r="O1244" s="58">
        <v>-389.67939776454949</v>
      </c>
      <c r="P1244" s="58">
        <v>-1035.3196781481579</v>
      </c>
      <c r="Q1244" s="58">
        <v>-76639.870998057013</v>
      </c>
      <c r="R1244" s="58">
        <v>-30268.815371683613</v>
      </c>
      <c r="S1244" s="58">
        <v>-49056.324680281818</v>
      </c>
      <c r="T1244" s="11">
        <v>0</v>
      </c>
      <c r="U1244" s="13"/>
      <c r="V1244" s="13">
        <v>1766</v>
      </c>
      <c r="W1244" s="13"/>
      <c r="X1244" s="13"/>
      <c r="Y1244" s="13"/>
      <c r="Z1244" s="13"/>
    </row>
    <row r="1245" spans="1:26">
      <c r="A1245" s="26">
        <v>1245</v>
      </c>
      <c r="B1245" s="6"/>
      <c r="C1245" s="6"/>
      <c r="D1245" s="6"/>
      <c r="E1245" s="6"/>
      <c r="F1245" s="47">
        <v>0</v>
      </c>
      <c r="G1245" s="17"/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11">
        <v>0</v>
      </c>
    </row>
    <row r="1246" spans="1:26">
      <c r="A1246" s="26">
        <v>1246</v>
      </c>
      <c r="B1246" s="6"/>
      <c r="C1246" s="6" t="s">
        <v>694</v>
      </c>
      <c r="D1246" s="6" t="s">
        <v>695</v>
      </c>
      <c r="E1246" s="6"/>
      <c r="F1246" s="47" t="s">
        <v>917</v>
      </c>
      <c r="G1246" s="17"/>
      <c r="H1246" s="58">
        <v>0</v>
      </c>
      <c r="I1246" s="58">
        <v>0</v>
      </c>
      <c r="J1246" s="58">
        <v>0</v>
      </c>
      <c r="K1246" s="58">
        <v>0</v>
      </c>
      <c r="L1246" s="58">
        <v>0</v>
      </c>
      <c r="M1246" s="58">
        <v>0</v>
      </c>
      <c r="N1246" s="58">
        <v>0</v>
      </c>
      <c r="O1246" s="58">
        <v>0</v>
      </c>
      <c r="P1246" s="58">
        <v>0</v>
      </c>
      <c r="Q1246" s="58">
        <v>0</v>
      </c>
      <c r="R1246" s="58">
        <v>0</v>
      </c>
      <c r="S1246" s="58">
        <v>0</v>
      </c>
      <c r="T1246" s="11">
        <v>0</v>
      </c>
      <c r="U1246" s="13"/>
      <c r="V1246" s="13">
        <v>1770</v>
      </c>
      <c r="W1246" s="13"/>
      <c r="X1246" s="13"/>
      <c r="Y1246" s="13"/>
      <c r="Z1246" s="13"/>
    </row>
    <row r="1247" spans="1:26">
      <c r="A1247" s="26">
        <v>1247</v>
      </c>
      <c r="B1247" s="6"/>
      <c r="C1247" s="6"/>
      <c r="D1247" s="6"/>
      <c r="E1247" s="6"/>
      <c r="F1247" s="47">
        <v>0</v>
      </c>
      <c r="G1247" s="17"/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11">
        <v>0</v>
      </c>
    </row>
    <row r="1248" spans="1:26">
      <c r="A1248" s="26">
        <v>1248</v>
      </c>
      <c r="B1248" s="6"/>
      <c r="C1248" s="6" t="s">
        <v>696</v>
      </c>
      <c r="D1248" s="6" t="s">
        <v>697</v>
      </c>
      <c r="E1248" s="6"/>
      <c r="F1248" s="47" t="s">
        <v>921</v>
      </c>
      <c r="G1248" s="17"/>
      <c r="H1248" s="58">
        <v>101226316.18832546</v>
      </c>
      <c r="I1248" s="58">
        <v>39789964.473724134</v>
      </c>
      <c r="J1248" s="58">
        <v>26426051.408425402</v>
      </c>
      <c r="K1248" s="58">
        <v>7754177.0856404202</v>
      </c>
      <c r="L1248" s="58">
        <v>342887.52392537158</v>
      </c>
      <c r="M1248" s="58">
        <v>15302173.076450853</v>
      </c>
      <c r="N1248" s="58">
        <v>961104.44768854557</v>
      </c>
      <c r="O1248" s="58">
        <v>28658.295030620055</v>
      </c>
      <c r="P1248" s="58">
        <v>40576.808352677632</v>
      </c>
      <c r="Q1248" s="58">
        <v>6766144.1763429362</v>
      </c>
      <c r="R1248" s="58">
        <v>1784034.6114955903</v>
      </c>
      <c r="S1248" s="58">
        <v>2030544.2812489071</v>
      </c>
      <c r="T1248" s="11">
        <v>0</v>
      </c>
      <c r="U1248" s="13"/>
      <c r="V1248" s="13">
        <v>1788</v>
      </c>
      <c r="W1248" s="13"/>
      <c r="X1248" s="13"/>
      <c r="Y1248" s="13"/>
      <c r="Z1248" s="13"/>
    </row>
    <row r="1249" spans="1:26">
      <c r="A1249" s="26">
        <v>1249</v>
      </c>
      <c r="B1249" s="6"/>
      <c r="C1249" s="6"/>
      <c r="D1249" s="6"/>
      <c r="E1249" s="6"/>
      <c r="F1249" s="47">
        <v>0</v>
      </c>
      <c r="G1249" s="17"/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11">
        <v>0</v>
      </c>
    </row>
    <row r="1250" spans="1:26">
      <c r="A1250" s="26">
        <v>1250</v>
      </c>
      <c r="B1250" s="6"/>
      <c r="C1250" s="6" t="s">
        <v>698</v>
      </c>
      <c r="D1250" s="6" t="s">
        <v>699</v>
      </c>
      <c r="E1250" s="6"/>
      <c r="F1250" s="47" t="s">
        <v>921</v>
      </c>
      <c r="G1250" s="17"/>
      <c r="H1250" s="58">
        <v>0</v>
      </c>
      <c r="I1250" s="58">
        <v>0</v>
      </c>
      <c r="J1250" s="58">
        <v>0</v>
      </c>
      <c r="K1250" s="58">
        <v>0</v>
      </c>
      <c r="L1250" s="58">
        <v>0</v>
      </c>
      <c r="M1250" s="58">
        <v>0</v>
      </c>
      <c r="N1250" s="58">
        <v>0</v>
      </c>
      <c r="O1250" s="58">
        <v>0</v>
      </c>
      <c r="P1250" s="58">
        <v>0</v>
      </c>
      <c r="Q1250" s="58">
        <v>0</v>
      </c>
      <c r="R1250" s="58">
        <v>0</v>
      </c>
      <c r="S1250" s="58">
        <v>0</v>
      </c>
      <c r="T1250" s="11">
        <v>0</v>
      </c>
      <c r="U1250" s="13"/>
      <c r="V1250" s="13">
        <v>1791</v>
      </c>
      <c r="W1250" s="13"/>
      <c r="X1250" s="13"/>
      <c r="Y1250" s="13"/>
      <c r="Z1250" s="13"/>
    </row>
    <row r="1251" spans="1:26">
      <c r="A1251" s="26">
        <v>1251</v>
      </c>
      <c r="B1251" s="6"/>
      <c r="C1251" s="6"/>
      <c r="D1251" s="6"/>
      <c r="E1251" s="6"/>
      <c r="F1251" s="47">
        <v>0</v>
      </c>
      <c r="G1251" s="17"/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11">
        <v>0</v>
      </c>
    </row>
    <row r="1252" spans="1:26">
      <c r="A1252" s="26">
        <v>1252</v>
      </c>
      <c r="B1252" s="6"/>
      <c r="C1252" s="6" t="s">
        <v>700</v>
      </c>
      <c r="D1252" s="6" t="s">
        <v>695</v>
      </c>
      <c r="E1252" s="6"/>
      <c r="F1252" s="47" t="s">
        <v>921</v>
      </c>
      <c r="G1252" s="17"/>
      <c r="H1252" s="58">
        <v>-119420.44210703323</v>
      </c>
      <c r="I1252" s="58">
        <v>-46941.697848956239</v>
      </c>
      <c r="J1252" s="58">
        <v>-31175.7936193801</v>
      </c>
      <c r="K1252" s="58">
        <v>-9147.8904953986948</v>
      </c>
      <c r="L1252" s="58">
        <v>-404.51713785546576</v>
      </c>
      <c r="M1252" s="58">
        <v>-18052.541501049476</v>
      </c>
      <c r="N1252" s="58">
        <v>-1133.8505872373066</v>
      </c>
      <c r="O1252" s="58">
        <v>-33.809254267667875</v>
      </c>
      <c r="P1252" s="58">
        <v>-47.869966775773882</v>
      </c>
      <c r="Q1252" s="58">
        <v>-7982.2714025820806</v>
      </c>
      <c r="R1252" s="58">
        <v>-2104.691843598117</v>
      </c>
      <c r="S1252" s="58">
        <v>-2395.5084499323007</v>
      </c>
      <c r="T1252" s="11">
        <v>0</v>
      </c>
      <c r="U1252" s="13"/>
      <c r="V1252" s="13">
        <v>1796</v>
      </c>
      <c r="W1252" s="13"/>
      <c r="X1252" s="13"/>
      <c r="Y1252" s="13"/>
      <c r="Z1252" s="13"/>
    </row>
    <row r="1253" spans="1:26">
      <c r="A1253" s="26">
        <v>1253</v>
      </c>
      <c r="B1253" s="6"/>
      <c r="C1253" s="6"/>
      <c r="D1253" s="6"/>
      <c r="E1253" s="6"/>
      <c r="F1253" s="47">
        <v>0</v>
      </c>
      <c r="G1253" s="17"/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  <c r="R1253" s="28">
        <v>0</v>
      </c>
      <c r="S1253" s="28">
        <v>0</v>
      </c>
      <c r="T1253" s="11">
        <v>0</v>
      </c>
    </row>
    <row r="1254" spans="1:26">
      <c r="A1254" s="26">
        <v>1254</v>
      </c>
      <c r="B1254" s="6"/>
      <c r="C1254" s="6" t="s">
        <v>701</v>
      </c>
      <c r="D1254" s="6" t="s">
        <v>51</v>
      </c>
      <c r="E1254" s="6"/>
      <c r="F1254" s="47" t="s">
        <v>921</v>
      </c>
      <c r="G1254" s="17"/>
      <c r="H1254" s="58">
        <v>2918735.8523076898</v>
      </c>
      <c r="I1254" s="58">
        <v>1233199.4844224816</v>
      </c>
      <c r="J1254" s="58">
        <v>746234.59961101727</v>
      </c>
      <c r="K1254" s="58">
        <v>215036.52669303215</v>
      </c>
      <c r="L1254" s="58">
        <v>14177.142848979131</v>
      </c>
      <c r="M1254" s="58">
        <v>379438.87781350227</v>
      </c>
      <c r="N1254" s="58">
        <v>29282.851872696094</v>
      </c>
      <c r="O1254" s="58">
        <v>926.45546214214994</v>
      </c>
      <c r="P1254" s="58">
        <v>1120.9635793998527</v>
      </c>
      <c r="Q1254" s="58">
        <v>205373.50095212064</v>
      </c>
      <c r="R1254" s="58">
        <v>43989.755919365336</v>
      </c>
      <c r="S1254" s="58">
        <v>49955.693132953384</v>
      </c>
      <c r="T1254" s="11">
        <v>0</v>
      </c>
      <c r="U1254" s="13"/>
      <c r="V1254" s="13">
        <v>1803</v>
      </c>
      <c r="W1254" s="13"/>
      <c r="X1254" s="13"/>
      <c r="Y1254" s="13"/>
      <c r="Z1254" s="13"/>
    </row>
    <row r="1255" spans="1:26">
      <c r="A1255" s="26">
        <v>1255</v>
      </c>
      <c r="B1255" s="6"/>
      <c r="C1255" s="6"/>
      <c r="D1255" s="6"/>
      <c r="E1255" s="6" t="s">
        <v>702</v>
      </c>
      <c r="F1255" s="47" t="s">
        <v>921</v>
      </c>
      <c r="G1255" s="17"/>
      <c r="H1255" s="58">
        <v>2279165.9159485567</v>
      </c>
      <c r="I1255" s="58">
        <v>967009.14720255986</v>
      </c>
      <c r="J1255" s="58">
        <v>582003.60572087555</v>
      </c>
      <c r="K1255" s="58">
        <v>167524.45166395939</v>
      </c>
      <c r="L1255" s="58">
        <v>11270.789954826045</v>
      </c>
      <c r="M1255" s="58">
        <v>293348.87254861346</v>
      </c>
      <c r="N1255" s="58">
        <v>22940.191706030044</v>
      </c>
      <c r="O1255" s="58">
        <v>728.1345949425496</v>
      </c>
      <c r="P1255" s="58">
        <v>873.07970302575598</v>
      </c>
      <c r="Q1255" s="58">
        <v>160855.39868748462</v>
      </c>
      <c r="R1255" s="58">
        <v>34001.945355334385</v>
      </c>
      <c r="S1255" s="58">
        <v>38610.298810904802</v>
      </c>
      <c r="T1255" s="11">
        <v>0</v>
      </c>
      <c r="U1255" s="13"/>
      <c r="V1255" s="13">
        <v>1804</v>
      </c>
      <c r="W1255" s="13"/>
      <c r="X1255" s="13"/>
      <c r="Y1255" s="13"/>
      <c r="Z1255" s="13"/>
    </row>
    <row r="1256" spans="1:26">
      <c r="A1256" s="26">
        <v>1256</v>
      </c>
      <c r="B1256" s="6"/>
      <c r="C1256" s="6"/>
      <c r="D1256" s="6"/>
      <c r="E1256" s="6" t="s">
        <v>241</v>
      </c>
      <c r="F1256" s="47" t="s">
        <v>921</v>
      </c>
      <c r="G1256" s="17"/>
      <c r="H1256" s="58">
        <v>1748820.2042172614</v>
      </c>
      <c r="I1256" s="58">
        <v>633479.53910011554</v>
      </c>
      <c r="J1256" s="58">
        <v>465099.39414627419</v>
      </c>
      <c r="K1256" s="58">
        <v>138870.59789516346</v>
      </c>
      <c r="L1256" s="58">
        <v>3294.131322698101</v>
      </c>
      <c r="M1256" s="58">
        <v>305276.42854718363</v>
      </c>
      <c r="N1256" s="58">
        <v>15608.922247846989</v>
      </c>
      <c r="O1256" s="58">
        <v>432.92815285302152</v>
      </c>
      <c r="P1256" s="58">
        <v>729.31783903814357</v>
      </c>
      <c r="Q1256" s="58">
        <v>110360.01064059022</v>
      </c>
      <c r="R1256" s="58">
        <v>35428.561929595315</v>
      </c>
      <c r="S1256" s="58">
        <v>40240.372395902661</v>
      </c>
      <c r="T1256" s="11">
        <v>0</v>
      </c>
      <c r="U1256" s="13"/>
      <c r="V1256" s="13">
        <v>1805</v>
      </c>
      <c r="W1256" s="13"/>
      <c r="X1256" s="13"/>
      <c r="Y1256" s="13"/>
      <c r="Z1256" s="13"/>
    </row>
    <row r="1257" spans="1:26">
      <c r="A1257" s="26">
        <v>1257</v>
      </c>
      <c r="B1257" s="6"/>
      <c r="C1257" s="6"/>
      <c r="D1257" s="6"/>
      <c r="E1257" s="6" t="s">
        <v>171</v>
      </c>
      <c r="F1257" s="47" t="s">
        <v>917</v>
      </c>
      <c r="G1257" s="17"/>
      <c r="H1257" s="58">
        <v>183196.3197437209</v>
      </c>
      <c r="I1257" s="58">
        <v>53141.486090539416</v>
      </c>
      <c r="J1257" s="58">
        <v>50189.369897509183</v>
      </c>
      <c r="K1257" s="58">
        <v>16514.662830878056</v>
      </c>
      <c r="L1257" s="58">
        <v>736.77844700197568</v>
      </c>
      <c r="M1257" s="58">
        <v>38157.193999427676</v>
      </c>
      <c r="N1257" s="58">
        <v>1901.2345093328247</v>
      </c>
      <c r="O1257" s="58">
        <v>55.845032775848615</v>
      </c>
      <c r="P1257" s="58">
        <v>148.37187105949891</v>
      </c>
      <c r="Q1257" s="58">
        <v>10983.275308820204</v>
      </c>
      <c r="R1257" s="58">
        <v>4337.830011580766</v>
      </c>
      <c r="S1257" s="58">
        <v>7030.2717447954246</v>
      </c>
      <c r="T1257" s="11">
        <v>0</v>
      </c>
      <c r="V1257" s="13">
        <v>1806</v>
      </c>
    </row>
    <row r="1258" spans="1:26">
      <c r="A1258" s="26">
        <v>1258</v>
      </c>
      <c r="B1258" s="6"/>
      <c r="C1258" s="6"/>
      <c r="D1258" s="6"/>
      <c r="E1258" s="6" t="s">
        <v>354</v>
      </c>
      <c r="F1258" s="47" t="s">
        <v>921</v>
      </c>
      <c r="G1258" s="17"/>
      <c r="H1258" s="58">
        <v>8988710.6303146016</v>
      </c>
      <c r="I1258" s="58">
        <v>3793562.111548882</v>
      </c>
      <c r="J1258" s="58">
        <v>2298876.1642749482</v>
      </c>
      <c r="K1258" s="58">
        <v>662645.34522478445</v>
      </c>
      <c r="L1258" s="58">
        <v>43450.053388882268</v>
      </c>
      <c r="M1258" s="58">
        <v>1171700.4123467118</v>
      </c>
      <c r="N1258" s="58">
        <v>90102.72332381591</v>
      </c>
      <c r="O1258" s="58">
        <v>2848.2162172386797</v>
      </c>
      <c r="P1258" s="58">
        <v>3454.5216747980608</v>
      </c>
      <c r="Q1258" s="58">
        <v>631965.9415413253</v>
      </c>
      <c r="R1258" s="58">
        <v>135840.99579251028</v>
      </c>
      <c r="S1258" s="58">
        <v>154264.14498070366</v>
      </c>
      <c r="T1258" s="11">
        <v>0</v>
      </c>
      <c r="V1258" s="13">
        <v>1807</v>
      </c>
    </row>
    <row r="1259" spans="1:26">
      <c r="A1259" s="26">
        <v>1259</v>
      </c>
      <c r="B1259" s="6"/>
      <c r="C1259" s="6"/>
      <c r="D1259" s="6"/>
      <c r="E1259" s="6" t="s">
        <v>703</v>
      </c>
      <c r="F1259" s="47">
        <v>0</v>
      </c>
      <c r="G1259" s="17"/>
      <c r="H1259" s="58">
        <v>16118628.922531828</v>
      </c>
      <c r="I1259" s="58">
        <v>6680391.7683645776</v>
      </c>
      <c r="J1259" s="58">
        <v>4142403.1336506247</v>
      </c>
      <c r="K1259" s="58">
        <v>1200591.5843078175</v>
      </c>
      <c r="L1259" s="58">
        <v>72928.895962387527</v>
      </c>
      <c r="M1259" s="58">
        <v>2187921.7852554391</v>
      </c>
      <c r="N1259" s="58">
        <v>159835.92365972186</v>
      </c>
      <c r="O1259" s="58">
        <v>4991.5794599522496</v>
      </c>
      <c r="P1259" s="58">
        <v>6326.2546673213128</v>
      </c>
      <c r="Q1259" s="58">
        <v>1119538.127130341</v>
      </c>
      <c r="R1259" s="58">
        <v>253599.08900838604</v>
      </c>
      <c r="S1259" s="58">
        <v>290100.78106525994</v>
      </c>
      <c r="T1259" s="11">
        <v>0</v>
      </c>
    </row>
    <row r="1260" spans="1:26">
      <c r="A1260" s="26">
        <v>1260</v>
      </c>
      <c r="B1260" s="6"/>
      <c r="C1260" s="6"/>
      <c r="D1260" s="6"/>
      <c r="E1260" s="6"/>
      <c r="F1260" s="47">
        <v>0</v>
      </c>
      <c r="G1260" s="17"/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11">
        <v>0</v>
      </c>
    </row>
    <row r="1261" spans="1:26">
      <c r="A1261" s="26">
        <v>1261</v>
      </c>
      <c r="B1261" s="6"/>
      <c r="C1261" s="6" t="s">
        <v>704</v>
      </c>
      <c r="D1261" s="6" t="s">
        <v>705</v>
      </c>
      <c r="E1261" s="6"/>
      <c r="F1261" s="47" t="s">
        <v>921</v>
      </c>
      <c r="G1261" s="17"/>
      <c r="H1261" s="58">
        <v>21022766.063076902</v>
      </c>
      <c r="I1261" s="58">
        <v>7609709.6171176843</v>
      </c>
      <c r="J1261" s="58">
        <v>5600862.448373504</v>
      </c>
      <c r="K1261" s="58">
        <v>1672995.7881773431</v>
      </c>
      <c r="L1261" s="58">
        <v>38896.3846837253</v>
      </c>
      <c r="M1261" s="58">
        <v>3659497.2463199571</v>
      </c>
      <c r="N1261" s="58">
        <v>187598.92173230843</v>
      </c>
      <c r="O1261" s="58">
        <v>5193.3053240751342</v>
      </c>
      <c r="P1261" s="58">
        <v>8786.9323302061275</v>
      </c>
      <c r="Q1261" s="58">
        <v>1326528.3293251535</v>
      </c>
      <c r="R1261" s="58">
        <v>426841.64225443237</v>
      </c>
      <c r="S1261" s="58">
        <v>485855.44743851013</v>
      </c>
      <c r="T1261" s="11">
        <v>0</v>
      </c>
      <c r="U1261" s="13"/>
      <c r="V1261" s="13">
        <v>1811</v>
      </c>
      <c r="W1261" s="13"/>
      <c r="X1261" s="13"/>
      <c r="Y1261" s="13"/>
      <c r="Z1261" s="13"/>
    </row>
    <row r="1262" spans="1:26">
      <c r="A1262" s="26">
        <v>1262</v>
      </c>
      <c r="B1262" s="6"/>
      <c r="C1262" s="6"/>
      <c r="D1262" s="6"/>
      <c r="E1262" s="6" t="s">
        <v>241</v>
      </c>
      <c r="F1262" s="47" t="s">
        <v>921</v>
      </c>
      <c r="G1262" s="17"/>
      <c r="H1262" s="58">
        <v>0</v>
      </c>
      <c r="I1262" s="58">
        <v>0</v>
      </c>
      <c r="J1262" s="58">
        <v>0</v>
      </c>
      <c r="K1262" s="58">
        <v>0</v>
      </c>
      <c r="L1262" s="58">
        <v>0</v>
      </c>
      <c r="M1262" s="58">
        <v>0</v>
      </c>
      <c r="N1262" s="58">
        <v>0</v>
      </c>
      <c r="O1262" s="58">
        <v>0</v>
      </c>
      <c r="P1262" s="58">
        <v>0</v>
      </c>
      <c r="Q1262" s="58">
        <v>0</v>
      </c>
      <c r="R1262" s="58">
        <v>0</v>
      </c>
      <c r="S1262" s="58">
        <v>0</v>
      </c>
      <c r="T1262" s="11">
        <v>0</v>
      </c>
      <c r="U1262" s="13"/>
      <c r="V1262" s="13">
        <v>1812</v>
      </c>
      <c r="W1262" s="13"/>
      <c r="X1262" s="13"/>
      <c r="Y1262" s="13"/>
      <c r="Z1262" s="13"/>
    </row>
    <row r="1263" spans="1:26">
      <c r="A1263" s="26">
        <v>1263</v>
      </c>
      <c r="B1263" s="6"/>
      <c r="C1263" s="6"/>
      <c r="D1263" s="6"/>
      <c r="E1263" s="6" t="s">
        <v>232</v>
      </c>
      <c r="F1263" s="47" t="s">
        <v>921</v>
      </c>
      <c r="G1263" s="17"/>
      <c r="H1263" s="58">
        <v>1024630.3742604897</v>
      </c>
      <c r="I1263" s="58">
        <v>371646.7535291157</v>
      </c>
      <c r="J1263" s="58">
        <v>272862.29346628295</v>
      </c>
      <c r="K1263" s="58">
        <v>81471.939790983743</v>
      </c>
      <c r="L1263" s="58">
        <v>1932.5852473758259</v>
      </c>
      <c r="M1263" s="58">
        <v>177784.71891348192</v>
      </c>
      <c r="N1263" s="58">
        <v>9157.3680307674877</v>
      </c>
      <c r="O1263" s="58">
        <v>253.98822312042194</v>
      </c>
      <c r="P1263" s="58">
        <v>427.87271007116067</v>
      </c>
      <c r="Q1263" s="58">
        <v>64745.484490750045</v>
      </c>
      <c r="R1263" s="58">
        <v>20739.340176975038</v>
      </c>
      <c r="S1263" s="58">
        <v>23608.029681565353</v>
      </c>
      <c r="T1263" s="11">
        <v>0</v>
      </c>
      <c r="U1263" s="13"/>
      <c r="V1263" s="13">
        <v>1813</v>
      </c>
      <c r="W1263" s="13"/>
      <c r="X1263" s="13"/>
      <c r="Y1263" s="13"/>
      <c r="Z1263" s="13"/>
    </row>
    <row r="1264" spans="1:26">
      <c r="A1264" s="26">
        <v>1264</v>
      </c>
      <c r="B1264" s="6"/>
      <c r="C1264" s="6"/>
      <c r="D1264" s="6"/>
      <c r="E1264" s="6" t="s">
        <v>241</v>
      </c>
      <c r="F1264" s="47" t="s">
        <v>921</v>
      </c>
      <c r="G1264" s="17"/>
      <c r="H1264" s="58">
        <v>0</v>
      </c>
      <c r="I1264" s="58">
        <v>0</v>
      </c>
      <c r="J1264" s="58">
        <v>0</v>
      </c>
      <c r="K1264" s="58">
        <v>0</v>
      </c>
      <c r="L1264" s="58">
        <v>0</v>
      </c>
      <c r="M1264" s="58">
        <v>0</v>
      </c>
      <c r="N1264" s="58">
        <v>0</v>
      </c>
      <c r="O1264" s="58">
        <v>0</v>
      </c>
      <c r="P1264" s="58">
        <v>0</v>
      </c>
      <c r="Q1264" s="58">
        <v>0</v>
      </c>
      <c r="R1264" s="58">
        <v>0</v>
      </c>
      <c r="S1264" s="58">
        <v>0</v>
      </c>
      <c r="T1264" s="11">
        <v>0</v>
      </c>
      <c r="U1264" s="13"/>
      <c r="V1264" s="13">
        <v>1814</v>
      </c>
      <c r="W1264" s="13"/>
      <c r="X1264" s="13"/>
      <c r="Y1264" s="13"/>
      <c r="Z1264" s="13"/>
    </row>
    <row r="1265" spans="1:26">
      <c r="A1265" s="26">
        <v>1265</v>
      </c>
      <c r="B1265" s="6"/>
      <c r="C1265" s="6"/>
      <c r="D1265" s="6"/>
      <c r="E1265" s="6" t="s">
        <v>106</v>
      </c>
      <c r="F1265" s="47" t="s">
        <v>917</v>
      </c>
      <c r="G1265" s="17"/>
      <c r="H1265" s="58">
        <v>70660054.8139247</v>
      </c>
      <c r="I1265" s="58">
        <v>20497029.226918381</v>
      </c>
      <c r="J1265" s="58">
        <v>19358378.121326286</v>
      </c>
      <c r="K1265" s="58">
        <v>6369816.7217320697</v>
      </c>
      <c r="L1265" s="58">
        <v>284180.41106779553</v>
      </c>
      <c r="M1265" s="58">
        <v>14717486.810416838</v>
      </c>
      <c r="N1265" s="58">
        <v>733318.95985419874</v>
      </c>
      <c r="O1265" s="58">
        <v>21539.805398640576</v>
      </c>
      <c r="P1265" s="58">
        <v>57228.03032601915</v>
      </c>
      <c r="Q1265" s="58">
        <v>4236323.2866432173</v>
      </c>
      <c r="R1265" s="58">
        <v>1673130.2616808726</v>
      </c>
      <c r="S1265" s="58">
        <v>2711623.178560372</v>
      </c>
      <c r="T1265" s="11">
        <v>0</v>
      </c>
      <c r="U1265" s="13"/>
      <c r="V1265" s="13">
        <v>1815</v>
      </c>
      <c r="W1265" s="13"/>
      <c r="X1265" s="13"/>
      <c r="Y1265" s="13"/>
      <c r="Z1265" s="13"/>
    </row>
    <row r="1266" spans="1:26">
      <c r="A1266" s="26">
        <v>1266</v>
      </c>
      <c r="B1266" s="6"/>
      <c r="C1266" s="6"/>
      <c r="D1266" s="6"/>
      <c r="E1266" s="6" t="s">
        <v>241</v>
      </c>
      <c r="F1266" s="47" t="s">
        <v>921</v>
      </c>
      <c r="G1266" s="17"/>
      <c r="H1266" s="58">
        <v>0</v>
      </c>
      <c r="I1266" s="58">
        <v>0</v>
      </c>
      <c r="J1266" s="58">
        <v>0</v>
      </c>
      <c r="K1266" s="58">
        <v>0</v>
      </c>
      <c r="L1266" s="58">
        <v>0</v>
      </c>
      <c r="M1266" s="58">
        <v>0</v>
      </c>
      <c r="N1266" s="58">
        <v>0</v>
      </c>
      <c r="O1266" s="58">
        <v>0</v>
      </c>
      <c r="P1266" s="58">
        <v>0</v>
      </c>
      <c r="Q1266" s="58">
        <v>0</v>
      </c>
      <c r="R1266" s="58">
        <v>0</v>
      </c>
      <c r="S1266" s="58">
        <v>0</v>
      </c>
      <c r="T1266" s="11">
        <v>0</v>
      </c>
      <c r="U1266" s="13"/>
      <c r="V1266" s="13">
        <v>1816</v>
      </c>
      <c r="W1266" s="13"/>
      <c r="X1266" s="13"/>
      <c r="Y1266" s="13"/>
      <c r="Z1266" s="13"/>
    </row>
    <row r="1267" spans="1:26">
      <c r="A1267" s="26">
        <v>1267</v>
      </c>
      <c r="B1267" s="6"/>
      <c r="C1267" s="6"/>
      <c r="D1267" s="6"/>
      <c r="E1267" s="6" t="s">
        <v>354</v>
      </c>
      <c r="F1267" s="47" t="s">
        <v>921</v>
      </c>
      <c r="G1267" s="17"/>
      <c r="H1267" s="58">
        <v>214249528.71721271</v>
      </c>
      <c r="I1267" s="58">
        <v>95906551.519607112</v>
      </c>
      <c r="J1267" s="58">
        <v>53885950.650636643</v>
      </c>
      <c r="K1267" s="58">
        <v>15281961.302837659</v>
      </c>
      <c r="L1267" s="58">
        <v>1304949.4068219122</v>
      </c>
      <c r="M1267" s="58">
        <v>23830051.801108196</v>
      </c>
      <c r="N1267" s="58">
        <v>2248587.6731418837</v>
      </c>
      <c r="O1267" s="58">
        <v>74231.858099230099</v>
      </c>
      <c r="P1267" s="58">
        <v>79389.328304686729</v>
      </c>
      <c r="Q1267" s="58">
        <v>15725284.633654067</v>
      </c>
      <c r="R1267" s="58">
        <v>2767251.3250195333</v>
      </c>
      <c r="S1267" s="58">
        <v>3145319.217981779</v>
      </c>
      <c r="T1267" s="11">
        <v>0</v>
      </c>
      <c r="U1267" s="13"/>
      <c r="V1267" s="13">
        <v>1817</v>
      </c>
      <c r="W1267" s="13"/>
      <c r="X1267" s="13"/>
      <c r="Y1267" s="13"/>
      <c r="Z1267" s="13"/>
    </row>
    <row r="1268" spans="1:26">
      <c r="A1268" s="26">
        <v>1268</v>
      </c>
      <c r="B1268" s="6"/>
      <c r="C1268" s="6"/>
      <c r="D1268" s="6"/>
      <c r="E1268" s="6" t="s">
        <v>706</v>
      </c>
      <c r="F1268" s="47">
        <v>0</v>
      </c>
      <c r="G1268" s="17"/>
      <c r="H1268" s="58">
        <v>306956979.96847475</v>
      </c>
      <c r="I1268" s="58">
        <v>124384937.11717229</v>
      </c>
      <c r="J1268" s="58">
        <v>79118053.513802707</v>
      </c>
      <c r="K1268" s="58">
        <v>23406245.752538051</v>
      </c>
      <c r="L1268" s="58">
        <v>1629958.7878208086</v>
      </c>
      <c r="M1268" s="58">
        <v>42384820.576758474</v>
      </c>
      <c r="N1268" s="58">
        <v>3178662.9227591581</v>
      </c>
      <c r="O1268" s="58">
        <v>101218.95704506623</v>
      </c>
      <c r="P1268" s="58">
        <v>145832.16367098319</v>
      </c>
      <c r="Q1268" s="58">
        <v>21352881.73411319</v>
      </c>
      <c r="R1268" s="58">
        <v>4887962.5691318149</v>
      </c>
      <c r="S1268" s="58">
        <v>6366405.8736622259</v>
      </c>
      <c r="T1268" s="11">
        <v>0</v>
      </c>
      <c r="U1268" s="13"/>
      <c r="V1268" s="13"/>
      <c r="W1268" s="13"/>
      <c r="X1268" s="13"/>
      <c r="Y1268" s="13"/>
      <c r="Z1268" s="13"/>
    </row>
    <row r="1269" spans="1:26">
      <c r="A1269" s="26">
        <v>1269</v>
      </c>
      <c r="B1269" s="6"/>
      <c r="C1269" s="6"/>
      <c r="D1269" s="6"/>
      <c r="E1269" s="6"/>
      <c r="F1269" s="47">
        <v>0</v>
      </c>
      <c r="G1269" s="17"/>
      <c r="H1269" s="28">
        <v>0</v>
      </c>
      <c r="I1269" s="28">
        <v>0</v>
      </c>
      <c r="J1269" s="28">
        <v>0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28">
        <v>0</v>
      </c>
      <c r="Q1269" s="28">
        <v>0</v>
      </c>
      <c r="R1269" s="28">
        <v>0</v>
      </c>
      <c r="S1269" s="28">
        <v>0</v>
      </c>
      <c r="T1269" s="11">
        <v>0</v>
      </c>
    </row>
    <row r="1270" spans="1:26">
      <c r="A1270" s="26">
        <v>1270</v>
      </c>
      <c r="B1270" s="6"/>
      <c r="C1270" s="6" t="s">
        <v>707</v>
      </c>
      <c r="D1270" s="6" t="s">
        <v>54</v>
      </c>
      <c r="E1270" s="6"/>
      <c r="F1270" s="47" t="s">
        <v>921</v>
      </c>
      <c r="G1270" s="17"/>
      <c r="H1270" s="58">
        <v>0</v>
      </c>
      <c r="I1270" s="58">
        <v>0</v>
      </c>
      <c r="J1270" s="58">
        <v>0</v>
      </c>
      <c r="K1270" s="58">
        <v>0</v>
      </c>
      <c r="L1270" s="58">
        <v>0</v>
      </c>
      <c r="M1270" s="58">
        <v>0</v>
      </c>
      <c r="N1270" s="58">
        <v>0</v>
      </c>
      <c r="O1270" s="58">
        <v>0</v>
      </c>
      <c r="P1270" s="58">
        <v>0</v>
      </c>
      <c r="Q1270" s="58">
        <v>0</v>
      </c>
      <c r="R1270" s="58">
        <v>0</v>
      </c>
      <c r="S1270" s="58">
        <v>0</v>
      </c>
      <c r="T1270" s="11">
        <v>0</v>
      </c>
      <c r="U1270" s="13"/>
      <c r="V1270" s="13">
        <v>1821</v>
      </c>
      <c r="W1270" s="13"/>
      <c r="X1270" s="13"/>
      <c r="Y1270" s="13"/>
      <c r="Z1270" s="13"/>
    </row>
    <row r="1271" spans="1:26">
      <c r="A1271" s="26">
        <v>1271</v>
      </c>
      <c r="B1271" s="6"/>
      <c r="C1271" s="6"/>
      <c r="D1271" s="6"/>
      <c r="E1271" s="6" t="s">
        <v>241</v>
      </c>
      <c r="F1271" s="47" t="s">
        <v>921</v>
      </c>
      <c r="G1271" s="17"/>
      <c r="H1271" s="58">
        <v>0</v>
      </c>
      <c r="I1271" s="58">
        <v>0</v>
      </c>
      <c r="J1271" s="58">
        <v>0</v>
      </c>
      <c r="K1271" s="58">
        <v>0</v>
      </c>
      <c r="L1271" s="58">
        <v>0</v>
      </c>
      <c r="M1271" s="58">
        <v>0</v>
      </c>
      <c r="N1271" s="58">
        <v>0</v>
      </c>
      <c r="O1271" s="58">
        <v>0</v>
      </c>
      <c r="P1271" s="58">
        <v>0</v>
      </c>
      <c r="Q1271" s="58">
        <v>0</v>
      </c>
      <c r="R1271" s="58">
        <v>0</v>
      </c>
      <c r="S1271" s="58">
        <v>0</v>
      </c>
      <c r="T1271" s="11">
        <v>0</v>
      </c>
      <c r="U1271" s="13"/>
      <c r="V1271" s="13">
        <v>1822</v>
      </c>
      <c r="W1271" s="13"/>
      <c r="X1271" s="13"/>
      <c r="Y1271" s="13"/>
      <c r="Z1271" s="13"/>
    </row>
    <row r="1272" spans="1:26">
      <c r="A1272" s="26">
        <v>1272</v>
      </c>
      <c r="B1272" s="6"/>
      <c r="C1272" s="6"/>
      <c r="D1272" s="6"/>
      <c r="E1272" s="6" t="s">
        <v>241</v>
      </c>
      <c r="F1272" s="47" t="s">
        <v>921</v>
      </c>
      <c r="G1272" s="17"/>
      <c r="H1272" s="58">
        <v>0</v>
      </c>
      <c r="I1272" s="58">
        <v>0</v>
      </c>
      <c r="J1272" s="58">
        <v>0</v>
      </c>
      <c r="K1272" s="58">
        <v>0</v>
      </c>
      <c r="L1272" s="58">
        <v>0</v>
      </c>
      <c r="M1272" s="58">
        <v>0</v>
      </c>
      <c r="N1272" s="58">
        <v>0</v>
      </c>
      <c r="O1272" s="58">
        <v>0</v>
      </c>
      <c r="P1272" s="58">
        <v>0</v>
      </c>
      <c r="Q1272" s="58">
        <v>0</v>
      </c>
      <c r="R1272" s="58">
        <v>0</v>
      </c>
      <c r="S1272" s="58">
        <v>0</v>
      </c>
      <c r="T1272" s="11">
        <v>0</v>
      </c>
      <c r="U1272" s="13"/>
      <c r="V1272" s="13">
        <v>1823</v>
      </c>
      <c r="W1272" s="13"/>
      <c r="X1272" s="13"/>
      <c r="Y1272" s="13"/>
      <c r="Z1272" s="13"/>
    </row>
    <row r="1273" spans="1:26">
      <c r="A1273" s="26">
        <v>1273</v>
      </c>
      <c r="B1273" s="6"/>
      <c r="C1273" s="6"/>
      <c r="D1273" s="6"/>
      <c r="E1273" s="6" t="s">
        <v>241</v>
      </c>
      <c r="F1273" s="47" t="s">
        <v>921</v>
      </c>
      <c r="G1273" s="17"/>
      <c r="H1273" s="58">
        <v>26780194.362741511</v>
      </c>
      <c r="I1273" s="58">
        <v>9704806.3488138076</v>
      </c>
      <c r="J1273" s="58">
        <v>7125249.1588790985</v>
      </c>
      <c r="K1273" s="58">
        <v>2127475.5961826863</v>
      </c>
      <c r="L1273" s="58">
        <v>50465.570868729461</v>
      </c>
      <c r="M1273" s="58">
        <v>4665717.349457548</v>
      </c>
      <c r="N1273" s="58">
        <v>239126.22015263909</v>
      </c>
      <c r="O1273" s="58">
        <v>6632.3908304230672</v>
      </c>
      <c r="P1273" s="58">
        <v>11173.03394621866</v>
      </c>
      <c r="Q1273" s="58">
        <v>1690697.9086355213</v>
      </c>
      <c r="R1273" s="58">
        <v>542374.6442282158</v>
      </c>
      <c r="S1273" s="58">
        <v>616476.14074662188</v>
      </c>
      <c r="T1273" s="11">
        <v>0</v>
      </c>
      <c r="U1273" s="13"/>
      <c r="V1273" s="13">
        <v>1824</v>
      </c>
      <c r="W1273" s="13"/>
      <c r="X1273" s="13"/>
      <c r="Y1273" s="13"/>
      <c r="Z1273" s="13"/>
    </row>
    <row r="1274" spans="1:26">
      <c r="A1274" s="26">
        <v>1274</v>
      </c>
      <c r="B1274" s="6"/>
      <c r="C1274" s="6"/>
      <c r="D1274" s="6"/>
      <c r="E1274" s="6" t="s">
        <v>354</v>
      </c>
      <c r="F1274" s="47" t="s">
        <v>921</v>
      </c>
      <c r="G1274" s="17"/>
      <c r="H1274" s="58">
        <v>28115.764096844792</v>
      </c>
      <c r="I1274" s="58">
        <v>12535.838001004277</v>
      </c>
      <c r="J1274" s="58">
        <v>7080.0258707567518</v>
      </c>
      <c r="K1274" s="58">
        <v>2010.2227774201569</v>
      </c>
      <c r="L1274" s="58">
        <v>168.78057684417948</v>
      </c>
      <c r="M1274" s="58">
        <v>3163.8901310097408</v>
      </c>
      <c r="N1274" s="58">
        <v>294.16439955244732</v>
      </c>
      <c r="O1274" s="58">
        <v>9.6834963614661245</v>
      </c>
      <c r="P1274" s="58">
        <v>10.445695456581346</v>
      </c>
      <c r="Q1274" s="58">
        <v>2057.6138801769794</v>
      </c>
      <c r="R1274" s="58">
        <v>367.4429843732683</v>
      </c>
      <c r="S1274" s="58">
        <v>417.6562838889397</v>
      </c>
      <c r="T1274" s="11">
        <v>0</v>
      </c>
      <c r="U1274" s="13"/>
      <c r="V1274" s="13">
        <v>1825</v>
      </c>
      <c r="W1274" s="13"/>
      <c r="X1274" s="13"/>
      <c r="Y1274" s="13"/>
      <c r="Z1274" s="13"/>
    </row>
    <row r="1275" spans="1:26">
      <c r="A1275" s="26">
        <v>1275</v>
      </c>
      <c r="B1275" s="6"/>
      <c r="C1275" s="6"/>
      <c r="D1275" s="6"/>
      <c r="E1275" s="6" t="s">
        <v>171</v>
      </c>
      <c r="F1275" s="47" t="s">
        <v>917</v>
      </c>
      <c r="G1275" s="17"/>
      <c r="H1275" s="58">
        <v>2341892.3223099019</v>
      </c>
      <c r="I1275" s="58">
        <v>679334.81658186158</v>
      </c>
      <c r="J1275" s="58">
        <v>641596.40427807835</v>
      </c>
      <c r="K1275" s="58">
        <v>211115.38781605707</v>
      </c>
      <c r="L1275" s="58">
        <v>9418.6159999891606</v>
      </c>
      <c r="M1275" s="58">
        <v>487782.94123570662</v>
      </c>
      <c r="N1275" s="58">
        <v>24304.453858821504</v>
      </c>
      <c r="O1275" s="58">
        <v>713.895637640872</v>
      </c>
      <c r="P1275" s="58">
        <v>1896.7135702675866</v>
      </c>
      <c r="Q1275" s="58">
        <v>140404.82994158822</v>
      </c>
      <c r="R1275" s="58">
        <v>55452.701308726282</v>
      </c>
      <c r="S1275" s="58">
        <v>89871.562081164317</v>
      </c>
      <c r="T1275" s="11">
        <v>0</v>
      </c>
      <c r="U1275" s="13"/>
      <c r="V1275" s="13">
        <v>1826</v>
      </c>
      <c r="W1275" s="13"/>
      <c r="X1275" s="13"/>
      <c r="Y1275" s="13"/>
      <c r="Z1275" s="13"/>
    </row>
    <row r="1276" spans="1:26">
      <c r="A1276" s="26">
        <v>1276</v>
      </c>
      <c r="B1276" s="6"/>
      <c r="C1276" s="6"/>
      <c r="D1276" s="6"/>
      <c r="E1276" s="6" t="s">
        <v>708</v>
      </c>
      <c r="F1276" s="47" t="s">
        <v>921</v>
      </c>
      <c r="G1276" s="17"/>
      <c r="H1276" s="58">
        <v>0</v>
      </c>
      <c r="I1276" s="58">
        <v>0</v>
      </c>
      <c r="J1276" s="58">
        <v>0</v>
      </c>
      <c r="K1276" s="58">
        <v>0</v>
      </c>
      <c r="L1276" s="58">
        <v>0</v>
      </c>
      <c r="M1276" s="58">
        <v>0</v>
      </c>
      <c r="N1276" s="58">
        <v>0</v>
      </c>
      <c r="O1276" s="58">
        <v>0</v>
      </c>
      <c r="P1276" s="58">
        <v>0</v>
      </c>
      <c r="Q1276" s="58">
        <v>0</v>
      </c>
      <c r="R1276" s="58">
        <v>0</v>
      </c>
      <c r="S1276" s="58">
        <v>0</v>
      </c>
      <c r="T1276" s="11">
        <v>0</v>
      </c>
      <c r="U1276" s="13"/>
      <c r="V1276" s="13">
        <v>1827</v>
      </c>
      <c r="W1276" s="13"/>
      <c r="X1276" s="13"/>
      <c r="Y1276" s="13"/>
      <c r="Z1276" s="13"/>
    </row>
    <row r="1277" spans="1:26">
      <c r="A1277" s="26">
        <v>1277</v>
      </c>
      <c r="B1277" s="6"/>
      <c r="C1277" s="6"/>
      <c r="D1277" s="6"/>
      <c r="E1277" s="6" t="s">
        <v>709</v>
      </c>
      <c r="F1277" s="47" t="s">
        <v>921</v>
      </c>
      <c r="G1277" s="17"/>
      <c r="H1277" s="58">
        <v>0</v>
      </c>
      <c r="I1277" s="58">
        <v>0</v>
      </c>
      <c r="J1277" s="58">
        <v>0</v>
      </c>
      <c r="K1277" s="58">
        <v>0</v>
      </c>
      <c r="L1277" s="58">
        <v>0</v>
      </c>
      <c r="M1277" s="58">
        <v>0</v>
      </c>
      <c r="N1277" s="58">
        <v>0</v>
      </c>
      <c r="O1277" s="58">
        <v>0</v>
      </c>
      <c r="P1277" s="58">
        <v>0</v>
      </c>
      <c r="Q1277" s="58">
        <v>0</v>
      </c>
      <c r="R1277" s="58">
        <v>0</v>
      </c>
      <c r="S1277" s="58">
        <v>0</v>
      </c>
      <c r="T1277" s="11">
        <v>0</v>
      </c>
      <c r="U1277" s="13"/>
      <c r="V1277" s="13">
        <v>1828</v>
      </c>
      <c r="W1277" s="13"/>
      <c r="X1277" s="13"/>
      <c r="Y1277" s="13"/>
      <c r="Z1277" s="13"/>
    </row>
    <row r="1278" spans="1:26">
      <c r="A1278" s="26">
        <v>1278</v>
      </c>
      <c r="B1278" s="6"/>
      <c r="C1278" s="6"/>
      <c r="D1278" s="6"/>
      <c r="E1278" s="6" t="s">
        <v>710</v>
      </c>
      <c r="F1278" s="47">
        <v>0</v>
      </c>
      <c r="G1278" s="17"/>
      <c r="H1278" s="58">
        <v>29150202.44914826</v>
      </c>
      <c r="I1278" s="58">
        <v>10396677.003396673</v>
      </c>
      <c r="J1278" s="58">
        <v>7773925.5890279347</v>
      </c>
      <c r="K1278" s="58">
        <v>2340601.2067761635</v>
      </c>
      <c r="L1278" s="58">
        <v>60052.96744556279</v>
      </c>
      <c r="M1278" s="58">
        <v>5156664.1808242649</v>
      </c>
      <c r="N1278" s="58">
        <v>263724.83841101301</v>
      </c>
      <c r="O1278" s="58">
        <v>7355.969964425406</v>
      </c>
      <c r="P1278" s="58">
        <v>13080.193211942827</v>
      </c>
      <c r="Q1278" s="58">
        <v>1833160.3524572866</v>
      </c>
      <c r="R1278" s="58">
        <v>598194.78852131532</v>
      </c>
      <c r="S1278" s="58">
        <v>706765.35911167518</v>
      </c>
      <c r="T1278" s="11">
        <v>0</v>
      </c>
      <c r="U1278" s="13"/>
      <c r="V1278" s="13"/>
      <c r="W1278" s="13"/>
      <c r="X1278" s="13"/>
      <c r="Y1278" s="13"/>
      <c r="Z1278" s="13"/>
    </row>
    <row r="1279" spans="1:26">
      <c r="A1279" s="26">
        <v>1279</v>
      </c>
      <c r="B1279" s="6"/>
      <c r="C1279" s="6"/>
      <c r="D1279" s="6"/>
      <c r="E1279" s="6"/>
      <c r="F1279" s="47">
        <v>0</v>
      </c>
      <c r="G1279" s="17"/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11">
        <v>0</v>
      </c>
    </row>
    <row r="1280" spans="1:26">
      <c r="A1280" s="26">
        <v>1280</v>
      </c>
      <c r="B1280" s="6"/>
      <c r="C1280" s="6" t="s">
        <v>711</v>
      </c>
      <c r="D1280" s="6" t="s">
        <v>55</v>
      </c>
      <c r="E1280" s="6"/>
      <c r="F1280" s="47">
        <v>0</v>
      </c>
      <c r="G1280" s="17"/>
      <c r="H1280" s="58">
        <v>21481994.349672399</v>
      </c>
      <c r="I1280" s="58">
        <v>7907994.3465594659</v>
      </c>
      <c r="J1280" s="58">
        <v>5809739.9567255108</v>
      </c>
      <c r="K1280" s="58">
        <v>1732426.3134586867</v>
      </c>
      <c r="L1280" s="58">
        <v>109596.62108582449</v>
      </c>
      <c r="M1280" s="58">
        <v>3333060.3101443131</v>
      </c>
      <c r="N1280" s="58">
        <v>205783.19741406586</v>
      </c>
      <c r="O1280" s="58">
        <v>8381.6240381976459</v>
      </c>
      <c r="P1280" s="58">
        <v>13781.703235840156</v>
      </c>
      <c r="Q1280" s="58">
        <v>1467272.6650700776</v>
      </c>
      <c r="R1280" s="58">
        <v>359054.42546323861</v>
      </c>
      <c r="S1280" s="58">
        <v>534903.1864773751</v>
      </c>
      <c r="T1280" s="11">
        <v>0</v>
      </c>
      <c r="U1280" s="13"/>
      <c r="V1280" s="13"/>
      <c r="W1280" s="13"/>
      <c r="X1280" s="13"/>
      <c r="Y1280" s="13"/>
      <c r="Z1280" s="13"/>
    </row>
    <row r="1281" spans="1:26">
      <c r="A1281" s="26">
        <v>1281</v>
      </c>
      <c r="B1281" s="6"/>
      <c r="C1281" s="6"/>
      <c r="D1281" s="6"/>
      <c r="E1281" s="6"/>
      <c r="F1281" s="47">
        <v>0</v>
      </c>
      <c r="G1281" s="17"/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11">
        <v>0</v>
      </c>
    </row>
    <row r="1282" spans="1:26">
      <c r="A1282" s="26">
        <v>1282</v>
      </c>
      <c r="B1282" s="6"/>
      <c r="C1282" s="6" t="s">
        <v>712</v>
      </c>
      <c r="D1282" s="6" t="s">
        <v>713</v>
      </c>
      <c r="E1282" s="6"/>
      <c r="F1282" s="47" t="s">
        <v>989</v>
      </c>
      <c r="G1282" s="17"/>
      <c r="H1282" s="58">
        <v>3564326.836802688</v>
      </c>
      <c r="I1282" s="58">
        <v>1734640.28057935</v>
      </c>
      <c r="J1282" s="58">
        <v>866496.6212167535</v>
      </c>
      <c r="K1282" s="58">
        <v>236932.11035467425</v>
      </c>
      <c r="L1282" s="58">
        <v>55341.366268829748</v>
      </c>
      <c r="M1282" s="58">
        <v>278738.4480692636</v>
      </c>
      <c r="N1282" s="58">
        <v>38668.508496112998</v>
      </c>
      <c r="O1282" s="58">
        <v>1658.4183592483043</v>
      </c>
      <c r="P1282" s="58">
        <v>1040.9973039683148</v>
      </c>
      <c r="Q1282" s="58">
        <v>282949.12361844222</v>
      </c>
      <c r="R1282" s="58">
        <v>32078.941314781718</v>
      </c>
      <c r="S1282" s="58">
        <v>35782.021221264171</v>
      </c>
      <c r="T1282" s="11">
        <v>0</v>
      </c>
      <c r="U1282" s="13"/>
      <c r="V1282" s="13">
        <v>1848</v>
      </c>
      <c r="W1282" s="13"/>
      <c r="X1282" s="13"/>
      <c r="Y1282" s="13"/>
      <c r="Z1282" s="13"/>
    </row>
    <row r="1283" spans="1:26">
      <c r="A1283" s="26">
        <v>1283</v>
      </c>
      <c r="B1283" s="6"/>
      <c r="C1283" s="6"/>
      <c r="D1283" s="6"/>
      <c r="E1283" s="6" t="s">
        <v>714</v>
      </c>
      <c r="F1283" s="47">
        <v>0</v>
      </c>
      <c r="G1283" s="17"/>
      <c r="H1283" s="58">
        <v>3564326.8368026889</v>
      </c>
      <c r="I1283" s="58">
        <v>1734640.28057935</v>
      </c>
      <c r="J1283" s="58">
        <v>866496.6212167535</v>
      </c>
      <c r="K1283" s="58">
        <v>236932.11035467425</v>
      </c>
      <c r="L1283" s="58">
        <v>55341.366268829748</v>
      </c>
      <c r="M1283" s="58">
        <v>278738.4480692636</v>
      </c>
      <c r="N1283" s="58">
        <v>38668.508496112998</v>
      </c>
      <c r="O1283" s="58">
        <v>1658.4183592483043</v>
      </c>
      <c r="P1283" s="58">
        <v>1040.9973039683148</v>
      </c>
      <c r="Q1283" s="58">
        <v>282949.12361844222</v>
      </c>
      <c r="R1283" s="58">
        <v>32078.941314781718</v>
      </c>
      <c r="S1283" s="58">
        <v>35782.021221264171</v>
      </c>
      <c r="T1283" s="11">
        <v>0</v>
      </c>
      <c r="U1283" s="13"/>
      <c r="V1283" s="13"/>
      <c r="W1283" s="13"/>
      <c r="X1283" s="13"/>
      <c r="Y1283" s="13"/>
      <c r="Z1283" s="13"/>
    </row>
    <row r="1284" spans="1:26">
      <c r="A1284" s="26">
        <v>1284</v>
      </c>
      <c r="B1284" s="6"/>
      <c r="F1284" s="47">
        <v>0</v>
      </c>
      <c r="H1284" s="56">
        <v>0</v>
      </c>
      <c r="I1284" s="56">
        <v>0</v>
      </c>
      <c r="J1284" s="56">
        <v>0</v>
      </c>
      <c r="K1284" s="56">
        <v>0</v>
      </c>
      <c r="L1284" s="56">
        <v>0</v>
      </c>
      <c r="M1284" s="56">
        <v>0</v>
      </c>
      <c r="N1284" s="56">
        <v>0</v>
      </c>
      <c r="O1284" s="56">
        <v>0</v>
      </c>
      <c r="P1284" s="56">
        <v>0</v>
      </c>
      <c r="Q1284" s="56">
        <v>0</v>
      </c>
      <c r="R1284" s="56">
        <v>0</v>
      </c>
      <c r="S1284" s="56">
        <v>0</v>
      </c>
      <c r="T1284" s="11">
        <v>0</v>
      </c>
    </row>
    <row r="1285" spans="1:26">
      <c r="A1285" s="26">
        <v>1285</v>
      </c>
      <c r="B1285" s="6"/>
      <c r="C1285" s="6" t="s">
        <v>715</v>
      </c>
      <c r="D1285" s="6" t="s">
        <v>716</v>
      </c>
      <c r="E1285" s="6"/>
      <c r="F1285" s="47" t="s">
        <v>916</v>
      </c>
      <c r="G1285" s="17"/>
      <c r="H1285" s="58">
        <v>0</v>
      </c>
      <c r="I1285" s="58">
        <v>0</v>
      </c>
      <c r="J1285" s="58">
        <v>0</v>
      </c>
      <c r="K1285" s="58">
        <v>0</v>
      </c>
      <c r="L1285" s="58">
        <v>0</v>
      </c>
      <c r="M1285" s="58">
        <v>0</v>
      </c>
      <c r="N1285" s="58">
        <v>0</v>
      </c>
      <c r="O1285" s="58">
        <v>0</v>
      </c>
      <c r="P1285" s="58">
        <v>0</v>
      </c>
      <c r="Q1285" s="58">
        <v>0</v>
      </c>
      <c r="R1285" s="58">
        <v>0</v>
      </c>
      <c r="S1285" s="58">
        <v>0</v>
      </c>
      <c r="T1285" s="11">
        <v>0</v>
      </c>
      <c r="U1285" s="13"/>
      <c r="V1285" s="13">
        <v>1862</v>
      </c>
      <c r="W1285" s="13"/>
      <c r="X1285" s="13"/>
      <c r="Y1285" s="13"/>
      <c r="Z1285" s="13"/>
    </row>
    <row r="1286" spans="1:26">
      <c r="A1286" s="26">
        <v>1286</v>
      </c>
      <c r="B1286" s="6"/>
      <c r="C1286" s="6"/>
      <c r="D1286" s="6"/>
      <c r="E1286" s="6"/>
      <c r="F1286" s="47">
        <v>0</v>
      </c>
      <c r="G1286" s="17"/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11">
        <v>0</v>
      </c>
    </row>
    <row r="1287" spans="1:26">
      <c r="A1287" s="26">
        <v>1287</v>
      </c>
      <c r="B1287" s="6"/>
      <c r="C1287" s="6" t="s">
        <v>717</v>
      </c>
      <c r="D1287" s="6" t="s">
        <v>718</v>
      </c>
      <c r="E1287" s="6"/>
      <c r="F1287" s="47" t="s">
        <v>916</v>
      </c>
      <c r="G1287" s="17"/>
      <c r="H1287" s="58">
        <v>0</v>
      </c>
      <c r="I1287" s="58">
        <v>0</v>
      </c>
      <c r="J1287" s="58">
        <v>0</v>
      </c>
      <c r="K1287" s="58">
        <v>0</v>
      </c>
      <c r="L1287" s="58">
        <v>0</v>
      </c>
      <c r="M1287" s="58">
        <v>0</v>
      </c>
      <c r="N1287" s="58">
        <v>0</v>
      </c>
      <c r="O1287" s="58">
        <v>0</v>
      </c>
      <c r="P1287" s="58">
        <v>0</v>
      </c>
      <c r="Q1287" s="58">
        <v>0</v>
      </c>
      <c r="R1287" s="58">
        <v>0</v>
      </c>
      <c r="S1287" s="58">
        <v>0</v>
      </c>
      <c r="T1287" s="11">
        <v>0</v>
      </c>
      <c r="U1287" s="13"/>
      <c r="V1287" s="13">
        <v>1867</v>
      </c>
      <c r="W1287" s="13"/>
      <c r="X1287" s="13"/>
      <c r="Y1287" s="13"/>
      <c r="Z1287" s="13"/>
    </row>
    <row r="1288" spans="1:26">
      <c r="A1288" s="26">
        <v>1288</v>
      </c>
      <c r="B1288" s="6"/>
      <c r="F1288" s="47">
        <v>0</v>
      </c>
      <c r="H1288" s="56">
        <v>0</v>
      </c>
      <c r="I1288" s="56">
        <v>0</v>
      </c>
      <c r="J1288" s="56">
        <v>0</v>
      </c>
      <c r="K1288" s="56">
        <v>0</v>
      </c>
      <c r="L1288" s="56">
        <v>0</v>
      </c>
      <c r="M1288" s="56">
        <v>0</v>
      </c>
      <c r="N1288" s="56">
        <v>0</v>
      </c>
      <c r="O1288" s="56">
        <v>0</v>
      </c>
      <c r="P1288" s="56">
        <v>0</v>
      </c>
      <c r="Q1288" s="56">
        <v>0</v>
      </c>
      <c r="R1288" s="56">
        <v>0</v>
      </c>
      <c r="S1288" s="56">
        <v>0</v>
      </c>
      <c r="T1288" s="11">
        <v>0</v>
      </c>
    </row>
    <row r="1289" spans="1:26">
      <c r="A1289" s="26">
        <v>1289</v>
      </c>
      <c r="B1289" s="6"/>
      <c r="C1289" s="6" t="s">
        <v>719</v>
      </c>
      <c r="D1289" s="6" t="s">
        <v>720</v>
      </c>
      <c r="E1289" s="6"/>
      <c r="F1289" s="47" t="s">
        <v>917</v>
      </c>
      <c r="G1289" s="17"/>
      <c r="H1289" s="85">
        <v>0</v>
      </c>
      <c r="I1289" s="85">
        <v>0</v>
      </c>
      <c r="J1289" s="85">
        <v>0</v>
      </c>
      <c r="K1289" s="85">
        <v>0</v>
      </c>
      <c r="L1289" s="85">
        <v>0</v>
      </c>
      <c r="M1289" s="85">
        <v>0</v>
      </c>
      <c r="N1289" s="85">
        <v>0</v>
      </c>
      <c r="O1289" s="85">
        <v>0</v>
      </c>
      <c r="P1289" s="85">
        <v>0</v>
      </c>
      <c r="Q1289" s="85">
        <v>0</v>
      </c>
      <c r="R1289" s="85">
        <v>0</v>
      </c>
      <c r="S1289" s="85">
        <v>0</v>
      </c>
      <c r="T1289" s="11">
        <v>0</v>
      </c>
      <c r="U1289" s="13"/>
      <c r="V1289" s="13">
        <v>1870</v>
      </c>
      <c r="W1289" s="13"/>
      <c r="X1289" s="13"/>
      <c r="Y1289" s="13"/>
      <c r="Z1289" s="13"/>
    </row>
    <row r="1290" spans="1:26">
      <c r="A1290" s="26">
        <v>1290</v>
      </c>
      <c r="B1290" s="6"/>
      <c r="C1290" s="6" t="s">
        <v>721</v>
      </c>
      <c r="D1290" s="6"/>
      <c r="E1290" s="6"/>
      <c r="F1290" s="47">
        <v>0</v>
      </c>
      <c r="G1290" s="17"/>
      <c r="H1290" s="28">
        <v>589177165.76132798</v>
      </c>
      <c r="I1290" s="28">
        <v>225356195.86153385</v>
      </c>
      <c r="J1290" s="28">
        <v>154508789.65008631</v>
      </c>
      <c r="K1290" s="28">
        <v>46408695.563487582</v>
      </c>
      <c r="L1290" s="28">
        <v>2658931.714820276</v>
      </c>
      <c r="M1290" s="28">
        <v>90044289.51972048</v>
      </c>
      <c r="N1290" s="28">
        <v>5962166.2984834444</v>
      </c>
      <c r="O1290" s="28">
        <v>184596.83328009667</v>
      </c>
      <c r="P1290" s="28">
        <v>299674.39064598148</v>
      </c>
      <c r="Q1290" s="28">
        <v>39654610.684022523</v>
      </c>
      <c r="R1290" s="28">
        <v>10357417.296080677</v>
      </c>
      <c r="S1290" s="28">
        <v>13741797.949166959</v>
      </c>
      <c r="T1290" s="11">
        <v>0</v>
      </c>
      <c r="U1290" s="13"/>
      <c r="V1290" s="13"/>
      <c r="W1290" s="13"/>
      <c r="X1290" s="13"/>
      <c r="Y1290" s="13"/>
      <c r="Z1290" s="13"/>
    </row>
    <row r="1291" spans="1:26">
      <c r="A1291" s="26">
        <v>1291</v>
      </c>
      <c r="B1291" s="6"/>
      <c r="C1291" s="6"/>
      <c r="D1291" s="6"/>
      <c r="E1291" s="6"/>
      <c r="F1291" s="47">
        <v>0</v>
      </c>
      <c r="G1291" s="17"/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11">
        <v>0</v>
      </c>
      <c r="U1291" s="13"/>
      <c r="V1291" s="13"/>
      <c r="W1291" s="13"/>
      <c r="X1291" s="13"/>
      <c r="Y1291" s="13"/>
      <c r="Z1291" s="13"/>
    </row>
    <row r="1292" spans="1:26">
      <c r="A1292" s="26">
        <v>1292</v>
      </c>
      <c r="B1292" s="6"/>
      <c r="C1292" s="20" t="s">
        <v>150</v>
      </c>
      <c r="D1292" s="6"/>
      <c r="E1292" s="6"/>
      <c r="F1292" s="47">
        <v>0</v>
      </c>
      <c r="H1292" s="61">
        <v>0</v>
      </c>
      <c r="I1292" s="61">
        <v>0</v>
      </c>
      <c r="J1292" s="61">
        <v>0</v>
      </c>
      <c r="K1292" s="61">
        <v>0</v>
      </c>
      <c r="L1292" s="63">
        <v>0</v>
      </c>
      <c r="M1292" s="61">
        <v>0</v>
      </c>
      <c r="N1292" s="61">
        <v>0</v>
      </c>
      <c r="O1292" s="61">
        <v>0</v>
      </c>
      <c r="P1292" s="61">
        <v>0</v>
      </c>
      <c r="Q1292" s="61">
        <v>0</v>
      </c>
      <c r="R1292" s="56">
        <v>0</v>
      </c>
      <c r="S1292" s="56">
        <v>0</v>
      </c>
      <c r="T1292" s="11">
        <v>0</v>
      </c>
    </row>
    <row r="1293" spans="1:26">
      <c r="A1293" s="26">
        <v>1293</v>
      </c>
      <c r="B1293" s="6"/>
      <c r="C1293" s="6"/>
      <c r="D1293" s="6"/>
      <c r="E1293" s="6"/>
      <c r="F1293" s="47">
        <v>0</v>
      </c>
      <c r="G1293" s="17"/>
      <c r="H1293" s="54">
        <v>0</v>
      </c>
      <c r="I1293" s="54">
        <v>0</v>
      </c>
      <c r="J1293" s="54">
        <v>0</v>
      </c>
      <c r="K1293" s="54">
        <v>0</v>
      </c>
      <c r="L1293" s="54">
        <v>0</v>
      </c>
      <c r="M1293" s="54">
        <v>0</v>
      </c>
      <c r="N1293" s="54">
        <v>0</v>
      </c>
      <c r="O1293" s="54">
        <v>0</v>
      </c>
      <c r="P1293" s="54">
        <v>0</v>
      </c>
      <c r="Q1293" s="54">
        <v>0</v>
      </c>
      <c r="R1293" s="56">
        <v>0</v>
      </c>
      <c r="S1293" s="56">
        <v>0</v>
      </c>
      <c r="T1293" s="11">
        <v>0</v>
      </c>
    </row>
    <row r="1294" spans="1:26">
      <c r="A1294" s="26">
        <v>1294</v>
      </c>
      <c r="B1294" s="6"/>
      <c r="C1294" s="16" t="s">
        <v>4</v>
      </c>
      <c r="D1294" s="6"/>
      <c r="E1294" s="16" t="s">
        <v>5</v>
      </c>
      <c r="F1294" s="47" t="s">
        <v>6</v>
      </c>
      <c r="G1294" s="17"/>
      <c r="H1294" s="16" t="s">
        <v>7</v>
      </c>
      <c r="I1294" s="16" t="s">
        <v>8</v>
      </c>
      <c r="J1294" s="16" t="s">
        <v>9</v>
      </c>
      <c r="K1294" s="16" t="s">
        <v>10</v>
      </c>
      <c r="L1294" s="16" t="s">
        <v>11</v>
      </c>
      <c r="M1294" s="16" t="s">
        <v>12</v>
      </c>
      <c r="N1294" s="16" t="s">
        <v>13</v>
      </c>
      <c r="O1294" s="16" t="s">
        <v>14</v>
      </c>
      <c r="P1294" s="16" t="s">
        <v>15</v>
      </c>
      <c r="Q1294" s="16" t="s">
        <v>16</v>
      </c>
      <c r="R1294" s="16" t="s">
        <v>17</v>
      </c>
      <c r="S1294" s="16" t="s">
        <v>18</v>
      </c>
      <c r="T1294" s="11">
        <v>0</v>
      </c>
    </row>
    <row r="1295" spans="1:26" ht="38.25">
      <c r="A1295" s="26">
        <v>1295</v>
      </c>
      <c r="B1295" s="6"/>
      <c r="C1295" s="49" t="s">
        <v>904</v>
      </c>
      <c r="D1295" s="20"/>
      <c r="E1295" s="21" t="s">
        <v>20</v>
      </c>
      <c r="F1295" s="47" t="s">
        <v>829</v>
      </c>
      <c r="G1295" s="22"/>
      <c r="H1295" s="86" t="s">
        <v>21</v>
      </c>
      <c r="I1295" s="86" t="s">
        <v>22</v>
      </c>
      <c r="J1295" s="86" t="s">
        <v>23</v>
      </c>
      <c r="K1295" s="86" t="s">
        <v>24</v>
      </c>
      <c r="L1295" s="86" t="s">
        <v>25</v>
      </c>
      <c r="M1295" s="86" t="s">
        <v>26</v>
      </c>
      <c r="N1295" s="86" t="s">
        <v>27</v>
      </c>
      <c r="O1295" s="86" t="s">
        <v>28</v>
      </c>
      <c r="P1295" s="86" t="s">
        <v>29</v>
      </c>
      <c r="Q1295" s="86" t="s">
        <v>30</v>
      </c>
      <c r="R1295" s="86" t="s">
        <v>31</v>
      </c>
      <c r="S1295" s="86" t="s">
        <v>32</v>
      </c>
      <c r="T1295" s="11">
        <v>0</v>
      </c>
    </row>
    <row r="1296" spans="1:26">
      <c r="A1296" s="26">
        <v>1296</v>
      </c>
      <c r="B1296" s="6"/>
      <c r="F1296" s="47">
        <v>0</v>
      </c>
      <c r="H1296" s="56">
        <v>0</v>
      </c>
      <c r="I1296" s="56">
        <v>0</v>
      </c>
      <c r="J1296" s="56">
        <v>0</v>
      </c>
      <c r="K1296" s="56">
        <v>0</v>
      </c>
      <c r="L1296" s="56">
        <v>0</v>
      </c>
      <c r="M1296" s="56">
        <v>0</v>
      </c>
      <c r="N1296" s="56">
        <v>0</v>
      </c>
      <c r="O1296" s="56">
        <v>0</v>
      </c>
      <c r="P1296" s="56">
        <v>0</v>
      </c>
      <c r="Q1296" s="56">
        <v>0</v>
      </c>
      <c r="R1296" s="56">
        <v>0</v>
      </c>
      <c r="S1296" s="56">
        <v>0</v>
      </c>
      <c r="T1296" s="11">
        <v>0</v>
      </c>
    </row>
    <row r="1297" spans="1:26">
      <c r="A1297" s="26">
        <v>1297</v>
      </c>
      <c r="B1297" s="6"/>
      <c r="C1297" s="3" t="s">
        <v>722</v>
      </c>
      <c r="D1297" s="6" t="s">
        <v>65</v>
      </c>
      <c r="E1297" s="6"/>
      <c r="F1297" s="47" t="s">
        <v>990</v>
      </c>
      <c r="G1297" s="17"/>
      <c r="H1297" s="58">
        <v>-16183238.296153845</v>
      </c>
      <c r="I1297" s="58">
        <v>-3542941.9453513394</v>
      </c>
      <c r="J1297" s="58">
        <v>-730267.72118354053</v>
      </c>
      <c r="K1297" s="58">
        <v>-2141977.6343902317</v>
      </c>
      <c r="L1297" s="58">
        <v>-8826.5834255896189</v>
      </c>
      <c r="M1297" s="58">
        <v>-3844195.2028463483</v>
      </c>
      <c r="N1297" s="58">
        <v>-103981.22248715843</v>
      </c>
      <c r="O1297" s="58">
        <v>0</v>
      </c>
      <c r="P1297" s="58">
        <v>-1659.9496068020267</v>
      </c>
      <c r="Q1297" s="58">
        <v>-5809388.0368628344</v>
      </c>
      <c r="R1297" s="58">
        <v>0</v>
      </c>
      <c r="S1297" s="58">
        <v>0</v>
      </c>
      <c r="T1297" s="11">
        <v>0</v>
      </c>
      <c r="U1297" s="13"/>
      <c r="V1297" s="13">
        <v>1880</v>
      </c>
      <c r="W1297" s="13"/>
      <c r="X1297" s="13"/>
      <c r="Y1297" s="13"/>
      <c r="Z1297" s="13"/>
    </row>
    <row r="1298" spans="1:26">
      <c r="A1298" s="26">
        <v>1298</v>
      </c>
      <c r="B1298" s="6"/>
      <c r="C1298" s="3"/>
      <c r="D1298" s="6"/>
      <c r="E1298" s="6"/>
      <c r="F1298" s="47">
        <v>0</v>
      </c>
      <c r="G1298" s="17"/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11">
        <v>0</v>
      </c>
    </row>
    <row r="1299" spans="1:26">
      <c r="A1299" s="26">
        <v>1299</v>
      </c>
      <c r="B1299" s="6"/>
      <c r="C1299" s="3" t="s">
        <v>723</v>
      </c>
      <c r="D1299" s="6" t="s">
        <v>724</v>
      </c>
      <c r="E1299" s="6"/>
      <c r="F1299" s="47" t="s">
        <v>921</v>
      </c>
      <c r="G1299" s="17"/>
      <c r="H1299" s="58">
        <v>0</v>
      </c>
      <c r="I1299" s="58">
        <v>0</v>
      </c>
      <c r="J1299" s="58">
        <v>0</v>
      </c>
      <c r="K1299" s="58">
        <v>0</v>
      </c>
      <c r="L1299" s="58">
        <v>0</v>
      </c>
      <c r="M1299" s="58">
        <v>0</v>
      </c>
      <c r="N1299" s="58">
        <v>0</v>
      </c>
      <c r="O1299" s="58">
        <v>0</v>
      </c>
      <c r="P1299" s="58">
        <v>0</v>
      </c>
      <c r="Q1299" s="58">
        <v>0</v>
      </c>
      <c r="R1299" s="58">
        <v>0</v>
      </c>
      <c r="S1299" s="58">
        <v>0</v>
      </c>
      <c r="T1299" s="11">
        <v>0</v>
      </c>
      <c r="U1299" s="13"/>
      <c r="V1299" s="13">
        <v>1885</v>
      </c>
      <c r="W1299" s="13"/>
      <c r="X1299" s="13"/>
      <c r="Y1299" s="13"/>
      <c r="Z1299" s="13"/>
    </row>
    <row r="1300" spans="1:26">
      <c r="A1300" s="26">
        <v>1300</v>
      </c>
      <c r="B1300" s="6"/>
      <c r="C1300" s="3"/>
      <c r="D1300" s="6"/>
      <c r="E1300" s="6"/>
      <c r="F1300" s="47">
        <v>0</v>
      </c>
      <c r="G1300" s="17"/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11">
        <v>0</v>
      </c>
    </row>
    <row r="1301" spans="1:26">
      <c r="A1301" s="26">
        <v>1301</v>
      </c>
      <c r="B1301" s="6"/>
      <c r="C1301" s="3" t="s">
        <v>725</v>
      </c>
      <c r="D1301" s="6" t="s">
        <v>726</v>
      </c>
      <c r="E1301" s="6"/>
      <c r="F1301" s="47" t="s">
        <v>921</v>
      </c>
      <c r="G1301" s="17"/>
      <c r="H1301" s="58">
        <v>3.4485237672375621E-7</v>
      </c>
      <c r="I1301" s="58">
        <v>1.4554021863879221E-7</v>
      </c>
      <c r="J1301" s="58">
        <v>8.8196510228081648E-8</v>
      </c>
      <c r="K1301" s="58">
        <v>2.5422425042255798E-8</v>
      </c>
      <c r="L1301" s="58">
        <v>1.6669636832447144E-9</v>
      </c>
      <c r="M1301" s="58">
        <v>4.4952350634501022E-8</v>
      </c>
      <c r="N1301" s="58">
        <v>3.4567959260708141E-9</v>
      </c>
      <c r="O1301" s="58">
        <v>1.0927197151339689E-10</v>
      </c>
      <c r="P1301" s="58">
        <v>1.325329136728642E-10</v>
      </c>
      <c r="Q1301" s="58">
        <v>2.4245408035942606E-8</v>
      </c>
      <c r="R1301" s="58">
        <v>5.2115472599132238E-9</v>
      </c>
      <c r="S1301" s="58">
        <v>5.9183523897678125E-9</v>
      </c>
      <c r="T1301" s="11">
        <v>0</v>
      </c>
      <c r="U1301" s="13"/>
      <c r="V1301" s="13">
        <v>1889</v>
      </c>
      <c r="W1301" s="13"/>
      <c r="X1301" s="13"/>
      <c r="Y1301" s="13"/>
      <c r="Z1301" s="13"/>
    </row>
    <row r="1302" spans="1:26">
      <c r="A1302" s="26">
        <v>1302</v>
      </c>
      <c r="B1302" s="6"/>
      <c r="C1302" s="3"/>
      <c r="D1302" s="6"/>
      <c r="E1302" s="6"/>
      <c r="F1302" s="47">
        <v>0</v>
      </c>
      <c r="G1302" s="17"/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0</v>
      </c>
      <c r="R1302" s="28">
        <v>0</v>
      </c>
      <c r="S1302" s="28">
        <v>0</v>
      </c>
      <c r="T1302" s="11">
        <v>0</v>
      </c>
    </row>
    <row r="1303" spans="1:26">
      <c r="A1303" s="26">
        <v>1303</v>
      </c>
      <c r="B1303" s="6"/>
      <c r="C1303" s="91" t="s">
        <v>727</v>
      </c>
      <c r="D1303" s="6" t="s">
        <v>728</v>
      </c>
      <c r="E1303" s="6"/>
      <c r="F1303" s="47" t="s">
        <v>921</v>
      </c>
      <c r="G1303" s="17"/>
      <c r="H1303" s="58">
        <v>-93328009.145308018</v>
      </c>
      <c r="I1303" s="58">
        <v>-39387806.994910076</v>
      </c>
      <c r="J1303" s="58">
        <v>-23868777.682063818</v>
      </c>
      <c r="K1303" s="58">
        <v>-6880115.8901107013</v>
      </c>
      <c r="L1303" s="58">
        <v>-451133.33233420586</v>
      </c>
      <c r="M1303" s="58">
        <v>-12165534.223591732</v>
      </c>
      <c r="N1303" s="58">
        <v>-935518.80044089619</v>
      </c>
      <c r="O1303" s="58">
        <v>-29572.467075955094</v>
      </c>
      <c r="P1303" s="58">
        <v>-35867.617027397195</v>
      </c>
      <c r="Q1303" s="58">
        <v>-6561577.6942223925</v>
      </c>
      <c r="R1303" s="58">
        <v>-1410410.2600516607</v>
      </c>
      <c r="S1303" s="58">
        <v>-1601694.1834791647</v>
      </c>
      <c r="T1303" s="11">
        <v>0</v>
      </c>
      <c r="U1303" s="13"/>
      <c r="V1303" s="13">
        <v>1894</v>
      </c>
      <c r="W1303" s="13"/>
      <c r="X1303" s="13"/>
      <c r="Y1303" s="13"/>
      <c r="Z1303" s="13"/>
    </row>
    <row r="1304" spans="1:26">
      <c r="A1304" s="26">
        <v>1304</v>
      </c>
      <c r="B1304" s="6"/>
      <c r="C1304" s="3"/>
      <c r="D1304" s="6"/>
      <c r="E1304" s="6"/>
      <c r="F1304" s="47">
        <v>0</v>
      </c>
      <c r="G1304" s="17"/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0</v>
      </c>
      <c r="R1304" s="28">
        <v>0</v>
      </c>
      <c r="S1304" s="28">
        <v>0</v>
      </c>
      <c r="T1304" s="11">
        <v>0</v>
      </c>
    </row>
    <row r="1305" spans="1:26">
      <c r="A1305" s="26">
        <v>1305</v>
      </c>
      <c r="B1305" s="6"/>
      <c r="C1305" s="91">
        <v>25335</v>
      </c>
      <c r="D1305" s="6" t="s">
        <v>728</v>
      </c>
      <c r="E1305" s="6"/>
      <c r="F1305" s="47" t="s">
        <v>917</v>
      </c>
      <c r="G1305" s="17"/>
      <c r="H1305" s="58">
        <v>-47543420.030717283</v>
      </c>
      <c r="I1305" s="58">
        <v>-13791368.722873228</v>
      </c>
      <c r="J1305" s="58">
        <v>-13025230.514741844</v>
      </c>
      <c r="K1305" s="58">
        <v>-4285913.3454891453</v>
      </c>
      <c r="L1305" s="58">
        <v>-191209.99387104297</v>
      </c>
      <c r="M1305" s="58">
        <v>-9902619.7908680141</v>
      </c>
      <c r="N1305" s="58">
        <v>-493411.60881701251</v>
      </c>
      <c r="O1305" s="58">
        <v>-14492.997750203698</v>
      </c>
      <c r="P1305" s="58">
        <v>-38505.719964207761</v>
      </c>
      <c r="Q1305" s="58">
        <v>-2850398.2615521019</v>
      </c>
      <c r="R1305" s="58">
        <v>-1125761.01174382</v>
      </c>
      <c r="S1305" s="58">
        <v>-1824508.0630466584</v>
      </c>
      <c r="T1305" s="11">
        <v>0</v>
      </c>
      <c r="U1305" s="13"/>
      <c r="V1305" s="13">
        <v>1899</v>
      </c>
      <c r="W1305" s="13"/>
      <c r="X1305" s="13"/>
      <c r="Y1305" s="13"/>
      <c r="Z1305" s="13"/>
    </row>
    <row r="1306" spans="1:26">
      <c r="A1306" s="26">
        <v>1306</v>
      </c>
      <c r="B1306" s="6"/>
      <c r="C1306" s="3"/>
      <c r="D1306" s="6"/>
      <c r="E1306" s="6"/>
      <c r="F1306" s="47">
        <v>0</v>
      </c>
      <c r="G1306" s="17"/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11">
        <v>0</v>
      </c>
    </row>
    <row r="1307" spans="1:26">
      <c r="A1307" s="26">
        <v>1307</v>
      </c>
      <c r="B1307" s="6"/>
      <c r="C1307" s="91" t="s">
        <v>729</v>
      </c>
      <c r="D1307" s="64" t="s">
        <v>730</v>
      </c>
      <c r="E1307" s="6"/>
      <c r="F1307" s="47" t="s">
        <v>916</v>
      </c>
      <c r="G1307" s="17"/>
      <c r="H1307" s="58">
        <v>-584578.33842254675</v>
      </c>
      <c r="I1307" s="58">
        <v>-212034.16091874655</v>
      </c>
      <c r="J1307" s="58">
        <v>-155675.05135479546</v>
      </c>
      <c r="K1307" s="58">
        <v>-46481.865448746677</v>
      </c>
      <c r="L1307" s="58">
        <v>-1102.5902619627725</v>
      </c>
      <c r="M1307" s="58">
        <v>-101430.81660483849</v>
      </c>
      <c r="N1307" s="58">
        <v>-5224.5171744136424</v>
      </c>
      <c r="O1307" s="58">
        <v>-144.9069022161201</v>
      </c>
      <c r="P1307" s="58">
        <v>-244.11253481556696</v>
      </c>
      <c r="Q1307" s="58">
        <v>-36938.98667730028</v>
      </c>
      <c r="R1307" s="58">
        <v>-11832.334200892852</v>
      </c>
      <c r="S1307" s="58">
        <v>-13468.996343818228</v>
      </c>
      <c r="T1307" s="11">
        <v>0</v>
      </c>
      <c r="U1307" s="13"/>
      <c r="V1307" s="13">
        <v>1903</v>
      </c>
      <c r="W1307" s="13"/>
      <c r="X1307" s="13"/>
      <c r="Y1307" s="13"/>
      <c r="Z1307" s="13"/>
    </row>
    <row r="1308" spans="1:26">
      <c r="A1308" s="26">
        <v>1308</v>
      </c>
      <c r="B1308" s="6"/>
      <c r="C1308" s="3"/>
      <c r="D1308" s="6"/>
      <c r="E1308" s="6"/>
      <c r="F1308" s="47">
        <v>0</v>
      </c>
      <c r="G1308" s="17"/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0</v>
      </c>
      <c r="R1308" s="28">
        <v>0</v>
      </c>
      <c r="S1308" s="28">
        <v>0</v>
      </c>
      <c r="T1308" s="11">
        <v>0</v>
      </c>
    </row>
    <row r="1309" spans="1:26">
      <c r="A1309" s="26">
        <v>1309</v>
      </c>
      <c r="B1309" s="6"/>
      <c r="C1309" s="80">
        <v>254</v>
      </c>
      <c r="D1309" s="6" t="s">
        <v>731</v>
      </c>
      <c r="E1309" s="6"/>
      <c r="F1309" s="47" t="s">
        <v>917</v>
      </c>
      <c r="G1309" s="17"/>
      <c r="H1309" s="58">
        <v>0</v>
      </c>
      <c r="I1309" s="58">
        <v>0</v>
      </c>
      <c r="J1309" s="58">
        <v>0</v>
      </c>
      <c r="K1309" s="58">
        <v>0</v>
      </c>
      <c r="L1309" s="58">
        <v>0</v>
      </c>
      <c r="M1309" s="58">
        <v>0</v>
      </c>
      <c r="N1309" s="58">
        <v>0</v>
      </c>
      <c r="O1309" s="58">
        <v>0</v>
      </c>
      <c r="P1309" s="58">
        <v>0</v>
      </c>
      <c r="Q1309" s="58">
        <v>0</v>
      </c>
      <c r="R1309" s="58">
        <v>0</v>
      </c>
      <c r="S1309" s="58">
        <v>0</v>
      </c>
      <c r="T1309" s="11">
        <v>0</v>
      </c>
      <c r="U1309" s="13"/>
      <c r="V1309" s="13">
        <v>1906</v>
      </c>
      <c r="W1309" s="13"/>
      <c r="X1309" s="13"/>
      <c r="Y1309" s="13"/>
      <c r="Z1309" s="13"/>
    </row>
    <row r="1310" spans="1:26">
      <c r="A1310" s="26">
        <v>1310</v>
      </c>
      <c r="B1310" s="6"/>
      <c r="C1310" s="80">
        <v>254</v>
      </c>
      <c r="E1310" s="6" t="s">
        <v>375</v>
      </c>
      <c r="F1310" s="47" t="s">
        <v>921</v>
      </c>
      <c r="G1310" s="17"/>
      <c r="H1310" s="58">
        <v>-3948845.1869230801</v>
      </c>
      <c r="I1310" s="58">
        <v>-1432297.4711424455</v>
      </c>
      <c r="J1310" s="58">
        <v>-1051589.9014069205</v>
      </c>
      <c r="K1310" s="58">
        <v>-313986.47297090851</v>
      </c>
      <c r="L1310" s="58">
        <v>-7448.0321334671316</v>
      </c>
      <c r="M1310" s="58">
        <v>-685168.37800818158</v>
      </c>
      <c r="N1310" s="58">
        <v>-35291.77894933879</v>
      </c>
      <c r="O1310" s="58">
        <v>-978.85071299793708</v>
      </c>
      <c r="P1310" s="58">
        <v>-1648.9879025884636</v>
      </c>
      <c r="Q1310" s="58">
        <v>-249524.02469117395</v>
      </c>
      <c r="R1310" s="58">
        <v>-79927.792202057026</v>
      </c>
      <c r="S1310" s="58">
        <v>-90983.496803000584</v>
      </c>
      <c r="T1310" s="11">
        <v>0</v>
      </c>
      <c r="U1310" s="13"/>
      <c r="V1310" s="13">
        <v>1907</v>
      </c>
      <c r="W1310" s="13"/>
      <c r="X1310" s="13"/>
      <c r="Y1310" s="13"/>
      <c r="Z1310" s="13"/>
    </row>
    <row r="1311" spans="1:26">
      <c r="A1311" s="26">
        <v>1311</v>
      </c>
      <c r="B1311" s="6"/>
      <c r="C1311" s="3"/>
      <c r="D1311" s="6"/>
      <c r="E1311" s="6"/>
      <c r="F1311" s="47">
        <v>0</v>
      </c>
      <c r="G1311" s="17"/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0</v>
      </c>
      <c r="R1311" s="28">
        <v>0</v>
      </c>
      <c r="S1311" s="28">
        <v>0</v>
      </c>
      <c r="T1311" s="11">
        <v>0</v>
      </c>
    </row>
    <row r="1312" spans="1:26">
      <c r="A1312" s="26">
        <v>1312</v>
      </c>
      <c r="B1312" s="6"/>
      <c r="C1312" s="3" t="s">
        <v>732</v>
      </c>
      <c r="D1312" s="6" t="s">
        <v>733</v>
      </c>
      <c r="E1312" s="6"/>
      <c r="F1312" s="47" t="s">
        <v>916</v>
      </c>
      <c r="G1312" s="17"/>
      <c r="H1312" s="58">
        <v>-2422238.3199139144</v>
      </c>
      <c r="I1312" s="58">
        <v>-878577.31966958591</v>
      </c>
      <c r="J1312" s="58">
        <v>-645049.68806009449</v>
      </c>
      <c r="K1312" s="58">
        <v>-192600.62898474015</v>
      </c>
      <c r="L1312" s="58">
        <v>-4568.6543755572393</v>
      </c>
      <c r="M1312" s="58">
        <v>-420285.17762628803</v>
      </c>
      <c r="N1312" s="58">
        <v>-21648.126300851312</v>
      </c>
      <c r="O1312" s="58">
        <v>-600.43116259671319</v>
      </c>
      <c r="P1312" s="58">
        <v>-1011.4961457469905</v>
      </c>
      <c r="Q1312" s="58">
        <v>-153059.09088248099</v>
      </c>
      <c r="R1312" s="58">
        <v>-49028.045398962437</v>
      </c>
      <c r="S1312" s="58">
        <v>-55809.661307009854</v>
      </c>
      <c r="T1312" s="11">
        <v>0</v>
      </c>
      <c r="U1312" s="13"/>
      <c r="V1312" s="13">
        <v>1912</v>
      </c>
      <c r="W1312" s="13"/>
      <c r="X1312" s="13"/>
      <c r="Y1312" s="13"/>
      <c r="Z1312" s="13"/>
    </row>
    <row r="1313" spans="1:26">
      <c r="A1313" s="26">
        <v>1313</v>
      </c>
      <c r="B1313" s="6"/>
      <c r="C1313" s="3"/>
      <c r="D1313" s="6"/>
      <c r="E1313" s="6"/>
      <c r="F1313" s="47">
        <v>0</v>
      </c>
      <c r="G1313" s="17"/>
      <c r="H1313" s="54">
        <v>0</v>
      </c>
      <c r="I1313" s="54">
        <v>0</v>
      </c>
      <c r="J1313" s="54">
        <v>0</v>
      </c>
      <c r="K1313" s="54">
        <v>0</v>
      </c>
      <c r="L1313" s="54">
        <v>0</v>
      </c>
      <c r="M1313" s="54">
        <v>0</v>
      </c>
      <c r="N1313" s="54">
        <v>0</v>
      </c>
      <c r="O1313" s="54">
        <v>0</v>
      </c>
      <c r="P1313" s="54">
        <v>0</v>
      </c>
      <c r="Q1313" s="54">
        <v>0</v>
      </c>
      <c r="R1313" s="54">
        <v>0</v>
      </c>
      <c r="S1313" s="54">
        <v>0</v>
      </c>
      <c r="T1313" s="11">
        <v>0</v>
      </c>
    </row>
    <row r="1314" spans="1:26">
      <c r="A1314" s="26">
        <v>1314</v>
      </c>
      <c r="B1314" s="6"/>
      <c r="C1314" s="3" t="s">
        <v>734</v>
      </c>
      <c r="D1314" s="6" t="s">
        <v>735</v>
      </c>
      <c r="E1314" s="6"/>
      <c r="F1314" s="47" t="s">
        <v>991</v>
      </c>
      <c r="G1314" s="17"/>
      <c r="H1314" s="58">
        <v>-14365565.232457245</v>
      </c>
      <c r="I1314" s="58">
        <v>-5380585.8338476792</v>
      </c>
      <c r="J1314" s="58">
        <v>-896486.64558424114</v>
      </c>
      <c r="K1314" s="58">
        <v>-437500.3675355608</v>
      </c>
      <c r="L1314" s="58">
        <v>-48418.841981237514</v>
      </c>
      <c r="M1314" s="58">
        <v>-5240438.8060536711</v>
      </c>
      <c r="N1314" s="58">
        <v>-67596.612732987778</v>
      </c>
      <c r="O1314" s="58">
        <v>-39430.490361469521</v>
      </c>
      <c r="P1314" s="58">
        <v>-68324.525920285902</v>
      </c>
      <c r="Q1314" s="58">
        <v>-2186783.1084401119</v>
      </c>
      <c r="R1314" s="58">
        <v>0</v>
      </c>
      <c r="S1314" s="58">
        <v>0</v>
      </c>
      <c r="T1314" s="11">
        <v>0</v>
      </c>
      <c r="U1314" s="13"/>
      <c r="V1314" s="13">
        <v>1920</v>
      </c>
      <c r="W1314" s="13"/>
      <c r="X1314" s="13"/>
      <c r="Y1314" s="13"/>
      <c r="Z1314" s="13"/>
    </row>
    <row r="1315" spans="1:26">
      <c r="A1315" s="26">
        <v>1315</v>
      </c>
      <c r="B1315" s="6"/>
      <c r="C1315" s="3"/>
      <c r="D1315" s="6"/>
      <c r="E1315" s="6"/>
      <c r="F1315" s="47">
        <v>0</v>
      </c>
      <c r="G1315" s="17"/>
      <c r="H1315" s="58">
        <v>0</v>
      </c>
      <c r="I1315" s="58">
        <v>0</v>
      </c>
      <c r="J1315" s="58">
        <v>0</v>
      </c>
      <c r="K1315" s="58">
        <v>0</v>
      </c>
      <c r="L1315" s="58">
        <v>0</v>
      </c>
      <c r="M1315" s="58">
        <v>0</v>
      </c>
      <c r="N1315" s="58">
        <v>0</v>
      </c>
      <c r="O1315" s="58">
        <v>0</v>
      </c>
      <c r="P1315" s="58">
        <v>0</v>
      </c>
      <c r="Q1315" s="58">
        <v>0</v>
      </c>
      <c r="R1315" s="58">
        <v>0</v>
      </c>
      <c r="S1315" s="58">
        <v>0</v>
      </c>
      <c r="T1315" s="11">
        <v>0</v>
      </c>
      <c r="U1315" s="13"/>
      <c r="V1315" s="13"/>
      <c r="W1315" s="13"/>
      <c r="X1315" s="13"/>
      <c r="Y1315" s="13"/>
      <c r="Z1315" s="13"/>
    </row>
    <row r="1316" spans="1:26">
      <c r="A1316" s="26">
        <v>1316</v>
      </c>
      <c r="B1316" s="6"/>
      <c r="C1316" s="92" t="s">
        <v>736</v>
      </c>
      <c r="D1316" s="64" t="s">
        <v>737</v>
      </c>
      <c r="E1316" s="6"/>
      <c r="F1316" s="47" t="s">
        <v>917</v>
      </c>
      <c r="G1316" s="17"/>
      <c r="H1316" s="58">
        <v>-14101.452966362665</v>
      </c>
      <c r="I1316" s="58">
        <v>-4090.5415988524096</v>
      </c>
      <c r="J1316" s="58">
        <v>-3863.3038044169662</v>
      </c>
      <c r="K1316" s="58">
        <v>-1271.208621934921</v>
      </c>
      <c r="L1316" s="58">
        <v>-56.713184148909164</v>
      </c>
      <c r="M1316" s="58">
        <v>-2937.1325650211247</v>
      </c>
      <c r="N1316" s="58">
        <v>-146.34665723027632</v>
      </c>
      <c r="O1316" s="58">
        <v>-4.2986458690614739</v>
      </c>
      <c r="P1316" s="58">
        <v>-11.420856948456588</v>
      </c>
      <c r="Q1316" s="58">
        <v>-845.43259602926082</v>
      </c>
      <c r="R1316" s="58">
        <v>-333.90248215660023</v>
      </c>
      <c r="S1316" s="58">
        <v>-541.15195375467692</v>
      </c>
      <c r="T1316" s="11">
        <v>0</v>
      </c>
      <c r="U1316" s="13"/>
      <c r="V1316" s="13">
        <v>1923</v>
      </c>
      <c r="W1316" s="13"/>
      <c r="X1316" s="13"/>
      <c r="Y1316" s="13"/>
      <c r="Z1316" s="13"/>
    </row>
    <row r="1317" spans="1:26">
      <c r="A1317" s="26">
        <v>1317</v>
      </c>
      <c r="B1317" s="6"/>
      <c r="C1317" s="3"/>
      <c r="D1317" s="6"/>
      <c r="E1317" s="6"/>
      <c r="F1317" s="47">
        <v>0</v>
      </c>
      <c r="G1317" s="17"/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11">
        <v>0</v>
      </c>
    </row>
    <row r="1318" spans="1:26">
      <c r="A1318" s="26">
        <v>1318</v>
      </c>
      <c r="B1318" s="6"/>
      <c r="C1318" s="92" t="s">
        <v>738</v>
      </c>
      <c r="D1318" s="6" t="s">
        <v>739</v>
      </c>
      <c r="E1318" s="6"/>
      <c r="F1318" s="47" t="s">
        <v>916</v>
      </c>
      <c r="G1318" s="17"/>
      <c r="H1318" s="58">
        <v>-12369950.831973452</v>
      </c>
      <c r="I1318" s="58">
        <v>-4486741.9349496718</v>
      </c>
      <c r="J1318" s="58">
        <v>-3294156.8382778955</v>
      </c>
      <c r="K1318" s="58">
        <v>-983577.99526227801</v>
      </c>
      <c r="L1318" s="58">
        <v>-23331.325216559169</v>
      </c>
      <c r="M1318" s="58">
        <v>-2146323.4810145269</v>
      </c>
      <c r="N1318" s="58">
        <v>-110553.22498382369</v>
      </c>
      <c r="O1318" s="58">
        <v>-3066.297770225171</v>
      </c>
      <c r="P1318" s="58">
        <v>-5165.5353177905308</v>
      </c>
      <c r="Q1318" s="58">
        <v>-781646.22078563028</v>
      </c>
      <c r="R1318" s="58">
        <v>-250377.72129477395</v>
      </c>
      <c r="S1318" s="58">
        <v>-285010.25710027508</v>
      </c>
      <c r="T1318" s="11">
        <v>0</v>
      </c>
      <c r="U1318" s="13"/>
      <c r="V1318" s="13">
        <v>1931</v>
      </c>
      <c r="W1318" s="13"/>
      <c r="X1318" s="13"/>
      <c r="Y1318" s="13"/>
      <c r="Z1318" s="13"/>
    </row>
    <row r="1319" spans="1:26">
      <c r="A1319" s="26">
        <v>1319</v>
      </c>
      <c r="B1319" s="6"/>
      <c r="C1319" s="3"/>
      <c r="D1319" s="6"/>
      <c r="E1319" s="6"/>
      <c r="F1319" s="47">
        <v>0</v>
      </c>
      <c r="G1319" s="17"/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0</v>
      </c>
      <c r="T1319" s="11">
        <v>0</v>
      </c>
    </row>
    <row r="1320" spans="1:26">
      <c r="A1320" s="26">
        <v>1320</v>
      </c>
      <c r="B1320" s="6"/>
      <c r="C1320" s="3" t="s">
        <v>740</v>
      </c>
      <c r="D1320" s="6" t="s">
        <v>62</v>
      </c>
      <c r="E1320" s="6"/>
      <c r="F1320" s="47" t="s">
        <v>971</v>
      </c>
      <c r="G1320" s="17"/>
      <c r="H1320" s="58">
        <v>1498625.8453846199</v>
      </c>
      <c r="I1320" s="58">
        <v>540515.74435695063</v>
      </c>
      <c r="J1320" s="58">
        <v>399411.07242008013</v>
      </c>
      <c r="K1320" s="58">
        <v>119608.28792600115</v>
      </c>
      <c r="L1320" s="58">
        <v>2916.4387064851971</v>
      </c>
      <c r="M1320" s="58">
        <v>261490.98070156737</v>
      </c>
      <c r="N1320" s="58">
        <v>13454.190314015066</v>
      </c>
      <c r="O1320" s="58">
        <v>373.87931732641277</v>
      </c>
      <c r="P1320" s="58">
        <v>642.31011556556871</v>
      </c>
      <c r="Q1320" s="58">
        <v>94560.735358903097</v>
      </c>
      <c r="R1320" s="58">
        <v>30477.998768478945</v>
      </c>
      <c r="S1320" s="58">
        <v>35174.207399245919</v>
      </c>
      <c r="T1320" s="11">
        <v>0</v>
      </c>
      <c r="U1320" s="13"/>
      <c r="V1320" s="13">
        <v>1934</v>
      </c>
      <c r="W1320" s="13"/>
      <c r="X1320" s="13"/>
      <c r="Y1320" s="13"/>
      <c r="Z1320" s="13"/>
    </row>
    <row r="1321" spans="1:26">
      <c r="A1321" s="26">
        <v>1321</v>
      </c>
      <c r="B1321" s="6"/>
      <c r="C1321" s="3"/>
      <c r="D1321" s="6"/>
      <c r="E1321" s="6" t="s">
        <v>741</v>
      </c>
      <c r="F1321" s="47" t="s">
        <v>949</v>
      </c>
      <c r="G1321" s="17"/>
      <c r="H1321" s="58">
        <v>0</v>
      </c>
      <c r="I1321" s="58">
        <v>0</v>
      </c>
      <c r="J1321" s="58">
        <v>0</v>
      </c>
      <c r="K1321" s="58">
        <v>0</v>
      </c>
      <c r="L1321" s="58">
        <v>0</v>
      </c>
      <c r="M1321" s="58">
        <v>0</v>
      </c>
      <c r="N1321" s="58">
        <v>0</v>
      </c>
      <c r="O1321" s="58">
        <v>0</v>
      </c>
      <c r="P1321" s="58">
        <v>0</v>
      </c>
      <c r="Q1321" s="58">
        <v>0</v>
      </c>
      <c r="R1321" s="58">
        <v>0</v>
      </c>
      <c r="S1321" s="58">
        <v>0</v>
      </c>
      <c r="T1321" s="11">
        <v>0</v>
      </c>
      <c r="V1321" s="13">
        <v>1935</v>
      </c>
    </row>
    <row r="1322" spans="1:26">
      <c r="A1322" s="26">
        <v>1322</v>
      </c>
      <c r="B1322" s="6"/>
      <c r="C1322" s="3"/>
      <c r="D1322" s="6"/>
      <c r="E1322" s="6" t="s">
        <v>742</v>
      </c>
      <c r="F1322" s="47" t="s">
        <v>950</v>
      </c>
      <c r="G1322" s="17"/>
      <c r="H1322" s="58">
        <v>58103643.002044886</v>
      </c>
      <c r="I1322" s="58">
        <v>28989387.234851424</v>
      </c>
      <c r="J1322" s="58">
        <v>12898376.639937662</v>
      </c>
      <c r="K1322" s="58">
        <v>3626855.9629927985</v>
      </c>
      <c r="L1322" s="58">
        <v>657779.28819789412</v>
      </c>
      <c r="M1322" s="58">
        <v>5568240.3506744578</v>
      </c>
      <c r="N1322" s="58">
        <v>536388.22042891511</v>
      </c>
      <c r="O1322" s="58">
        <v>38638.293619253367</v>
      </c>
      <c r="P1322" s="58">
        <v>20798.152292727547</v>
      </c>
      <c r="Q1322" s="58">
        <v>4393403.5540260738</v>
      </c>
      <c r="R1322" s="58">
        <v>641626.9269773782</v>
      </c>
      <c r="S1322" s="58">
        <v>732148.37804629118</v>
      </c>
      <c r="T1322" s="11">
        <v>0</v>
      </c>
      <c r="V1322" s="13">
        <v>1936</v>
      </c>
    </row>
    <row r="1323" spans="1:26">
      <c r="A1323" s="26">
        <v>1323</v>
      </c>
      <c r="B1323" s="6"/>
      <c r="C1323" s="3"/>
      <c r="D1323" s="6"/>
      <c r="E1323" s="6" t="s">
        <v>241</v>
      </c>
      <c r="F1323" s="47" t="s">
        <v>971</v>
      </c>
      <c r="G1323" s="17"/>
      <c r="H1323" s="58">
        <v>0</v>
      </c>
      <c r="I1323" s="58">
        <v>0</v>
      </c>
      <c r="J1323" s="58">
        <v>0</v>
      </c>
      <c r="K1323" s="58">
        <v>0</v>
      </c>
      <c r="L1323" s="58">
        <v>0</v>
      </c>
      <c r="M1323" s="58">
        <v>0</v>
      </c>
      <c r="N1323" s="58">
        <v>0</v>
      </c>
      <c r="O1323" s="58">
        <v>0</v>
      </c>
      <c r="P1323" s="58">
        <v>0</v>
      </c>
      <c r="Q1323" s="58">
        <v>0</v>
      </c>
      <c r="R1323" s="58">
        <v>0</v>
      </c>
      <c r="S1323" s="58">
        <v>0</v>
      </c>
      <c r="T1323" s="11">
        <v>0</v>
      </c>
      <c r="V1323" s="13">
        <v>1937</v>
      </c>
    </row>
    <row r="1324" spans="1:26">
      <c r="A1324" s="26">
        <v>1324</v>
      </c>
      <c r="B1324" s="6"/>
      <c r="C1324" s="3"/>
      <c r="D1324" s="6"/>
      <c r="E1324" s="6" t="s">
        <v>743</v>
      </c>
      <c r="F1324" s="47" t="s">
        <v>992</v>
      </c>
      <c r="G1324" s="17"/>
      <c r="H1324" s="58">
        <v>0</v>
      </c>
      <c r="I1324" s="58">
        <v>0</v>
      </c>
      <c r="J1324" s="58">
        <v>0</v>
      </c>
      <c r="K1324" s="58">
        <v>0</v>
      </c>
      <c r="L1324" s="58">
        <v>0</v>
      </c>
      <c r="M1324" s="58">
        <v>0</v>
      </c>
      <c r="N1324" s="58">
        <v>0</v>
      </c>
      <c r="O1324" s="58">
        <v>0</v>
      </c>
      <c r="P1324" s="58">
        <v>0</v>
      </c>
      <c r="Q1324" s="58">
        <v>0</v>
      </c>
      <c r="R1324" s="58">
        <v>0</v>
      </c>
      <c r="S1324" s="58">
        <v>0</v>
      </c>
      <c r="T1324" s="11">
        <v>0</v>
      </c>
      <c r="V1324" s="13">
        <v>1938</v>
      </c>
    </row>
    <row r="1325" spans="1:26">
      <c r="A1325" s="26">
        <v>1325</v>
      </c>
      <c r="E1325" s="6" t="s">
        <v>744</v>
      </c>
      <c r="F1325" s="47" t="s">
        <v>971</v>
      </c>
      <c r="H1325" s="58">
        <v>1100462.249053773</v>
      </c>
      <c r="I1325" s="58">
        <v>958079.00258456694</v>
      </c>
      <c r="J1325" s="58">
        <v>21330.618910060566</v>
      </c>
      <c r="K1325" s="58">
        <v>341.78134386965968</v>
      </c>
      <c r="L1325" s="58">
        <v>10585.936506723097</v>
      </c>
      <c r="M1325" s="58">
        <v>720.09913536670956</v>
      </c>
      <c r="N1325" s="58">
        <v>4095.6312264346875</v>
      </c>
      <c r="O1325" s="58">
        <v>2989.6760856425885</v>
      </c>
      <c r="P1325" s="58">
        <v>631.38956322254705</v>
      </c>
      <c r="Q1325" s="58">
        <v>101679.17186043768</v>
      </c>
      <c r="R1325" s="58">
        <v>4.4709187243030994</v>
      </c>
      <c r="S1325" s="58">
        <v>4.4709187243030994</v>
      </c>
      <c r="T1325" s="11">
        <v>0</v>
      </c>
      <c r="V1325" s="13">
        <v>1941</v>
      </c>
    </row>
    <row r="1326" spans="1:26">
      <c r="A1326" s="26">
        <v>1326</v>
      </c>
      <c r="E1326" s="6" t="s">
        <v>460</v>
      </c>
      <c r="F1326" s="47" t="s">
        <v>971</v>
      </c>
      <c r="H1326" s="58">
        <v>919263.4609003329</v>
      </c>
      <c r="I1326" s="58">
        <v>331554.65412460407</v>
      </c>
      <c r="J1326" s="58">
        <v>245000.44883488867</v>
      </c>
      <c r="K1326" s="58">
        <v>73368.23200389983</v>
      </c>
      <c r="L1326" s="58">
        <v>1788.9558938837095</v>
      </c>
      <c r="M1326" s="58">
        <v>160399.67858171568</v>
      </c>
      <c r="N1326" s="58">
        <v>8252.8575026003327</v>
      </c>
      <c r="O1326" s="58">
        <v>229.33916178145427</v>
      </c>
      <c r="P1326" s="58">
        <v>393.99575392653048</v>
      </c>
      <c r="Q1326" s="58">
        <v>58003.956837536236</v>
      </c>
      <c r="R1326" s="58">
        <v>18695.333939097683</v>
      </c>
      <c r="S1326" s="58">
        <v>21576.008266398432</v>
      </c>
      <c r="T1326" s="11">
        <v>0</v>
      </c>
      <c r="V1326" s="13">
        <v>1942</v>
      </c>
    </row>
    <row r="1327" spans="1:26">
      <c r="A1327" s="26">
        <v>1327</v>
      </c>
      <c r="E1327" s="6" t="s">
        <v>241</v>
      </c>
      <c r="F1327" s="47" t="s">
        <v>971</v>
      </c>
      <c r="H1327" s="58">
        <v>3729750.613523026</v>
      </c>
      <c r="I1327" s="58">
        <v>1345224.9841699423</v>
      </c>
      <c r="J1327" s="58">
        <v>994046.44394368725</v>
      </c>
      <c r="K1327" s="58">
        <v>297678.76127876894</v>
      </c>
      <c r="L1327" s="58">
        <v>7258.3754566329053</v>
      </c>
      <c r="M1327" s="58">
        <v>650793.62451012607</v>
      </c>
      <c r="N1327" s="58">
        <v>33484.524995146094</v>
      </c>
      <c r="O1327" s="58">
        <v>930.50351258546993</v>
      </c>
      <c r="P1327" s="58">
        <v>1598.56881888213</v>
      </c>
      <c r="Q1327" s="58">
        <v>235340.90367268457</v>
      </c>
      <c r="R1327" s="58">
        <v>75853.045612271409</v>
      </c>
      <c r="S1327" s="58">
        <v>87540.877552297694</v>
      </c>
      <c r="T1327" s="11">
        <v>0</v>
      </c>
      <c r="V1327" s="13">
        <v>1943</v>
      </c>
    </row>
    <row r="1328" spans="1:26">
      <c r="A1328" s="26">
        <v>1328</v>
      </c>
      <c r="E1328" s="6" t="s">
        <v>106</v>
      </c>
      <c r="F1328" s="47" t="s">
        <v>971</v>
      </c>
      <c r="H1328" s="58">
        <v>6783480.8692574101</v>
      </c>
      <c r="I1328" s="58">
        <v>2446626.8366249762</v>
      </c>
      <c r="J1328" s="58">
        <v>1807921.1546200425</v>
      </c>
      <c r="K1328" s="58">
        <v>541403.00292393961</v>
      </c>
      <c r="L1328" s="58">
        <v>13201.164408536362</v>
      </c>
      <c r="M1328" s="58">
        <v>1183630.3708062589</v>
      </c>
      <c r="N1328" s="58">
        <v>60899.952371398089</v>
      </c>
      <c r="O1328" s="58">
        <v>1692.3525003292793</v>
      </c>
      <c r="P1328" s="58">
        <v>2907.395728218813</v>
      </c>
      <c r="Q1328" s="58">
        <v>428026.07553148433</v>
      </c>
      <c r="R1328" s="58">
        <v>137957.66449374598</v>
      </c>
      <c r="S1328" s="58">
        <v>159214.8992484778</v>
      </c>
      <c r="T1328" s="11">
        <v>0</v>
      </c>
      <c r="V1328" s="13">
        <v>1944</v>
      </c>
    </row>
    <row r="1329" spans="1:26">
      <c r="A1329" s="26">
        <v>1329</v>
      </c>
      <c r="E1329" s="6" t="s">
        <v>745</v>
      </c>
      <c r="F1329" s="47" t="s">
        <v>971</v>
      </c>
      <c r="H1329" s="58">
        <v>0</v>
      </c>
      <c r="I1329" s="58">
        <v>0</v>
      </c>
      <c r="J1329" s="58">
        <v>0</v>
      </c>
      <c r="K1329" s="58">
        <v>0</v>
      </c>
      <c r="L1329" s="58">
        <v>0</v>
      </c>
      <c r="M1329" s="58">
        <v>0</v>
      </c>
      <c r="N1329" s="58">
        <v>0</v>
      </c>
      <c r="O1329" s="58">
        <v>0</v>
      </c>
      <c r="P1329" s="58">
        <v>0</v>
      </c>
      <c r="Q1329" s="58">
        <v>0</v>
      </c>
      <c r="R1329" s="58">
        <v>0</v>
      </c>
      <c r="S1329" s="58">
        <v>0</v>
      </c>
      <c r="T1329" s="11">
        <v>0</v>
      </c>
      <c r="V1329" s="13">
        <v>1945</v>
      </c>
    </row>
    <row r="1330" spans="1:26">
      <c r="A1330" s="26">
        <v>1330</v>
      </c>
      <c r="E1330" s="6" t="s">
        <v>746</v>
      </c>
      <c r="F1330" s="47" t="s">
        <v>971</v>
      </c>
      <c r="H1330" s="58">
        <v>539763.82806603063</v>
      </c>
      <c r="I1330" s="58">
        <v>321697.07885665237</v>
      </c>
      <c r="J1330" s="58">
        <v>124010.4847317455</v>
      </c>
      <c r="K1330" s="58">
        <v>31420.904457679972</v>
      </c>
      <c r="L1330" s="58">
        <v>5150.9144994283197</v>
      </c>
      <c r="M1330" s="58">
        <v>541.72432198899094</v>
      </c>
      <c r="N1330" s="58">
        <v>7309.9071128418445</v>
      </c>
      <c r="O1330" s="58">
        <v>271.09622933414039</v>
      </c>
      <c r="P1330" s="58">
        <v>162.56336860833369</v>
      </c>
      <c r="Q1330" s="58">
        <v>49125.962027432855</v>
      </c>
      <c r="R1330" s="58">
        <v>36.596230159204801</v>
      </c>
      <c r="S1330" s="58">
        <v>36.596230159204801</v>
      </c>
      <c r="T1330" s="11">
        <v>0</v>
      </c>
      <c r="V1330" s="13">
        <v>1946</v>
      </c>
    </row>
    <row r="1331" spans="1:26">
      <c r="A1331" s="26">
        <v>1331</v>
      </c>
      <c r="B1331" s="6"/>
      <c r="C1331" s="6"/>
      <c r="D1331" s="6"/>
      <c r="E1331" s="6" t="s">
        <v>232</v>
      </c>
      <c r="F1331" s="47" t="s">
        <v>916</v>
      </c>
      <c r="G1331" s="17"/>
      <c r="H1331" s="85">
        <v>0</v>
      </c>
      <c r="I1331" s="85">
        <v>0</v>
      </c>
      <c r="J1331" s="85">
        <v>0</v>
      </c>
      <c r="K1331" s="85">
        <v>0</v>
      </c>
      <c r="L1331" s="85">
        <v>0</v>
      </c>
      <c r="M1331" s="85">
        <v>0</v>
      </c>
      <c r="N1331" s="85">
        <v>0</v>
      </c>
      <c r="O1331" s="85">
        <v>0</v>
      </c>
      <c r="P1331" s="85">
        <v>0</v>
      </c>
      <c r="Q1331" s="85">
        <v>0</v>
      </c>
      <c r="R1331" s="85">
        <v>0</v>
      </c>
      <c r="S1331" s="85">
        <v>0</v>
      </c>
      <c r="T1331" s="11">
        <v>0</v>
      </c>
      <c r="U1331" s="13"/>
      <c r="V1331" s="13">
        <v>1947</v>
      </c>
      <c r="Y1331" s="13"/>
      <c r="Z1331" s="13"/>
    </row>
    <row r="1332" spans="1:26">
      <c r="A1332" s="26">
        <v>1332</v>
      </c>
      <c r="B1332" s="6"/>
      <c r="C1332" s="3"/>
      <c r="D1332" s="6"/>
      <c r="E1332" s="6" t="s">
        <v>747</v>
      </c>
      <c r="F1332" s="47">
        <v>0</v>
      </c>
      <c r="G1332" s="17"/>
      <c r="H1332" s="28">
        <v>72674989.86823006</v>
      </c>
      <c r="I1332" s="28">
        <v>34933085.535569116</v>
      </c>
      <c r="J1332" s="28">
        <v>16490096.863398165</v>
      </c>
      <c r="K1332" s="28">
        <v>4690676.9329269584</v>
      </c>
      <c r="L1332" s="28">
        <v>698681.07366958377</v>
      </c>
      <c r="M1332" s="28">
        <v>7825816.8287314828</v>
      </c>
      <c r="N1332" s="28">
        <v>663885.2839513513</v>
      </c>
      <c r="O1332" s="28">
        <v>45125.140426252721</v>
      </c>
      <c r="P1332" s="28">
        <v>27134.375641151473</v>
      </c>
      <c r="Q1332" s="28">
        <v>5360140.3593145525</v>
      </c>
      <c r="R1332" s="28">
        <v>904652.03693985566</v>
      </c>
      <c r="S1332" s="28">
        <v>1035695.4376615945</v>
      </c>
      <c r="T1332" s="11">
        <v>0</v>
      </c>
    </row>
    <row r="1333" spans="1:26">
      <c r="A1333" s="26">
        <v>1333</v>
      </c>
      <c r="B1333" s="6"/>
      <c r="C1333" s="3"/>
      <c r="D1333" s="6"/>
      <c r="E1333" s="6"/>
      <c r="F1333" s="47">
        <v>0</v>
      </c>
      <c r="G1333" s="17"/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11">
        <v>0</v>
      </c>
    </row>
    <row r="1334" spans="1:26">
      <c r="A1334" s="26">
        <v>1334</v>
      </c>
      <c r="B1334" s="6"/>
      <c r="C1334" s="3" t="s">
        <v>748</v>
      </c>
      <c r="D1334" s="6" t="s">
        <v>62</v>
      </c>
      <c r="E1334" s="6"/>
      <c r="F1334" s="47" t="s">
        <v>971</v>
      </c>
      <c r="G1334" s="17"/>
      <c r="H1334" s="58">
        <v>0</v>
      </c>
      <c r="I1334" s="58">
        <v>0</v>
      </c>
      <c r="J1334" s="58">
        <v>0</v>
      </c>
      <c r="K1334" s="58">
        <v>0</v>
      </c>
      <c r="L1334" s="58">
        <v>0</v>
      </c>
      <c r="M1334" s="58">
        <v>0</v>
      </c>
      <c r="N1334" s="58">
        <v>0</v>
      </c>
      <c r="O1334" s="58">
        <v>0</v>
      </c>
      <c r="P1334" s="58">
        <v>0</v>
      </c>
      <c r="Q1334" s="58">
        <v>0</v>
      </c>
      <c r="R1334" s="58">
        <v>0</v>
      </c>
      <c r="S1334" s="58">
        <v>0</v>
      </c>
      <c r="T1334" s="11">
        <v>0</v>
      </c>
      <c r="U1334" s="13"/>
      <c r="V1334" s="13">
        <v>1954</v>
      </c>
      <c r="Y1334" s="13"/>
      <c r="Z1334" s="13"/>
    </row>
    <row r="1335" spans="1:26">
      <c r="A1335" s="26">
        <v>1335</v>
      </c>
      <c r="B1335" s="6"/>
      <c r="C1335" s="3"/>
      <c r="D1335" s="6"/>
      <c r="E1335" s="6"/>
      <c r="F1335" s="47">
        <v>0</v>
      </c>
      <c r="G1335" s="17"/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11">
        <v>0</v>
      </c>
    </row>
    <row r="1336" spans="1:26">
      <c r="A1336" s="26">
        <v>1336</v>
      </c>
      <c r="B1336" s="6"/>
      <c r="C1336" s="3" t="s">
        <v>749</v>
      </c>
      <c r="D1336" s="6" t="s">
        <v>750</v>
      </c>
      <c r="E1336" s="6"/>
      <c r="F1336" s="47" t="s">
        <v>971</v>
      </c>
      <c r="G1336" s="17"/>
      <c r="H1336" s="58">
        <v>-1829681504.0384624</v>
      </c>
      <c r="I1336" s="58">
        <v>-778972282.40602875</v>
      </c>
      <c r="J1336" s="58">
        <v>-466696754.4697544</v>
      </c>
      <c r="K1336" s="58">
        <v>-134495570.09212339</v>
      </c>
      <c r="L1336" s="58">
        <v>-7271615.5509205749</v>
      </c>
      <c r="M1336" s="58">
        <v>-234855554.7792224</v>
      </c>
      <c r="N1336" s="58">
        <v>-18533968.157419559</v>
      </c>
      <c r="O1336" s="58">
        <v>-603560.19819444034</v>
      </c>
      <c r="P1336" s="58">
        <v>-718733.41221743764</v>
      </c>
      <c r="Q1336" s="58">
        <v>-129133339.039933</v>
      </c>
      <c r="R1336" s="58">
        <v>-27212242.097594716</v>
      </c>
      <c r="S1336" s="58">
        <v>-31187883.835053198</v>
      </c>
      <c r="T1336" s="11">
        <v>0</v>
      </c>
      <c r="U1336" s="13"/>
      <c r="V1336" s="13">
        <v>1957</v>
      </c>
      <c r="Y1336" s="13"/>
      <c r="Z1336" s="13"/>
    </row>
    <row r="1337" spans="1:26">
      <c r="A1337" s="26">
        <v>1337</v>
      </c>
      <c r="B1337" s="6"/>
      <c r="C1337" s="3"/>
      <c r="D1337" s="6"/>
      <c r="E1337" s="6" t="s">
        <v>751</v>
      </c>
      <c r="F1337" s="47" t="s">
        <v>971</v>
      </c>
      <c r="G1337" s="17"/>
      <c r="H1337" s="58">
        <v>-5.1419897574915628E-2</v>
      </c>
      <c r="I1337" s="58">
        <v>-2.1421273463910387E-2</v>
      </c>
      <c r="J1337" s="58">
        <v>-1.3231263211448857E-2</v>
      </c>
      <c r="K1337" s="58">
        <v>-3.8309461690657475E-3</v>
      </c>
      <c r="L1337" s="58">
        <v>-1.9136901630002073E-4</v>
      </c>
      <c r="M1337" s="58">
        <v>-6.8968407133044168E-3</v>
      </c>
      <c r="N1337" s="58">
        <v>-5.155619485845721E-4</v>
      </c>
      <c r="O1337" s="58">
        <v>-1.5963841108092172E-5</v>
      </c>
      <c r="P1337" s="58">
        <v>-2.0338199013825331E-5</v>
      </c>
      <c r="Q1337" s="58">
        <v>-3.5811044569316578E-3</v>
      </c>
      <c r="R1337" s="58">
        <v>-7.9923258685923133E-4</v>
      </c>
      <c r="S1337" s="58">
        <v>-9.1600396838881801E-4</v>
      </c>
      <c r="T1337" s="11">
        <v>0</v>
      </c>
      <c r="U1337" s="13"/>
      <c r="V1337" s="13">
        <v>1958</v>
      </c>
      <c r="Y1337" s="13"/>
      <c r="Z1337" s="13"/>
    </row>
    <row r="1338" spans="1:26">
      <c r="A1338" s="26">
        <v>1338</v>
      </c>
      <c r="B1338" s="6"/>
      <c r="C1338" s="3"/>
      <c r="D1338" s="6"/>
      <c r="E1338" s="6" t="s">
        <v>745</v>
      </c>
      <c r="F1338" s="47" t="s">
        <v>971</v>
      </c>
      <c r="G1338" s="17"/>
      <c r="H1338" s="58">
        <v>1788208.1003824072</v>
      </c>
      <c r="I1338" s="58">
        <v>645275.81971894228</v>
      </c>
      <c r="J1338" s="58">
        <v>475835.50337241631</v>
      </c>
      <c r="K1338" s="58">
        <v>142360.21225437976</v>
      </c>
      <c r="L1338" s="58">
        <v>3440.9960113146194</v>
      </c>
      <c r="M1338" s="58">
        <v>313334.81384546321</v>
      </c>
      <c r="N1338" s="58">
        <v>16009.510398386061</v>
      </c>
      <c r="O1338" s="58">
        <v>444.61696746480766</v>
      </c>
      <c r="P1338" s="58">
        <v>759.09380342757345</v>
      </c>
      <c r="Q1338" s="58">
        <v>112735.54399673629</v>
      </c>
      <c r="R1338" s="58">
        <v>36343.473817510443</v>
      </c>
      <c r="S1338" s="58">
        <v>41668.516196365636</v>
      </c>
      <c r="T1338" s="11">
        <v>0</v>
      </c>
      <c r="U1338" s="13"/>
      <c r="V1338" s="13">
        <v>1959</v>
      </c>
      <c r="Y1338" s="13"/>
      <c r="Z1338" s="13"/>
    </row>
    <row r="1339" spans="1:26">
      <c r="A1339" s="26">
        <v>1339</v>
      </c>
      <c r="B1339" s="6"/>
      <c r="C1339" s="3"/>
      <c r="D1339" s="6"/>
      <c r="E1339" s="6" t="s">
        <v>742</v>
      </c>
      <c r="F1339" s="47" t="s">
        <v>950</v>
      </c>
      <c r="G1339" s="17"/>
      <c r="H1339" s="58">
        <v>-527770.78480348433</v>
      </c>
      <c r="I1339" s="58">
        <v>-263318.28541923256</v>
      </c>
      <c r="J1339" s="58">
        <v>-117159.3726354</v>
      </c>
      <c r="K1339" s="58">
        <v>-32943.693700763994</v>
      </c>
      <c r="L1339" s="58">
        <v>-5974.7835630110521</v>
      </c>
      <c r="M1339" s="58">
        <v>-50577.802492460964</v>
      </c>
      <c r="N1339" s="58">
        <v>-4872.1563301142724</v>
      </c>
      <c r="O1339" s="58">
        <v>-350.96185872860224</v>
      </c>
      <c r="P1339" s="58">
        <v>-188.91512805159041</v>
      </c>
      <c r="Q1339" s="58">
        <v>-39906.448578192496</v>
      </c>
      <c r="R1339" s="58">
        <v>-5828.0673862391222</v>
      </c>
      <c r="S1339" s="58">
        <v>-6650.2977112896369</v>
      </c>
      <c r="T1339" s="11">
        <v>0</v>
      </c>
      <c r="V1339" s="13">
        <v>1960</v>
      </c>
    </row>
    <row r="1340" spans="1:26">
      <c r="A1340" s="26">
        <v>1340</v>
      </c>
      <c r="B1340" s="6"/>
      <c r="C1340" s="3"/>
      <c r="D1340" s="6"/>
      <c r="E1340" s="6" t="s">
        <v>470</v>
      </c>
      <c r="F1340" s="47" t="s">
        <v>971</v>
      </c>
      <c r="G1340" s="17"/>
      <c r="H1340" s="58">
        <v>0</v>
      </c>
      <c r="I1340" s="58">
        <v>0</v>
      </c>
      <c r="J1340" s="58">
        <v>0</v>
      </c>
      <c r="K1340" s="58">
        <v>0</v>
      </c>
      <c r="L1340" s="58">
        <v>0</v>
      </c>
      <c r="M1340" s="58">
        <v>0</v>
      </c>
      <c r="N1340" s="58">
        <v>0</v>
      </c>
      <c r="O1340" s="58">
        <v>0</v>
      </c>
      <c r="P1340" s="58">
        <v>0</v>
      </c>
      <c r="Q1340" s="58">
        <v>0</v>
      </c>
      <c r="R1340" s="58">
        <v>0</v>
      </c>
      <c r="S1340" s="58">
        <v>0</v>
      </c>
      <c r="T1340" s="11">
        <v>0</v>
      </c>
      <c r="V1340" s="13">
        <v>1961</v>
      </c>
    </row>
    <row r="1341" spans="1:26">
      <c r="A1341" s="26">
        <v>1341</v>
      </c>
      <c r="B1341" s="6"/>
      <c r="C1341" s="3"/>
      <c r="D1341" s="6"/>
      <c r="E1341" s="6" t="s">
        <v>468</v>
      </c>
      <c r="F1341" s="47" t="s">
        <v>971</v>
      </c>
      <c r="G1341" s="17"/>
      <c r="H1341" s="58">
        <v>37611.583925405132</v>
      </c>
      <c r="I1341" s="58">
        <v>22416.353321279777</v>
      </c>
      <c r="J1341" s="58">
        <v>8641.2436543406729</v>
      </c>
      <c r="K1341" s="58">
        <v>2189.4575434158128</v>
      </c>
      <c r="L1341" s="58">
        <v>358.92374204099957</v>
      </c>
      <c r="M1341" s="58">
        <v>37.748194194349729</v>
      </c>
      <c r="N1341" s="58">
        <v>509.3657087890914</v>
      </c>
      <c r="O1341" s="58">
        <v>18.890407343514234</v>
      </c>
      <c r="P1341" s="58">
        <v>11.327668627807604</v>
      </c>
      <c r="Q1341" s="58">
        <v>3423.1735207810593</v>
      </c>
      <c r="R1341" s="58">
        <v>2.5500822960259395</v>
      </c>
      <c r="S1341" s="58">
        <v>2.5500822960259395</v>
      </c>
      <c r="T1341" s="11">
        <v>0</v>
      </c>
      <c r="V1341" s="13">
        <v>1962</v>
      </c>
    </row>
    <row r="1342" spans="1:26">
      <c r="A1342" s="26">
        <v>1342</v>
      </c>
      <c r="B1342" s="6"/>
      <c r="C1342" s="3"/>
      <c r="D1342" s="6"/>
      <c r="E1342" s="6" t="s">
        <v>471</v>
      </c>
      <c r="F1342" s="47" t="s">
        <v>971</v>
      </c>
      <c r="G1342" s="17"/>
      <c r="H1342" s="58">
        <v>34556.241718915095</v>
      </c>
      <c r="I1342" s="58">
        <v>12463.546369764079</v>
      </c>
      <c r="J1342" s="58">
        <v>9209.8675638528657</v>
      </c>
      <c r="K1342" s="58">
        <v>2758.0018867856288</v>
      </c>
      <c r="L1342" s="58">
        <v>67.249047659282311</v>
      </c>
      <c r="M1342" s="58">
        <v>6029.620778440807</v>
      </c>
      <c r="N1342" s="58">
        <v>310.23504235913418</v>
      </c>
      <c r="O1342" s="58">
        <v>8.6211405622185957</v>
      </c>
      <c r="P1342" s="58">
        <v>14.81078394606998</v>
      </c>
      <c r="Q1342" s="58">
        <v>2180.4399265127959</v>
      </c>
      <c r="R1342" s="58">
        <v>702.78054779046715</v>
      </c>
      <c r="S1342" s="58">
        <v>811.0686312417364</v>
      </c>
      <c r="T1342" s="11">
        <v>0</v>
      </c>
      <c r="V1342" s="13">
        <v>1963</v>
      </c>
    </row>
    <row r="1343" spans="1:26">
      <c r="A1343" s="26">
        <v>1343</v>
      </c>
      <c r="B1343" s="6"/>
      <c r="C1343" s="3"/>
      <c r="D1343" s="6"/>
      <c r="E1343" s="6" t="s">
        <v>473</v>
      </c>
      <c r="F1343" s="47" t="s">
        <v>971</v>
      </c>
      <c r="G1343" s="17"/>
      <c r="H1343" s="58">
        <v>0</v>
      </c>
      <c r="I1343" s="58">
        <v>0</v>
      </c>
      <c r="J1343" s="58">
        <v>0</v>
      </c>
      <c r="K1343" s="58">
        <v>0</v>
      </c>
      <c r="L1343" s="58">
        <v>0</v>
      </c>
      <c r="M1343" s="58">
        <v>0</v>
      </c>
      <c r="N1343" s="58">
        <v>0</v>
      </c>
      <c r="O1343" s="58">
        <v>0</v>
      </c>
      <c r="P1343" s="58">
        <v>0</v>
      </c>
      <c r="Q1343" s="58">
        <v>0</v>
      </c>
      <c r="R1343" s="58">
        <v>0</v>
      </c>
      <c r="S1343" s="58">
        <v>0</v>
      </c>
      <c r="T1343" s="11">
        <v>0</v>
      </c>
      <c r="V1343" s="13">
        <v>1964</v>
      </c>
    </row>
    <row r="1344" spans="1:26">
      <c r="A1344" s="26">
        <v>1344</v>
      </c>
      <c r="B1344" s="6"/>
      <c r="C1344" s="3"/>
      <c r="D1344" s="6"/>
      <c r="E1344" s="6" t="s">
        <v>472</v>
      </c>
      <c r="F1344" s="47" t="s">
        <v>971</v>
      </c>
      <c r="G1344" s="17"/>
      <c r="H1344" s="58">
        <v>0</v>
      </c>
      <c r="I1344" s="58">
        <v>0</v>
      </c>
      <c r="J1344" s="58">
        <v>0</v>
      </c>
      <c r="K1344" s="58">
        <v>0</v>
      </c>
      <c r="L1344" s="58">
        <v>0</v>
      </c>
      <c r="M1344" s="58">
        <v>0</v>
      </c>
      <c r="N1344" s="58">
        <v>0</v>
      </c>
      <c r="O1344" s="58">
        <v>0</v>
      </c>
      <c r="P1344" s="58">
        <v>0</v>
      </c>
      <c r="Q1344" s="58">
        <v>0</v>
      </c>
      <c r="R1344" s="58">
        <v>0</v>
      </c>
      <c r="S1344" s="58">
        <v>0</v>
      </c>
      <c r="T1344" s="11">
        <v>0</v>
      </c>
      <c r="V1344" s="13">
        <v>1965</v>
      </c>
    </row>
    <row r="1345" spans="1:26">
      <c r="A1345" s="26">
        <v>1345</v>
      </c>
      <c r="B1345" s="6"/>
      <c r="C1345" s="3"/>
      <c r="D1345" s="6"/>
      <c r="E1345" s="6" t="s">
        <v>477</v>
      </c>
      <c r="F1345" s="47" t="s">
        <v>971</v>
      </c>
      <c r="G1345" s="17"/>
      <c r="H1345" s="58">
        <v>0</v>
      </c>
      <c r="I1345" s="58">
        <v>0</v>
      </c>
      <c r="J1345" s="58">
        <v>0</v>
      </c>
      <c r="K1345" s="58">
        <v>0</v>
      </c>
      <c r="L1345" s="58">
        <v>0</v>
      </c>
      <c r="M1345" s="58">
        <v>0</v>
      </c>
      <c r="N1345" s="58">
        <v>0</v>
      </c>
      <c r="O1345" s="58">
        <v>0</v>
      </c>
      <c r="P1345" s="58">
        <v>0</v>
      </c>
      <c r="Q1345" s="58">
        <v>0</v>
      </c>
      <c r="R1345" s="58">
        <v>0</v>
      </c>
      <c r="S1345" s="58">
        <v>0</v>
      </c>
      <c r="T1345" s="11">
        <v>0</v>
      </c>
      <c r="V1345" s="13">
        <v>1966</v>
      </c>
    </row>
    <row r="1346" spans="1:26">
      <c r="A1346" s="26">
        <v>1346</v>
      </c>
      <c r="B1346" s="6"/>
      <c r="C1346" s="3"/>
      <c r="D1346" s="6"/>
      <c r="E1346" s="6" t="s">
        <v>481</v>
      </c>
      <c r="F1346" s="47" t="s">
        <v>971</v>
      </c>
      <c r="G1346" s="17"/>
      <c r="H1346" s="58">
        <v>0</v>
      </c>
      <c r="I1346" s="58">
        <v>0</v>
      </c>
      <c r="J1346" s="58">
        <v>0</v>
      </c>
      <c r="K1346" s="58">
        <v>0</v>
      </c>
      <c r="L1346" s="58">
        <v>0</v>
      </c>
      <c r="M1346" s="58">
        <v>0</v>
      </c>
      <c r="N1346" s="58">
        <v>0</v>
      </c>
      <c r="O1346" s="58">
        <v>0</v>
      </c>
      <c r="P1346" s="58">
        <v>0</v>
      </c>
      <c r="Q1346" s="58">
        <v>0</v>
      </c>
      <c r="R1346" s="58">
        <v>0</v>
      </c>
      <c r="S1346" s="58">
        <v>0</v>
      </c>
      <c r="T1346" s="11">
        <v>0</v>
      </c>
      <c r="V1346" s="13">
        <v>1967</v>
      </c>
    </row>
    <row r="1347" spans="1:26">
      <c r="A1347" s="26">
        <v>1347</v>
      </c>
      <c r="B1347" s="6"/>
      <c r="C1347" s="3"/>
      <c r="D1347" s="6"/>
      <c r="E1347" s="6" t="s">
        <v>752</v>
      </c>
      <c r="F1347" s="47" t="s">
        <v>971</v>
      </c>
      <c r="G1347" s="17"/>
      <c r="H1347" s="58">
        <v>0</v>
      </c>
      <c r="I1347" s="58">
        <v>0</v>
      </c>
      <c r="J1347" s="58">
        <v>0</v>
      </c>
      <c r="K1347" s="58">
        <v>0</v>
      </c>
      <c r="L1347" s="58">
        <v>0</v>
      </c>
      <c r="M1347" s="58">
        <v>0</v>
      </c>
      <c r="N1347" s="58">
        <v>0</v>
      </c>
      <c r="O1347" s="58">
        <v>0</v>
      </c>
      <c r="P1347" s="58">
        <v>0</v>
      </c>
      <c r="Q1347" s="58">
        <v>0</v>
      </c>
      <c r="R1347" s="58">
        <v>0</v>
      </c>
      <c r="S1347" s="58">
        <v>0</v>
      </c>
      <c r="T1347" s="11">
        <v>0</v>
      </c>
      <c r="V1347" s="13">
        <v>1968</v>
      </c>
    </row>
    <row r="1348" spans="1:26">
      <c r="A1348" s="26">
        <v>1348</v>
      </c>
      <c r="B1348" s="6"/>
      <c r="C1348" s="3"/>
      <c r="D1348" s="6"/>
      <c r="E1348" s="6" t="s">
        <v>753</v>
      </c>
      <c r="F1348" s="47" t="s">
        <v>971</v>
      </c>
      <c r="G1348" s="17"/>
      <c r="H1348" s="58">
        <v>0</v>
      </c>
      <c r="I1348" s="58">
        <v>0</v>
      </c>
      <c r="J1348" s="58">
        <v>0</v>
      </c>
      <c r="K1348" s="58">
        <v>0</v>
      </c>
      <c r="L1348" s="58">
        <v>0</v>
      </c>
      <c r="M1348" s="58">
        <v>0</v>
      </c>
      <c r="N1348" s="58">
        <v>0</v>
      </c>
      <c r="O1348" s="58">
        <v>0</v>
      </c>
      <c r="P1348" s="58">
        <v>0</v>
      </c>
      <c r="Q1348" s="58">
        <v>0</v>
      </c>
      <c r="R1348" s="58">
        <v>0</v>
      </c>
      <c r="S1348" s="58">
        <v>0</v>
      </c>
      <c r="T1348" s="11">
        <v>0</v>
      </c>
      <c r="V1348" s="13">
        <v>1969</v>
      </c>
    </row>
    <row r="1349" spans="1:26">
      <c r="A1349" s="26">
        <v>1349</v>
      </c>
      <c r="B1349" s="6"/>
      <c r="C1349" s="3"/>
      <c r="D1349" s="6"/>
      <c r="E1349" s="6" t="s">
        <v>459</v>
      </c>
      <c r="F1349" s="47" t="s">
        <v>971</v>
      </c>
      <c r="G1349" s="17"/>
      <c r="H1349" s="58">
        <v>-1918492.938766737</v>
      </c>
      <c r="I1349" s="58">
        <v>-691950.9909926306</v>
      </c>
      <c r="J1349" s="58">
        <v>-511313.29708684707</v>
      </c>
      <c r="K1349" s="58">
        <v>-153118.70972378663</v>
      </c>
      <c r="L1349" s="58">
        <v>-3733.5316763483788</v>
      </c>
      <c r="M1349" s="58">
        <v>-334752.40105604456</v>
      </c>
      <c r="N1349" s="58">
        <v>-17223.624691750319</v>
      </c>
      <c r="O1349" s="58">
        <v>-478.62835974082714</v>
      </c>
      <c r="P1349" s="58">
        <v>-822.26489353967531</v>
      </c>
      <c r="Q1349" s="58">
        <v>-121053.63298608137</v>
      </c>
      <c r="R1349" s="58">
        <v>-39016.96050761854</v>
      </c>
      <c r="S1349" s="58">
        <v>-45028.896792348452</v>
      </c>
      <c r="T1349" s="11">
        <v>0</v>
      </c>
      <c r="V1349" s="13">
        <v>1970</v>
      </c>
    </row>
    <row r="1350" spans="1:26">
      <c r="A1350" s="26">
        <v>1350</v>
      </c>
      <c r="B1350" s="6"/>
      <c r="C1350" s="3"/>
      <c r="D1350" s="6"/>
      <c r="E1350" s="6" t="s">
        <v>461</v>
      </c>
      <c r="F1350" s="47" t="s">
        <v>971</v>
      </c>
      <c r="G1350" s="17"/>
      <c r="H1350" s="58">
        <v>-2893987.4234837857</v>
      </c>
      <c r="I1350" s="58">
        <v>-1043786.7271417109</v>
      </c>
      <c r="J1350" s="58">
        <v>-771300.33753503428</v>
      </c>
      <c r="K1350" s="58">
        <v>-230974.85077300089</v>
      </c>
      <c r="L1350" s="58">
        <v>-5631.917375456268</v>
      </c>
      <c r="M1350" s="58">
        <v>-504963.67177663225</v>
      </c>
      <c r="N1350" s="58">
        <v>-25981.306596193157</v>
      </c>
      <c r="O1350" s="58">
        <v>-721.9961176938383</v>
      </c>
      <c r="P1350" s="58">
        <v>-1240.3612296877911</v>
      </c>
      <c r="Q1350" s="58">
        <v>-182605.67154025714</v>
      </c>
      <c r="R1350" s="58">
        <v>-58855.881473400877</v>
      </c>
      <c r="S1350" s="58">
        <v>-67924.701924717447</v>
      </c>
      <c r="T1350" s="11">
        <v>0</v>
      </c>
      <c r="V1350" s="13">
        <v>1971</v>
      </c>
    </row>
    <row r="1351" spans="1:26">
      <c r="A1351" s="26">
        <v>1351</v>
      </c>
      <c r="B1351" s="6"/>
      <c r="C1351" s="3"/>
      <c r="D1351" s="6"/>
      <c r="E1351" s="6" t="s">
        <v>754</v>
      </c>
      <c r="F1351" s="47">
        <v>0</v>
      </c>
      <c r="G1351" s="17"/>
      <c r="H1351" s="58">
        <v>-1833161379.310909</v>
      </c>
      <c r="I1351" s="58">
        <v>-780291182.71159375</v>
      </c>
      <c r="J1351" s="58">
        <v>-467602840.87565237</v>
      </c>
      <c r="K1351" s="58">
        <v>-134765299.67846733</v>
      </c>
      <c r="L1351" s="58">
        <v>-7283088.6149257449</v>
      </c>
      <c r="M1351" s="58">
        <v>-235426446.47862628</v>
      </c>
      <c r="N1351" s="58">
        <v>-18565216.134403646</v>
      </c>
      <c r="O1351" s="58">
        <v>-604639.65603119694</v>
      </c>
      <c r="P1351" s="58">
        <v>-720199.72123305337</v>
      </c>
      <c r="Q1351" s="58">
        <v>-129358565.63917461</v>
      </c>
      <c r="R1351" s="58">
        <v>-27278894.203313615</v>
      </c>
      <c r="S1351" s="58">
        <v>-31265005.597487658</v>
      </c>
      <c r="T1351" s="11">
        <v>0</v>
      </c>
    </row>
    <row r="1352" spans="1:26">
      <c r="A1352" s="26">
        <v>1352</v>
      </c>
      <c r="B1352" s="6"/>
      <c r="C1352" s="3"/>
      <c r="D1352" s="6"/>
      <c r="E1352" s="6"/>
      <c r="F1352" s="47">
        <v>0</v>
      </c>
      <c r="G1352" s="17"/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11">
        <v>0</v>
      </c>
    </row>
    <row r="1353" spans="1:26">
      <c r="A1353" s="26">
        <v>1353</v>
      </c>
      <c r="B1353" s="6"/>
      <c r="C1353" s="3"/>
      <c r="D1353" s="6"/>
      <c r="E1353" s="6"/>
      <c r="F1353" s="47">
        <v>0</v>
      </c>
      <c r="G1353" s="17"/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0</v>
      </c>
      <c r="R1353" s="28">
        <v>0</v>
      </c>
      <c r="S1353" s="28">
        <v>0</v>
      </c>
      <c r="T1353" s="11">
        <v>0</v>
      </c>
    </row>
    <row r="1354" spans="1:26">
      <c r="A1354" s="26">
        <v>1354</v>
      </c>
      <c r="B1354" s="6"/>
      <c r="C1354" s="3" t="s">
        <v>755</v>
      </c>
      <c r="D1354" s="6" t="s">
        <v>750</v>
      </c>
      <c r="E1354" s="6"/>
      <c r="F1354" s="47" t="s">
        <v>971</v>
      </c>
      <c r="G1354" s="17"/>
      <c r="H1354" s="58">
        <v>-9219773.7984615434</v>
      </c>
      <c r="I1354" s="58">
        <v>-3925245.0348341707</v>
      </c>
      <c r="J1354" s="58">
        <v>-2351687.1647825497</v>
      </c>
      <c r="K1354" s="58">
        <v>-677723.81718214077</v>
      </c>
      <c r="L1354" s="58">
        <v>-36641.705335538929</v>
      </c>
      <c r="M1354" s="58">
        <v>-1183438.2572034281</v>
      </c>
      <c r="N1354" s="58">
        <v>-93392.753668949677</v>
      </c>
      <c r="O1354" s="58">
        <v>-3041.3427084577343</v>
      </c>
      <c r="P1354" s="58">
        <v>-3621.7010815352769</v>
      </c>
      <c r="Q1354" s="58">
        <v>-650703.50941427995</v>
      </c>
      <c r="R1354" s="58">
        <v>-137122.61731620037</v>
      </c>
      <c r="S1354" s="58">
        <v>-157155.89493429192</v>
      </c>
      <c r="T1354" s="11">
        <v>0</v>
      </c>
      <c r="U1354" s="13"/>
      <c r="V1354" s="13">
        <v>1975</v>
      </c>
      <c r="Y1354" s="13"/>
      <c r="Z1354" s="13"/>
    </row>
    <row r="1355" spans="1:26">
      <c r="A1355" s="26">
        <v>1355</v>
      </c>
      <c r="B1355" s="6"/>
      <c r="C1355" s="3"/>
      <c r="D1355" s="6"/>
      <c r="E1355" s="6" t="s">
        <v>241</v>
      </c>
      <c r="F1355" s="47" t="s">
        <v>971</v>
      </c>
      <c r="G1355" s="17"/>
      <c r="H1355" s="58">
        <v>-795948.61127006495</v>
      </c>
      <c r="I1355" s="58">
        <v>-287078.16391629382</v>
      </c>
      <c r="J1355" s="58">
        <v>-212134.79628536556</v>
      </c>
      <c r="K1355" s="58">
        <v>-63526.23035582123</v>
      </c>
      <c r="L1355" s="58">
        <v>-1548.9759137881344</v>
      </c>
      <c r="M1355" s="58">
        <v>-138882.81961108366</v>
      </c>
      <c r="N1355" s="58">
        <v>-7145.7756645422351</v>
      </c>
      <c r="O1355" s="58">
        <v>-198.5743968883591</v>
      </c>
      <c r="P1355" s="58">
        <v>-341.14308522279549</v>
      </c>
      <c r="Q1355" s="58">
        <v>-50223.000104658066</v>
      </c>
      <c r="R1355" s="58">
        <v>-16187.443229257504</v>
      </c>
      <c r="S1355" s="58">
        <v>-18681.688707143363</v>
      </c>
      <c r="T1355" s="11">
        <v>0</v>
      </c>
      <c r="U1355" s="13"/>
      <c r="V1355" s="13">
        <v>1976</v>
      </c>
      <c r="Y1355" s="13"/>
      <c r="Z1355" s="13"/>
    </row>
    <row r="1356" spans="1:26">
      <c r="A1356" s="26">
        <v>1356</v>
      </c>
      <c r="B1356" s="6"/>
      <c r="C1356" s="3"/>
      <c r="D1356" s="6"/>
      <c r="E1356" s="6" t="s">
        <v>106</v>
      </c>
      <c r="F1356" s="47" t="s">
        <v>971</v>
      </c>
      <c r="G1356" s="17"/>
      <c r="H1356" s="58">
        <v>-29964761.775750864</v>
      </c>
      <c r="I1356" s="58">
        <v>-10807517.810786117</v>
      </c>
      <c r="J1356" s="58">
        <v>-7986154.5645459238</v>
      </c>
      <c r="K1356" s="58">
        <v>-2391546.8061263859</v>
      </c>
      <c r="L1356" s="58">
        <v>-58313.682059166225</v>
      </c>
      <c r="M1356" s="58">
        <v>-5228466.4430159759</v>
      </c>
      <c r="N1356" s="58">
        <v>-269014.18315097055</v>
      </c>
      <c r="O1356" s="58">
        <v>-7475.651585130001</v>
      </c>
      <c r="P1356" s="58">
        <v>-12842.878466531214</v>
      </c>
      <c r="Q1356" s="58">
        <v>-1890725.3715767474</v>
      </c>
      <c r="R1356" s="58">
        <v>-609402.25694873929</v>
      </c>
      <c r="S1356" s="58">
        <v>-703302.12748916878</v>
      </c>
      <c r="T1356" s="11">
        <v>0</v>
      </c>
      <c r="U1356" s="13"/>
      <c r="V1356" s="13">
        <v>1977</v>
      </c>
      <c r="Y1356" s="13"/>
      <c r="Z1356" s="13"/>
    </row>
    <row r="1357" spans="1:26">
      <c r="A1357" s="26">
        <v>1357</v>
      </c>
      <c r="B1357" s="6"/>
      <c r="C1357" s="3"/>
      <c r="D1357" s="6"/>
      <c r="E1357" s="6" t="s">
        <v>742</v>
      </c>
      <c r="F1357" s="47" t="s">
        <v>950</v>
      </c>
      <c r="G1357" s="17"/>
      <c r="H1357" s="58">
        <v>-85879641.947760046</v>
      </c>
      <c r="I1357" s="58">
        <v>-42847540.487717569</v>
      </c>
      <c r="J1357" s="58">
        <v>-19064346.232235625</v>
      </c>
      <c r="K1357" s="58">
        <v>-5360646.5172408903</v>
      </c>
      <c r="L1357" s="58">
        <v>-972225.60983137519</v>
      </c>
      <c r="M1357" s="58">
        <v>-8230094.7563333102</v>
      </c>
      <c r="N1357" s="58">
        <v>-792804.47723063105</v>
      </c>
      <c r="O1357" s="58">
        <v>-57109.032240493405</v>
      </c>
      <c r="P1357" s="58">
        <v>-30740.548781279784</v>
      </c>
      <c r="Q1357" s="58">
        <v>-6493636.2792002019</v>
      </c>
      <c r="R1357" s="58">
        <v>-948351.73675632582</v>
      </c>
      <c r="S1357" s="58">
        <v>-1082146.270192316</v>
      </c>
      <c r="T1357" s="11">
        <v>0</v>
      </c>
      <c r="V1357" s="13">
        <v>1978</v>
      </c>
    </row>
    <row r="1358" spans="1:26">
      <c r="A1358" s="26">
        <v>1358</v>
      </c>
      <c r="B1358" s="6"/>
      <c r="C1358" s="3"/>
      <c r="D1358" s="6"/>
      <c r="E1358" s="6" t="s">
        <v>702</v>
      </c>
      <c r="F1358" s="47" t="s">
        <v>971</v>
      </c>
      <c r="G1358" s="17"/>
      <c r="H1358" s="58">
        <v>-3624561.8230783297</v>
      </c>
      <c r="I1358" s="58">
        <v>-1543128.2383372288</v>
      </c>
      <c r="J1358" s="58">
        <v>-924516.77271263138</v>
      </c>
      <c r="K1358" s="58">
        <v>-266432.98719098733</v>
      </c>
      <c r="L1358" s="58">
        <v>-14404.922419446049</v>
      </c>
      <c r="M1358" s="58">
        <v>-465244.07439862087</v>
      </c>
      <c r="N1358" s="58">
        <v>-36715.413729252083</v>
      </c>
      <c r="O1358" s="58">
        <v>-1195.6404693803868</v>
      </c>
      <c r="P1358" s="58">
        <v>-1423.7962624337604</v>
      </c>
      <c r="Q1358" s="58">
        <v>-255810.51660504329</v>
      </c>
      <c r="R1358" s="58">
        <v>-53906.897790465613</v>
      </c>
      <c r="S1358" s="58">
        <v>-61782.563162839557</v>
      </c>
      <c r="T1358" s="11">
        <v>0</v>
      </c>
      <c r="U1358" s="69"/>
      <c r="V1358" s="13">
        <v>1979</v>
      </c>
      <c r="Y1358" s="69"/>
      <c r="Z1358" s="69"/>
    </row>
    <row r="1359" spans="1:26">
      <c r="A1359" s="26">
        <v>1359</v>
      </c>
      <c r="B1359" s="6"/>
      <c r="C1359" s="3"/>
      <c r="D1359" s="6"/>
      <c r="E1359" s="6" t="s">
        <v>745</v>
      </c>
      <c r="F1359" s="47" t="s">
        <v>971</v>
      </c>
      <c r="G1359" s="17"/>
      <c r="H1359" s="58">
        <v>-1139910.7759462013</v>
      </c>
      <c r="I1359" s="58">
        <v>-479713.27297305345</v>
      </c>
      <c r="J1359" s="58">
        <v>-292757.05607293261</v>
      </c>
      <c r="K1359" s="58">
        <v>-84526.712520655929</v>
      </c>
      <c r="L1359" s="58">
        <v>-4408.8519356908419</v>
      </c>
      <c r="M1359" s="58">
        <v>-149078.69485179006</v>
      </c>
      <c r="N1359" s="58">
        <v>-11540.094762180493</v>
      </c>
      <c r="O1359" s="58">
        <v>-357.17087835246025</v>
      </c>
      <c r="P1359" s="58">
        <v>-448.03127997506073</v>
      </c>
      <c r="Q1359" s="58">
        <v>-79997.511550111463</v>
      </c>
      <c r="R1359" s="58">
        <v>-17277.392893588098</v>
      </c>
      <c r="S1359" s="58">
        <v>-19805.986227870755</v>
      </c>
      <c r="T1359" s="11">
        <v>0</v>
      </c>
      <c r="U1359" s="69"/>
      <c r="V1359" s="13">
        <v>1980</v>
      </c>
      <c r="Y1359" s="69"/>
      <c r="Z1359" s="69"/>
    </row>
    <row r="1360" spans="1:26">
      <c r="A1360" s="26">
        <v>1360</v>
      </c>
      <c r="B1360" s="6"/>
      <c r="C1360" s="3"/>
      <c r="D1360" s="6"/>
      <c r="E1360" s="6" t="s">
        <v>460</v>
      </c>
      <c r="F1360" s="47" t="s">
        <v>971</v>
      </c>
      <c r="G1360" s="17"/>
      <c r="H1360" s="58">
        <v>0</v>
      </c>
      <c r="I1360" s="58">
        <v>0</v>
      </c>
      <c r="J1360" s="58">
        <v>0</v>
      </c>
      <c r="K1360" s="58">
        <v>0</v>
      </c>
      <c r="L1360" s="58">
        <v>0</v>
      </c>
      <c r="M1360" s="58">
        <v>0</v>
      </c>
      <c r="N1360" s="58">
        <v>0</v>
      </c>
      <c r="O1360" s="58">
        <v>0</v>
      </c>
      <c r="P1360" s="58">
        <v>0</v>
      </c>
      <c r="Q1360" s="58">
        <v>0</v>
      </c>
      <c r="R1360" s="58">
        <v>0</v>
      </c>
      <c r="S1360" s="58">
        <v>0</v>
      </c>
      <c r="T1360" s="11">
        <v>0</v>
      </c>
      <c r="U1360" s="69"/>
      <c r="V1360" s="13">
        <v>1981</v>
      </c>
      <c r="Y1360" s="69"/>
      <c r="Z1360" s="69"/>
    </row>
    <row r="1361" spans="1:26">
      <c r="A1361" s="26">
        <v>1361</v>
      </c>
      <c r="B1361" s="6"/>
      <c r="C1361" s="3"/>
      <c r="D1361" s="6"/>
      <c r="E1361" s="6" t="s">
        <v>241</v>
      </c>
      <c r="F1361" s="47" t="s">
        <v>971</v>
      </c>
      <c r="G1361" s="17"/>
      <c r="H1361" s="58">
        <v>0</v>
      </c>
      <c r="I1361" s="58">
        <v>0</v>
      </c>
      <c r="J1361" s="58">
        <v>0</v>
      </c>
      <c r="K1361" s="58">
        <v>0</v>
      </c>
      <c r="L1361" s="58">
        <v>0</v>
      </c>
      <c r="M1361" s="58">
        <v>0</v>
      </c>
      <c r="N1361" s="58">
        <v>0</v>
      </c>
      <c r="O1361" s="58">
        <v>0</v>
      </c>
      <c r="P1361" s="58">
        <v>0</v>
      </c>
      <c r="Q1361" s="58">
        <v>0</v>
      </c>
      <c r="R1361" s="58">
        <v>0</v>
      </c>
      <c r="S1361" s="58">
        <v>0</v>
      </c>
      <c r="T1361" s="11">
        <v>0</v>
      </c>
      <c r="U1361" s="69"/>
      <c r="V1361" s="13">
        <v>1982</v>
      </c>
      <c r="Y1361" s="69"/>
      <c r="Z1361" s="69"/>
    </row>
    <row r="1362" spans="1:26">
      <c r="A1362" s="26">
        <v>1362</v>
      </c>
      <c r="B1362" s="6"/>
      <c r="C1362" s="3"/>
      <c r="D1362" s="6"/>
      <c r="E1362" s="6" t="s">
        <v>232</v>
      </c>
      <c r="F1362" s="47" t="s">
        <v>971</v>
      </c>
      <c r="G1362" s="17"/>
      <c r="H1362" s="58">
        <v>-388857.26286276634</v>
      </c>
      <c r="I1362" s="58">
        <v>-140250.79944549556</v>
      </c>
      <c r="J1362" s="58">
        <v>-103637.54025508177</v>
      </c>
      <c r="K1362" s="58">
        <v>-31035.465991626224</v>
      </c>
      <c r="L1362" s="58">
        <v>-756.74550535981257</v>
      </c>
      <c r="M1362" s="58">
        <v>-67850.602825293754</v>
      </c>
      <c r="N1362" s="58">
        <v>-3491.037896920775</v>
      </c>
      <c r="O1362" s="58">
        <v>-97.01266558580906</v>
      </c>
      <c r="P1362" s="58">
        <v>-166.66398368686339</v>
      </c>
      <c r="Q1362" s="58">
        <v>-24536.230199951173</v>
      </c>
      <c r="R1362" s="58">
        <v>-7908.3056088651629</v>
      </c>
      <c r="S1362" s="58">
        <v>-9126.858484899316</v>
      </c>
      <c r="T1362" s="11">
        <v>0</v>
      </c>
      <c r="U1362" s="69"/>
      <c r="V1362" s="13">
        <v>1983</v>
      </c>
      <c r="Y1362" s="69"/>
      <c r="Z1362" s="69"/>
    </row>
    <row r="1363" spans="1:26">
      <c r="A1363" s="26">
        <v>1363</v>
      </c>
      <c r="B1363" s="6"/>
      <c r="C1363" s="3"/>
      <c r="D1363" s="6"/>
      <c r="E1363" s="6" t="s">
        <v>241</v>
      </c>
      <c r="F1363" s="47" t="s">
        <v>971</v>
      </c>
      <c r="G1363" s="17"/>
      <c r="H1363" s="58">
        <v>0</v>
      </c>
      <c r="I1363" s="58">
        <v>0</v>
      </c>
      <c r="J1363" s="58">
        <v>0</v>
      </c>
      <c r="K1363" s="58">
        <v>0</v>
      </c>
      <c r="L1363" s="58">
        <v>0</v>
      </c>
      <c r="M1363" s="58">
        <v>0</v>
      </c>
      <c r="N1363" s="58">
        <v>0</v>
      </c>
      <c r="O1363" s="58">
        <v>0</v>
      </c>
      <c r="P1363" s="58">
        <v>0</v>
      </c>
      <c r="Q1363" s="58">
        <v>0</v>
      </c>
      <c r="R1363" s="58">
        <v>0</v>
      </c>
      <c r="S1363" s="58">
        <v>0</v>
      </c>
      <c r="T1363" s="11">
        <v>0</v>
      </c>
      <c r="U1363" s="69"/>
      <c r="V1363" s="13">
        <v>1984</v>
      </c>
      <c r="Y1363" s="69"/>
      <c r="Z1363" s="69"/>
    </row>
    <row r="1364" spans="1:26">
      <c r="A1364" s="26">
        <v>1364</v>
      </c>
      <c r="B1364" s="6"/>
      <c r="C1364" s="3"/>
      <c r="D1364" s="6"/>
      <c r="E1364" s="6" t="s">
        <v>754</v>
      </c>
      <c r="F1364" s="47">
        <v>0</v>
      </c>
      <c r="G1364" s="17"/>
      <c r="H1364" s="58">
        <v>-131013455.99512975</v>
      </c>
      <c r="I1364" s="58">
        <v>-60030473.808009923</v>
      </c>
      <c r="J1364" s="58">
        <v>-30935234.126890108</v>
      </c>
      <c r="K1364" s="58">
        <v>-8875438.5366085079</v>
      </c>
      <c r="L1364" s="58">
        <v>-1088300.4930003651</v>
      </c>
      <c r="M1364" s="58">
        <v>-15463055.648239503</v>
      </c>
      <c r="N1364" s="58">
        <v>-1214103.7361034469</v>
      </c>
      <c r="O1364" s="58">
        <v>-69474.424944288156</v>
      </c>
      <c r="P1364" s="58">
        <v>-49584.762940664747</v>
      </c>
      <c r="Q1364" s="58">
        <v>-9445632.4186509922</v>
      </c>
      <c r="R1364" s="58">
        <v>-1790156.6505434418</v>
      </c>
      <c r="S1364" s="58">
        <v>-2052001.3891985295</v>
      </c>
      <c r="T1364" s="11">
        <v>0</v>
      </c>
    </row>
    <row r="1365" spans="1:26">
      <c r="A1365" s="26">
        <v>1365</v>
      </c>
      <c r="B1365" s="6"/>
      <c r="C1365" s="3"/>
      <c r="D1365" s="6"/>
      <c r="E1365" s="6"/>
      <c r="F1365" s="47">
        <v>0</v>
      </c>
      <c r="G1365" s="17"/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0</v>
      </c>
      <c r="R1365" s="28">
        <v>0</v>
      </c>
      <c r="S1365" s="28">
        <v>0</v>
      </c>
      <c r="T1365" s="11">
        <v>0</v>
      </c>
    </row>
    <row r="1366" spans="1:26">
      <c r="A1366" s="26">
        <v>1366</v>
      </c>
      <c r="B1366" s="6"/>
      <c r="C1366" s="3" t="s">
        <v>756</v>
      </c>
      <c r="D1366" s="6" t="s">
        <v>757</v>
      </c>
      <c r="E1366" s="6"/>
      <c r="F1366" s="47" t="s">
        <v>971</v>
      </c>
      <c r="G1366" s="17"/>
      <c r="H1366" s="85">
        <v>-189170.04482962214</v>
      </c>
      <c r="I1366" s="85">
        <v>-79609.196849947271</v>
      </c>
      <c r="J1366" s="85">
        <v>-48583.508981687701</v>
      </c>
      <c r="K1366" s="85">
        <v>-14027.345239859123</v>
      </c>
      <c r="L1366" s="85">
        <v>-731.65614004263534</v>
      </c>
      <c r="M1366" s="85">
        <v>-24739.851559737916</v>
      </c>
      <c r="N1366" s="85">
        <v>-1915.0974704030709</v>
      </c>
      <c r="O1366" s="85">
        <v>-59.273087416588503</v>
      </c>
      <c r="P1366" s="85">
        <v>-74.351518650750293</v>
      </c>
      <c r="Q1366" s="85">
        <v>-13275.71698199914</v>
      </c>
      <c r="R1366" s="85">
        <v>-2867.2114144250427</v>
      </c>
      <c r="S1366" s="85">
        <v>-3286.8355854528895</v>
      </c>
      <c r="T1366" s="11">
        <v>0</v>
      </c>
      <c r="U1366" s="13"/>
      <c r="V1366" s="13">
        <v>1998</v>
      </c>
      <c r="Y1366" s="13"/>
      <c r="Z1366" s="13"/>
    </row>
    <row r="1367" spans="1:26">
      <c r="A1367" s="26">
        <v>1367</v>
      </c>
      <c r="B1367" s="6"/>
      <c r="C1367" s="6" t="s">
        <v>758</v>
      </c>
      <c r="D1367" s="6"/>
      <c r="E1367" s="6"/>
      <c r="F1367" s="47">
        <v>0</v>
      </c>
      <c r="G1367" s="17"/>
      <c r="H1367" s="28">
        <v>-2034905542.2867565</v>
      </c>
      <c r="I1367" s="28">
        <v>-860793256.38327265</v>
      </c>
      <c r="J1367" s="28">
        <v>-512742428.47986162</v>
      </c>
      <c r="K1367" s="28">
        <v>-149961600.69071379</v>
      </c>
      <c r="L1367" s="28">
        <v>-8218325.7633092962</v>
      </c>
      <c r="M1367" s="28">
        <v>-267694738.36800459</v>
      </c>
      <c r="N1367" s="28">
        <v>-20397310.313752845</v>
      </c>
      <c r="O1367" s="28">
        <v>-702845.95626797841</v>
      </c>
      <c r="P1367" s="28">
        <v>-856658.10536359239</v>
      </c>
      <c r="Q1367" s="28">
        <v>-149237096.01065099</v>
      </c>
      <c r="R1367" s="28">
        <v>-29969176.08396212</v>
      </c>
      <c r="S1367" s="28">
        <v>-34332106.131597064</v>
      </c>
      <c r="T1367" s="11">
        <v>0</v>
      </c>
      <c r="U1367" s="13"/>
      <c r="V1367" s="13"/>
      <c r="Y1367" s="13"/>
      <c r="Z1367" s="13"/>
    </row>
    <row r="1368" spans="1:26">
      <c r="A1368" s="26">
        <v>1368</v>
      </c>
      <c r="B1368" s="6"/>
      <c r="C1368" s="6"/>
      <c r="D1368" s="6"/>
      <c r="E1368" s="6"/>
      <c r="F1368" s="47">
        <v>0</v>
      </c>
      <c r="G1368" s="17"/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11">
        <v>0</v>
      </c>
      <c r="U1368" s="13"/>
      <c r="V1368" s="13"/>
      <c r="Y1368" s="13"/>
      <c r="Z1368" s="13"/>
    </row>
    <row r="1369" spans="1:26">
      <c r="A1369" s="26">
        <v>1369</v>
      </c>
      <c r="B1369" s="6"/>
      <c r="C1369" s="6"/>
      <c r="D1369" s="6"/>
      <c r="E1369" s="6"/>
      <c r="F1369" s="47">
        <v>0</v>
      </c>
      <c r="H1369" s="61" t="s">
        <v>993</v>
      </c>
      <c r="I1369" s="61">
        <v>0</v>
      </c>
      <c r="J1369" s="61">
        <v>0</v>
      </c>
      <c r="K1369" s="61">
        <v>0</v>
      </c>
      <c r="L1369" s="61">
        <v>0</v>
      </c>
      <c r="M1369" s="61">
        <v>0</v>
      </c>
      <c r="N1369" s="61">
        <v>0</v>
      </c>
      <c r="O1369" s="61">
        <v>0</v>
      </c>
      <c r="P1369" s="61">
        <v>0</v>
      </c>
      <c r="Q1369" s="61">
        <v>0</v>
      </c>
      <c r="R1369" s="61">
        <v>0</v>
      </c>
      <c r="S1369" s="61">
        <v>0</v>
      </c>
      <c r="T1369" s="11">
        <v>0</v>
      </c>
    </row>
    <row r="1370" spans="1:26">
      <c r="A1370" s="26">
        <v>1370</v>
      </c>
      <c r="C1370" s="36"/>
      <c r="D1370" s="36"/>
      <c r="E1370" s="36"/>
      <c r="F1370" s="47">
        <v>0</v>
      </c>
      <c r="H1370" s="61" t="s">
        <v>994</v>
      </c>
      <c r="I1370" s="61">
        <v>0</v>
      </c>
      <c r="J1370" s="61">
        <v>0</v>
      </c>
      <c r="K1370" s="61">
        <v>0</v>
      </c>
      <c r="L1370" s="61">
        <v>0</v>
      </c>
      <c r="M1370" s="61">
        <v>0</v>
      </c>
      <c r="N1370" s="61">
        <v>0</v>
      </c>
      <c r="O1370" s="61">
        <v>0</v>
      </c>
      <c r="P1370" s="61">
        <v>0</v>
      </c>
      <c r="Q1370" s="61">
        <v>0</v>
      </c>
      <c r="R1370" s="61">
        <v>0</v>
      </c>
      <c r="S1370" s="61">
        <v>0</v>
      </c>
      <c r="T1370" s="11">
        <v>0</v>
      </c>
    </row>
    <row r="1371" spans="1:26">
      <c r="A1371" s="26">
        <v>1371</v>
      </c>
      <c r="B1371" s="6"/>
      <c r="C1371" s="6"/>
      <c r="D1371" s="6"/>
      <c r="E1371" s="6"/>
      <c r="F1371" s="47">
        <v>0</v>
      </c>
      <c r="H1371" s="61">
        <v>0</v>
      </c>
      <c r="I1371" s="61">
        <v>0</v>
      </c>
      <c r="J1371" s="61">
        <v>0</v>
      </c>
      <c r="K1371" s="61">
        <v>0</v>
      </c>
      <c r="L1371" s="61">
        <v>0</v>
      </c>
      <c r="M1371" s="61">
        <v>0</v>
      </c>
      <c r="N1371" s="61">
        <v>0</v>
      </c>
      <c r="O1371" s="61">
        <v>0</v>
      </c>
      <c r="P1371" s="61">
        <v>0</v>
      </c>
      <c r="Q1371" s="61">
        <v>0</v>
      </c>
      <c r="R1371" s="61">
        <v>0</v>
      </c>
      <c r="S1371" s="61">
        <v>0</v>
      </c>
      <c r="T1371" s="11">
        <v>0</v>
      </c>
    </row>
    <row r="1372" spans="1:26">
      <c r="A1372" s="26">
        <v>1372</v>
      </c>
      <c r="B1372" s="6"/>
      <c r="C1372" s="6" t="s">
        <v>759</v>
      </c>
      <c r="D1372" s="6" t="s">
        <v>760</v>
      </c>
      <c r="E1372" s="6"/>
      <c r="F1372" s="47" t="s">
        <v>916</v>
      </c>
      <c r="G1372" s="17"/>
      <c r="H1372" s="58">
        <v>-1229377712.37519</v>
      </c>
      <c r="I1372" s="58">
        <v>-445911274.0973019</v>
      </c>
      <c r="J1372" s="58">
        <v>-327387154.00383568</v>
      </c>
      <c r="K1372" s="58">
        <v>-97752115.766914949</v>
      </c>
      <c r="L1372" s="58">
        <v>-2318765.176275088</v>
      </c>
      <c r="M1372" s="58">
        <v>-213310649.89252144</v>
      </c>
      <c r="N1372" s="58">
        <v>-10987244.223720981</v>
      </c>
      <c r="O1372" s="58">
        <v>-304741.5619855923</v>
      </c>
      <c r="P1372" s="58">
        <v>-513372.61388010363</v>
      </c>
      <c r="Q1372" s="58">
        <v>-77683287.173005417</v>
      </c>
      <c r="R1372" s="58">
        <v>-24883590.437519591</v>
      </c>
      <c r="S1372" s="58">
        <v>-28325517.42822909</v>
      </c>
      <c r="T1372" s="11">
        <v>0</v>
      </c>
      <c r="U1372" s="13"/>
      <c r="V1372" s="13">
        <v>2010</v>
      </c>
      <c r="Y1372" s="13"/>
      <c r="Z1372" s="13"/>
    </row>
    <row r="1373" spans="1:26">
      <c r="A1373" s="26">
        <v>1373</v>
      </c>
      <c r="B1373" s="6"/>
      <c r="C1373" s="6"/>
      <c r="D1373" s="6"/>
      <c r="E1373" s="6"/>
      <c r="F1373" s="47">
        <v>0</v>
      </c>
      <c r="G1373" s="17"/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11">
        <v>0</v>
      </c>
    </row>
    <row r="1374" spans="1:26">
      <c r="A1374" s="26">
        <v>1374</v>
      </c>
      <c r="B1374" s="6"/>
      <c r="C1374" s="6" t="s">
        <v>761</v>
      </c>
      <c r="D1374" s="6" t="s">
        <v>762</v>
      </c>
      <c r="E1374" s="6"/>
      <c r="F1374" s="47" t="s">
        <v>916</v>
      </c>
      <c r="G1374" s="17"/>
      <c r="H1374" s="58">
        <v>0</v>
      </c>
      <c r="I1374" s="58">
        <v>0</v>
      </c>
      <c r="J1374" s="58">
        <v>0</v>
      </c>
      <c r="K1374" s="58">
        <v>0</v>
      </c>
      <c r="L1374" s="58">
        <v>0</v>
      </c>
      <c r="M1374" s="58">
        <v>0</v>
      </c>
      <c r="N1374" s="58">
        <v>0</v>
      </c>
      <c r="O1374" s="58">
        <v>0</v>
      </c>
      <c r="P1374" s="58">
        <v>0</v>
      </c>
      <c r="Q1374" s="58">
        <v>0</v>
      </c>
      <c r="R1374" s="58">
        <v>0</v>
      </c>
      <c r="S1374" s="58">
        <v>0</v>
      </c>
      <c r="T1374" s="11">
        <v>0</v>
      </c>
      <c r="U1374" s="13"/>
      <c r="V1374" s="13">
        <v>2016</v>
      </c>
      <c r="W1374" s="13"/>
      <c r="X1374" s="13"/>
      <c r="Y1374" s="13"/>
      <c r="Z1374" s="13"/>
    </row>
    <row r="1375" spans="1:26">
      <c r="A1375" s="26">
        <v>1375</v>
      </c>
      <c r="B1375" s="6"/>
      <c r="C1375" s="6"/>
      <c r="D1375" s="6"/>
      <c r="E1375" s="6"/>
      <c r="F1375" s="47">
        <v>0</v>
      </c>
      <c r="G1375" s="17"/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11">
        <v>0</v>
      </c>
    </row>
    <row r="1376" spans="1:26">
      <c r="A1376" s="26">
        <v>1376</v>
      </c>
      <c r="B1376" s="6"/>
      <c r="C1376" s="6" t="s">
        <v>763</v>
      </c>
      <c r="D1376" s="6" t="s">
        <v>764</v>
      </c>
      <c r="E1376" s="6"/>
      <c r="F1376" s="47" t="s">
        <v>916</v>
      </c>
      <c r="G1376" s="17"/>
      <c r="H1376" s="58">
        <v>-134987981.1719768</v>
      </c>
      <c r="I1376" s="58">
        <v>-48961895.165583387</v>
      </c>
      <c r="J1376" s="58">
        <v>-35947724.231338277</v>
      </c>
      <c r="K1376" s="58">
        <v>-10733365.85643108</v>
      </c>
      <c r="L1376" s="58">
        <v>-254604.77020729647</v>
      </c>
      <c r="M1376" s="58">
        <v>-23421909.883043457</v>
      </c>
      <c r="N1376" s="58">
        <v>-1206420.0460719934</v>
      </c>
      <c r="O1376" s="58">
        <v>-33461.195707016064</v>
      </c>
      <c r="P1376" s="58">
        <v>-56369.276943184697</v>
      </c>
      <c r="Q1376" s="58">
        <v>-8529770.7943859622</v>
      </c>
      <c r="R1376" s="58">
        <v>-2732264.9529585405</v>
      </c>
      <c r="S1376" s="58">
        <v>-3110194.999306588</v>
      </c>
      <c r="T1376" s="11">
        <v>0</v>
      </c>
      <c r="U1376" s="13"/>
      <c r="V1376" s="13">
        <v>2024</v>
      </c>
      <c r="W1376" s="13"/>
      <c r="X1376" s="13"/>
      <c r="Y1376" s="13"/>
      <c r="Z1376" s="13"/>
    </row>
    <row r="1377" spans="1:26">
      <c r="A1377" s="26">
        <v>1377</v>
      </c>
      <c r="B1377" s="6"/>
      <c r="C1377" s="6"/>
      <c r="D1377" s="6"/>
      <c r="E1377" s="6"/>
      <c r="F1377" s="47">
        <v>0</v>
      </c>
      <c r="G1377" s="17"/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0</v>
      </c>
      <c r="P1377" s="28">
        <v>0</v>
      </c>
      <c r="Q1377" s="28">
        <v>0</v>
      </c>
      <c r="R1377" s="28">
        <v>0</v>
      </c>
      <c r="S1377" s="28">
        <v>0</v>
      </c>
      <c r="T1377" s="11">
        <v>0</v>
      </c>
    </row>
    <row r="1378" spans="1:26">
      <c r="A1378" s="26">
        <v>1378</v>
      </c>
      <c r="B1378" s="6"/>
      <c r="C1378" s="6" t="s">
        <v>765</v>
      </c>
      <c r="D1378" s="6" t="s">
        <v>766</v>
      </c>
      <c r="E1378" s="6"/>
      <c r="F1378" s="47" t="s">
        <v>916</v>
      </c>
      <c r="G1378" s="17"/>
      <c r="H1378" s="58">
        <v>0</v>
      </c>
      <c r="I1378" s="58">
        <v>0</v>
      </c>
      <c r="J1378" s="58">
        <v>0</v>
      </c>
      <c r="K1378" s="58">
        <v>0</v>
      </c>
      <c r="L1378" s="58">
        <v>0</v>
      </c>
      <c r="M1378" s="58">
        <v>0</v>
      </c>
      <c r="N1378" s="58">
        <v>0</v>
      </c>
      <c r="O1378" s="58">
        <v>0</v>
      </c>
      <c r="P1378" s="58">
        <v>0</v>
      </c>
      <c r="Q1378" s="58">
        <v>0</v>
      </c>
      <c r="R1378" s="58">
        <v>0</v>
      </c>
      <c r="S1378" s="58">
        <v>0</v>
      </c>
      <c r="T1378" s="11">
        <v>0</v>
      </c>
      <c r="U1378" s="13"/>
      <c r="V1378" s="13">
        <v>2027</v>
      </c>
      <c r="W1378" s="13"/>
      <c r="X1378" s="13"/>
      <c r="Y1378" s="13"/>
      <c r="Z1378" s="13"/>
    </row>
    <row r="1379" spans="1:26">
      <c r="A1379" s="26">
        <v>1379</v>
      </c>
      <c r="B1379" s="6"/>
      <c r="C1379" s="6"/>
      <c r="D1379" s="6"/>
      <c r="E1379" s="6" t="s">
        <v>232</v>
      </c>
      <c r="F1379" s="47" t="s">
        <v>916</v>
      </c>
      <c r="G1379" s="17"/>
      <c r="H1379" s="58">
        <v>0</v>
      </c>
      <c r="I1379" s="58">
        <v>0</v>
      </c>
      <c r="J1379" s="58">
        <v>0</v>
      </c>
      <c r="K1379" s="58">
        <v>0</v>
      </c>
      <c r="L1379" s="58">
        <v>0</v>
      </c>
      <c r="M1379" s="58">
        <v>0</v>
      </c>
      <c r="N1379" s="58">
        <v>0</v>
      </c>
      <c r="O1379" s="58">
        <v>0</v>
      </c>
      <c r="P1379" s="58">
        <v>0</v>
      </c>
      <c r="Q1379" s="58">
        <v>0</v>
      </c>
      <c r="R1379" s="58">
        <v>0</v>
      </c>
      <c r="S1379" s="58">
        <v>0</v>
      </c>
      <c r="T1379" s="11">
        <v>0</v>
      </c>
      <c r="U1379" s="13"/>
      <c r="V1379" s="13">
        <v>2028</v>
      </c>
      <c r="W1379" s="13"/>
      <c r="X1379" s="13"/>
      <c r="Y1379" s="13"/>
      <c r="Z1379" s="13"/>
    </row>
    <row r="1380" spans="1:26">
      <c r="A1380" s="26">
        <v>1380</v>
      </c>
      <c r="B1380" s="6"/>
      <c r="C1380" s="6"/>
      <c r="D1380" s="6"/>
      <c r="E1380" s="64" t="s">
        <v>242</v>
      </c>
      <c r="F1380" s="47" t="s">
        <v>916</v>
      </c>
      <c r="G1380" s="17"/>
      <c r="H1380" s="58">
        <v>-220448816.12351641</v>
      </c>
      <c r="I1380" s="58">
        <v>-79959650.708942547</v>
      </c>
      <c r="J1380" s="58">
        <v>-58706213.548279241</v>
      </c>
      <c r="K1380" s="58">
        <v>-17528655.333072077</v>
      </c>
      <c r="L1380" s="58">
        <v>-415794.94473727525</v>
      </c>
      <c r="M1380" s="58">
        <v>-38250311.325794645</v>
      </c>
      <c r="N1380" s="58">
        <v>-1970204.0773942659</v>
      </c>
      <c r="O1380" s="58">
        <v>-54645.464845431146</v>
      </c>
      <c r="P1380" s="58">
        <v>-92056.642820904832</v>
      </c>
      <c r="Q1380" s="58">
        <v>-13929965.150243269</v>
      </c>
      <c r="R1380" s="58">
        <v>-4462060.762640154</v>
      </c>
      <c r="S1380" s="58">
        <v>-5079258.1647465611</v>
      </c>
      <c r="T1380" s="11">
        <v>0</v>
      </c>
      <c r="U1380" s="13"/>
      <c r="V1380" s="13">
        <v>2029</v>
      </c>
      <c r="W1380" s="13"/>
      <c r="X1380" s="13"/>
      <c r="Y1380" s="13"/>
      <c r="Z1380" s="13"/>
    </row>
    <row r="1381" spans="1:26">
      <c r="A1381" s="26">
        <v>1381</v>
      </c>
      <c r="B1381" s="6"/>
      <c r="C1381" s="6"/>
      <c r="D1381" s="6"/>
      <c r="E1381" s="64" t="s">
        <v>241</v>
      </c>
      <c r="F1381" s="47" t="s">
        <v>916</v>
      </c>
      <c r="G1381" s="17"/>
      <c r="H1381" s="58">
        <v>-126888874.636178</v>
      </c>
      <c r="I1381" s="58">
        <v>-46024243.963618495</v>
      </c>
      <c r="J1381" s="58">
        <v>-33790906.670682989</v>
      </c>
      <c r="K1381" s="58">
        <v>-10089377.607964799</v>
      </c>
      <c r="L1381" s="58">
        <v>-239328.80904002517</v>
      </c>
      <c r="M1381" s="58">
        <v>-22016625.192008842</v>
      </c>
      <c r="N1381" s="58">
        <v>-1134036.3835027157</v>
      </c>
      <c r="O1381" s="58">
        <v>-31453.566683354533</v>
      </c>
      <c r="P1381" s="58">
        <v>-52987.192291313651</v>
      </c>
      <c r="Q1381" s="58">
        <v>-8017995.4363882486</v>
      </c>
      <c r="R1381" s="58">
        <v>-2568332.5439698622</v>
      </c>
      <c r="S1381" s="58">
        <v>-2923587.2700273381</v>
      </c>
      <c r="T1381" s="11">
        <v>0</v>
      </c>
      <c r="U1381" s="13"/>
      <c r="V1381" s="13">
        <v>2030</v>
      </c>
      <c r="W1381" s="13"/>
      <c r="X1381" s="13"/>
      <c r="Y1381" s="13"/>
      <c r="Z1381" s="13"/>
    </row>
    <row r="1382" spans="1:26">
      <c r="A1382" s="26">
        <v>1382</v>
      </c>
      <c r="B1382" s="6"/>
      <c r="C1382" s="6"/>
      <c r="D1382" s="6"/>
      <c r="E1382" s="64" t="s">
        <v>241</v>
      </c>
      <c r="F1382" s="47" t="s">
        <v>916</v>
      </c>
      <c r="G1382" s="17"/>
      <c r="H1382" s="58">
        <v>-12468784.612127604</v>
      </c>
      <c r="I1382" s="58">
        <v>-4522590.2315218011</v>
      </c>
      <c r="J1382" s="58">
        <v>-3320476.5849907212</v>
      </c>
      <c r="K1382" s="58">
        <v>-991436.61431975616</v>
      </c>
      <c r="L1382" s="58">
        <v>-23517.738493255318</v>
      </c>
      <c r="M1382" s="58">
        <v>-2163472.2365709334</v>
      </c>
      <c r="N1382" s="58">
        <v>-111436.52624199372</v>
      </c>
      <c r="O1382" s="58">
        <v>-3090.7969621642592</v>
      </c>
      <c r="P1382" s="58">
        <v>-5206.8070567741188</v>
      </c>
      <c r="Q1382" s="58">
        <v>-787891.4396868865</v>
      </c>
      <c r="R1382" s="58">
        <v>-252378.19623586937</v>
      </c>
      <c r="S1382" s="58">
        <v>-287287.44004744716</v>
      </c>
      <c r="T1382" s="11">
        <v>0</v>
      </c>
      <c r="U1382" s="13"/>
      <c r="V1382" s="13">
        <v>2031</v>
      </c>
      <c r="W1382" s="13"/>
      <c r="X1382" s="13"/>
      <c r="Y1382" s="13"/>
      <c r="Z1382" s="13"/>
    </row>
    <row r="1383" spans="1:26">
      <c r="A1383" s="26">
        <v>1383</v>
      </c>
      <c r="B1383" s="6"/>
      <c r="C1383" s="6"/>
      <c r="D1383" s="6"/>
      <c r="E1383" s="6" t="s">
        <v>767</v>
      </c>
      <c r="F1383" s="47">
        <v>0</v>
      </c>
      <c r="G1383" s="17"/>
      <c r="H1383" s="58">
        <v>-359806475.37182206</v>
      </c>
      <c r="I1383" s="58">
        <v>-130506484.90408285</v>
      </c>
      <c r="J1383" s="58">
        <v>-95817596.803952947</v>
      </c>
      <c r="K1383" s="58">
        <v>-28609469.555356633</v>
      </c>
      <c r="L1383" s="58">
        <v>-678641.49227055581</v>
      </c>
      <c r="M1383" s="58">
        <v>-62430408.754374422</v>
      </c>
      <c r="N1383" s="58">
        <v>-3215676.9871389754</v>
      </c>
      <c r="O1383" s="58">
        <v>-89189.828490949934</v>
      </c>
      <c r="P1383" s="58">
        <v>-150250.64216899261</v>
      </c>
      <c r="Q1383" s="58">
        <v>-22735852.026318405</v>
      </c>
      <c r="R1383" s="58">
        <v>-7282771.5028458852</v>
      </c>
      <c r="S1383" s="58">
        <v>-8290132.8748213472</v>
      </c>
      <c r="T1383" s="11">
        <v>0</v>
      </c>
      <c r="U1383" s="13"/>
      <c r="V1383" s="13"/>
      <c r="W1383" s="13"/>
      <c r="X1383" s="13"/>
      <c r="Y1383" s="13"/>
      <c r="Z1383" s="13"/>
    </row>
    <row r="1384" spans="1:26">
      <c r="A1384" s="26">
        <v>1384</v>
      </c>
      <c r="B1384" s="6"/>
      <c r="C1384" s="6"/>
      <c r="D1384" s="6"/>
      <c r="E1384" s="6"/>
      <c r="F1384" s="47">
        <v>0</v>
      </c>
      <c r="G1384" s="17"/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11">
        <v>0</v>
      </c>
    </row>
    <row r="1385" spans="1:26">
      <c r="A1385" s="26">
        <v>1385</v>
      </c>
      <c r="B1385" s="6"/>
      <c r="C1385" s="6" t="s">
        <v>768</v>
      </c>
      <c r="D1385" s="6" t="s">
        <v>769</v>
      </c>
      <c r="E1385" s="6"/>
      <c r="F1385" s="47" t="s">
        <v>916</v>
      </c>
      <c r="G1385" s="17"/>
      <c r="H1385" s="58">
        <v>0</v>
      </c>
      <c r="I1385" s="58">
        <v>0</v>
      </c>
      <c r="J1385" s="58">
        <v>0</v>
      </c>
      <c r="K1385" s="58">
        <v>0</v>
      </c>
      <c r="L1385" s="58">
        <v>0</v>
      </c>
      <c r="M1385" s="58">
        <v>0</v>
      </c>
      <c r="N1385" s="58">
        <v>0</v>
      </c>
      <c r="O1385" s="58">
        <v>0</v>
      </c>
      <c r="P1385" s="58">
        <v>0</v>
      </c>
      <c r="Q1385" s="58">
        <v>0</v>
      </c>
      <c r="R1385" s="58">
        <v>0</v>
      </c>
      <c r="S1385" s="58">
        <v>0</v>
      </c>
      <c r="T1385" s="11">
        <v>0</v>
      </c>
      <c r="U1385" s="13"/>
      <c r="V1385" s="13">
        <v>2037</v>
      </c>
      <c r="W1385" s="13"/>
      <c r="X1385" s="13"/>
      <c r="Y1385" s="13"/>
      <c r="Z1385" s="13"/>
    </row>
    <row r="1386" spans="1:26">
      <c r="A1386" s="26">
        <v>1386</v>
      </c>
      <c r="B1386" s="6"/>
      <c r="C1386" s="6"/>
      <c r="D1386" s="6"/>
      <c r="E1386" s="6"/>
      <c r="F1386" s="47">
        <v>0</v>
      </c>
      <c r="G1386" s="17"/>
      <c r="H1386" s="28">
        <v>0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0</v>
      </c>
      <c r="R1386" s="28">
        <v>0</v>
      </c>
      <c r="S1386" s="28">
        <v>0</v>
      </c>
      <c r="T1386" s="11">
        <v>0</v>
      </c>
    </row>
    <row r="1387" spans="1:26">
      <c r="A1387" s="26">
        <v>1387</v>
      </c>
      <c r="B1387" s="6"/>
      <c r="C1387" s="6"/>
      <c r="D1387" s="6"/>
      <c r="E1387" s="6"/>
      <c r="F1387" s="47">
        <v>0</v>
      </c>
      <c r="G1387" s="17"/>
      <c r="H1387" s="84">
        <v>0</v>
      </c>
      <c r="I1387" s="84">
        <v>0</v>
      </c>
      <c r="J1387" s="84">
        <v>0</v>
      </c>
      <c r="K1387" s="84">
        <v>0</v>
      </c>
      <c r="L1387" s="84">
        <v>0</v>
      </c>
      <c r="M1387" s="84">
        <v>0</v>
      </c>
      <c r="N1387" s="84">
        <v>0</v>
      </c>
      <c r="O1387" s="84">
        <v>0</v>
      </c>
      <c r="P1387" s="84">
        <v>0</v>
      </c>
      <c r="Q1387" s="84">
        <v>0</v>
      </c>
      <c r="R1387" s="84">
        <v>0</v>
      </c>
      <c r="S1387" s="84">
        <v>0</v>
      </c>
      <c r="T1387" s="11">
        <v>0</v>
      </c>
    </row>
    <row r="1388" spans="1:26">
      <c r="A1388" s="26">
        <v>1388</v>
      </c>
      <c r="B1388" s="6"/>
      <c r="C1388" s="6"/>
      <c r="D1388" s="6"/>
      <c r="E1388" s="6"/>
      <c r="F1388" s="47">
        <v>0</v>
      </c>
      <c r="G1388" s="17"/>
      <c r="H1388" s="28">
        <v>0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0</v>
      </c>
      <c r="R1388" s="28">
        <v>0</v>
      </c>
      <c r="S1388" s="28">
        <v>0</v>
      </c>
      <c r="T1388" s="11">
        <v>0</v>
      </c>
    </row>
    <row r="1389" spans="1:26">
      <c r="A1389" s="26">
        <v>1389</v>
      </c>
      <c r="B1389" s="6"/>
      <c r="C1389" s="6" t="s">
        <v>770</v>
      </c>
      <c r="D1389" s="6"/>
      <c r="E1389" s="6"/>
      <c r="F1389" s="47">
        <v>0</v>
      </c>
      <c r="G1389" s="17"/>
      <c r="H1389" s="58">
        <v>-1724172168.9189885</v>
      </c>
      <c r="I1389" s="58">
        <v>-625379654.16696811</v>
      </c>
      <c r="J1389" s="58">
        <v>-459152475.03912687</v>
      </c>
      <c r="K1389" s="58">
        <v>-137094951.17870265</v>
      </c>
      <c r="L1389" s="58">
        <v>-3252011.4387529404</v>
      </c>
      <c r="M1389" s="58">
        <v>-299162968.52993935</v>
      </c>
      <c r="N1389" s="58">
        <v>-15409341.256931949</v>
      </c>
      <c r="O1389" s="58">
        <v>-427392.58618355828</v>
      </c>
      <c r="P1389" s="58">
        <v>-719992.53299228102</v>
      </c>
      <c r="Q1389" s="58">
        <v>-108948909.99370977</v>
      </c>
      <c r="R1389" s="58">
        <v>-34898626.893324018</v>
      </c>
      <c r="S1389" s="58">
        <v>-39725845.302357025</v>
      </c>
      <c r="T1389" s="11">
        <v>0</v>
      </c>
      <c r="U1389" s="13"/>
      <c r="V1389" s="13"/>
      <c r="W1389" s="13"/>
      <c r="X1389" s="13"/>
      <c r="Y1389" s="13"/>
      <c r="Z1389" s="13"/>
    </row>
    <row r="1390" spans="1:26">
      <c r="A1390" s="26">
        <v>1390</v>
      </c>
      <c r="B1390" s="6"/>
      <c r="C1390" s="6"/>
      <c r="D1390" s="6"/>
      <c r="E1390" s="6"/>
      <c r="F1390" s="47">
        <v>0</v>
      </c>
      <c r="G1390" s="17"/>
      <c r="H1390" s="54">
        <v>0</v>
      </c>
      <c r="I1390" s="54">
        <v>0</v>
      </c>
      <c r="J1390" s="54">
        <v>0</v>
      </c>
      <c r="K1390" s="54">
        <v>0</v>
      </c>
      <c r="L1390" s="54">
        <v>0</v>
      </c>
      <c r="M1390" s="54">
        <v>0</v>
      </c>
      <c r="N1390" s="54">
        <v>0</v>
      </c>
      <c r="O1390" s="54">
        <v>0</v>
      </c>
      <c r="P1390" s="54">
        <v>0</v>
      </c>
      <c r="Q1390" s="54">
        <v>0</v>
      </c>
      <c r="R1390" s="54">
        <v>0</v>
      </c>
      <c r="S1390" s="54">
        <v>0</v>
      </c>
      <c r="T1390" s="11">
        <v>0</v>
      </c>
    </row>
    <row r="1391" spans="1:26">
      <c r="A1391" s="26">
        <v>1391</v>
      </c>
      <c r="B1391" s="6"/>
      <c r="C1391" s="6"/>
      <c r="D1391" s="6"/>
      <c r="E1391" s="6"/>
      <c r="F1391" s="47">
        <v>0</v>
      </c>
      <c r="G1391" s="17"/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28">
        <v>0</v>
      </c>
      <c r="Q1391" s="28">
        <v>0</v>
      </c>
      <c r="R1391" s="28">
        <v>0</v>
      </c>
      <c r="S1391" s="28">
        <v>0</v>
      </c>
      <c r="T1391" s="11">
        <v>0</v>
      </c>
    </row>
    <row r="1392" spans="1:26">
      <c r="A1392" s="26">
        <v>1392</v>
      </c>
      <c r="C1392" s="36"/>
      <c r="D1392" s="36"/>
      <c r="E1392" s="36"/>
      <c r="F1392" s="47">
        <v>0</v>
      </c>
      <c r="H1392" s="61" t="s">
        <v>980</v>
      </c>
      <c r="I1392" s="61">
        <v>0</v>
      </c>
      <c r="J1392" s="61">
        <v>0</v>
      </c>
      <c r="K1392" s="61">
        <v>0</v>
      </c>
      <c r="L1392" s="61">
        <v>0</v>
      </c>
      <c r="M1392" s="61">
        <v>0</v>
      </c>
      <c r="N1392" s="61">
        <v>0</v>
      </c>
      <c r="O1392" s="61">
        <v>0</v>
      </c>
      <c r="P1392" s="61">
        <v>0</v>
      </c>
      <c r="Q1392" s="61">
        <v>0</v>
      </c>
      <c r="R1392" s="61">
        <v>0</v>
      </c>
      <c r="S1392" s="61">
        <v>0</v>
      </c>
      <c r="T1392" s="11">
        <v>0</v>
      </c>
    </row>
    <row r="1393" spans="1:26">
      <c r="A1393" s="26">
        <v>1393</v>
      </c>
      <c r="B1393" s="6"/>
      <c r="F1393" s="47">
        <v>0</v>
      </c>
      <c r="G1393" s="17"/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11">
        <v>0</v>
      </c>
    </row>
    <row r="1394" spans="1:26">
      <c r="A1394" s="26">
        <v>1394</v>
      </c>
      <c r="B1394" s="6"/>
      <c r="C1394" s="6" t="s">
        <v>771</v>
      </c>
      <c r="D1394" s="14" t="s">
        <v>772</v>
      </c>
      <c r="E1394" s="6"/>
      <c r="F1394" s="47" t="s">
        <v>929</v>
      </c>
      <c r="G1394" s="17"/>
      <c r="H1394" s="58">
        <v>-643177801.39517021</v>
      </c>
      <c r="I1394" s="58">
        <v>-232329424.21335715</v>
      </c>
      <c r="J1394" s="58">
        <v>-170575792.54648641</v>
      </c>
      <c r="K1394" s="58">
        <v>-50930967.86516571</v>
      </c>
      <c r="L1394" s="58">
        <v>-1208126.8395389835</v>
      </c>
      <c r="M1394" s="58">
        <v>-113695883.10297289</v>
      </c>
      <c r="N1394" s="58">
        <v>-5724592.0264209695</v>
      </c>
      <c r="O1394" s="58">
        <v>-158776.94900923825</v>
      </c>
      <c r="P1394" s="58">
        <v>-267478.24223803869</v>
      </c>
      <c r="Q1394" s="58">
        <v>-40474673.838291325</v>
      </c>
      <c r="R1394" s="58">
        <v>-13053878.170932775</v>
      </c>
      <c r="S1394" s="58">
        <v>-14758207.60075664</v>
      </c>
      <c r="T1394" s="11">
        <v>0</v>
      </c>
      <c r="U1394" s="13"/>
      <c r="V1394" s="13">
        <v>2045</v>
      </c>
      <c r="W1394" s="13"/>
      <c r="X1394" s="13"/>
      <c r="Y1394" s="13"/>
      <c r="Z1394" s="13"/>
    </row>
    <row r="1395" spans="1:26">
      <c r="A1395" s="26">
        <v>1395</v>
      </c>
      <c r="B1395" s="6"/>
      <c r="C1395" s="6"/>
      <c r="D1395" s="6"/>
      <c r="E1395" s="6"/>
      <c r="F1395" s="47">
        <v>0</v>
      </c>
      <c r="G1395" s="17"/>
      <c r="H1395" s="54">
        <v>0</v>
      </c>
      <c r="I1395" s="54">
        <v>0</v>
      </c>
      <c r="J1395" s="54">
        <v>0</v>
      </c>
      <c r="K1395" s="54">
        <v>0</v>
      </c>
      <c r="L1395" s="54">
        <v>0</v>
      </c>
      <c r="M1395" s="54">
        <v>0</v>
      </c>
      <c r="N1395" s="54">
        <v>0</v>
      </c>
      <c r="O1395" s="54">
        <v>0</v>
      </c>
      <c r="P1395" s="54">
        <v>0</v>
      </c>
      <c r="Q1395" s="54">
        <v>0</v>
      </c>
      <c r="R1395" s="54">
        <v>0</v>
      </c>
      <c r="S1395" s="54">
        <v>0</v>
      </c>
      <c r="T1395" s="11">
        <v>0</v>
      </c>
    </row>
    <row r="1396" spans="1:26">
      <c r="A1396" s="26">
        <v>1396</v>
      </c>
      <c r="B1396" s="6"/>
      <c r="C1396" s="6"/>
      <c r="D1396" s="6"/>
      <c r="E1396" s="6"/>
      <c r="F1396" s="47">
        <v>0</v>
      </c>
      <c r="G1396" s="17"/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11">
        <v>0</v>
      </c>
    </row>
    <row r="1397" spans="1:26">
      <c r="A1397" s="26">
        <v>1397</v>
      </c>
      <c r="C1397" s="7"/>
      <c r="D1397" s="36"/>
      <c r="E1397" s="36"/>
      <c r="F1397" s="47">
        <v>0</v>
      </c>
      <c r="H1397" s="61" t="s">
        <v>981</v>
      </c>
      <c r="I1397" s="61">
        <v>0</v>
      </c>
      <c r="J1397" s="61">
        <v>0</v>
      </c>
      <c r="K1397" s="61">
        <v>0</v>
      </c>
      <c r="L1397" s="61">
        <v>0</v>
      </c>
      <c r="M1397" s="61">
        <v>0</v>
      </c>
      <c r="N1397" s="61">
        <v>0</v>
      </c>
      <c r="O1397" s="61">
        <v>0</v>
      </c>
      <c r="P1397" s="61">
        <v>0</v>
      </c>
      <c r="Q1397" s="61">
        <v>0</v>
      </c>
      <c r="R1397" s="61">
        <v>0</v>
      </c>
      <c r="S1397" s="61">
        <v>0</v>
      </c>
      <c r="T1397" s="11">
        <v>0</v>
      </c>
    </row>
    <row r="1398" spans="1:26">
      <c r="A1398" s="26">
        <v>1398</v>
      </c>
      <c r="B1398" s="6"/>
      <c r="C1398" s="6"/>
      <c r="D1398" s="6"/>
      <c r="E1398" s="6"/>
      <c r="F1398" s="47">
        <v>0</v>
      </c>
      <c r="G1398" s="17"/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11">
        <v>0</v>
      </c>
    </row>
    <row r="1399" spans="1:26">
      <c r="A1399" s="26">
        <v>1399</v>
      </c>
      <c r="B1399" s="6"/>
      <c r="C1399" s="6" t="s">
        <v>773</v>
      </c>
      <c r="D1399" s="14" t="s">
        <v>511</v>
      </c>
      <c r="E1399" s="6"/>
      <c r="F1399" s="47" t="s">
        <v>955</v>
      </c>
      <c r="G1399" s="17"/>
      <c r="H1399" s="58">
        <v>-2775978.3984615402</v>
      </c>
      <c r="I1399" s="58">
        <v>-1385114.9863054813</v>
      </c>
      <c r="J1399" s="58">
        <v>-870188.97962845152</v>
      </c>
      <c r="K1399" s="58">
        <v>-225733.99826268639</v>
      </c>
      <c r="L1399" s="58">
        <v>-1328.9106053181456</v>
      </c>
      <c r="M1399" s="58">
        <v>0</v>
      </c>
      <c r="N1399" s="58">
        <v>-47443.299011590658</v>
      </c>
      <c r="O1399" s="58">
        <v>-647.78208290673001</v>
      </c>
      <c r="P1399" s="58">
        <v>-341.71646560020326</v>
      </c>
      <c r="Q1399" s="58">
        <v>-245178.72609950538</v>
      </c>
      <c r="R1399" s="58">
        <v>0</v>
      </c>
      <c r="S1399" s="58">
        <v>0</v>
      </c>
      <c r="T1399" s="11">
        <v>0</v>
      </c>
      <c r="U1399" s="13"/>
      <c r="V1399" s="13">
        <v>2049</v>
      </c>
      <c r="W1399" s="13"/>
      <c r="X1399" s="13"/>
      <c r="Y1399" s="13"/>
      <c r="Z1399" s="13"/>
    </row>
    <row r="1400" spans="1:26">
      <c r="A1400" s="26">
        <v>1400</v>
      </c>
      <c r="B1400" s="6"/>
      <c r="C1400" s="6"/>
      <c r="D1400" s="6"/>
      <c r="E1400" s="6"/>
      <c r="F1400" s="47">
        <v>0</v>
      </c>
      <c r="G1400" s="17"/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11">
        <v>0</v>
      </c>
    </row>
    <row r="1401" spans="1:26">
      <c r="A1401" s="26">
        <v>1401</v>
      </c>
      <c r="B1401" s="6"/>
      <c r="C1401" s="6" t="s">
        <v>774</v>
      </c>
      <c r="D1401" s="14" t="s">
        <v>514</v>
      </c>
      <c r="E1401" s="6"/>
      <c r="F1401" s="47" t="s">
        <v>938</v>
      </c>
      <c r="G1401" s="17"/>
      <c r="H1401" s="58">
        <v>-10038789.610769199</v>
      </c>
      <c r="I1401" s="58">
        <v>-5009000.769584639</v>
      </c>
      <c r="J1401" s="58">
        <v>-3146870.3405405758</v>
      </c>
      <c r="K1401" s="58">
        <v>-816323.39711747365</v>
      </c>
      <c r="L1401" s="58">
        <v>-4805.7484833823846</v>
      </c>
      <c r="M1401" s="58">
        <v>0</v>
      </c>
      <c r="N1401" s="58">
        <v>-171569.52571465459</v>
      </c>
      <c r="O1401" s="58">
        <v>-2342.5787634120193</v>
      </c>
      <c r="P1401" s="58">
        <v>-1235.7515845934699</v>
      </c>
      <c r="Q1401" s="58">
        <v>-886641.49898046884</v>
      </c>
      <c r="R1401" s="58">
        <v>0</v>
      </c>
      <c r="S1401" s="58">
        <v>0</v>
      </c>
      <c r="T1401" s="11">
        <v>0</v>
      </c>
      <c r="U1401" s="13"/>
      <c r="V1401" s="13">
        <v>2053</v>
      </c>
      <c r="W1401" s="13"/>
      <c r="X1401" s="13"/>
      <c r="Y1401" s="13"/>
      <c r="Z1401" s="13"/>
    </row>
    <row r="1402" spans="1:26">
      <c r="A1402" s="26">
        <v>1402</v>
      </c>
      <c r="B1402" s="6"/>
      <c r="C1402" s="6"/>
      <c r="D1402" s="6"/>
      <c r="E1402" s="6"/>
      <c r="F1402" s="47">
        <v>0</v>
      </c>
      <c r="G1402" s="17"/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11">
        <v>0</v>
      </c>
    </row>
    <row r="1403" spans="1:26">
      <c r="A1403" s="26">
        <v>1403</v>
      </c>
      <c r="B1403" s="6"/>
      <c r="C1403" s="6" t="s">
        <v>775</v>
      </c>
      <c r="D1403" s="14" t="s">
        <v>581</v>
      </c>
      <c r="E1403" s="6"/>
      <c r="F1403" s="47" t="s">
        <v>933</v>
      </c>
      <c r="G1403" s="17"/>
      <c r="H1403" s="58">
        <v>-101201888.806154</v>
      </c>
      <c r="I1403" s="58">
        <v>-50496161.247332156</v>
      </c>
      <c r="J1403" s="58">
        <v>-31723866.585383024</v>
      </c>
      <c r="K1403" s="58">
        <v>-8229425.3458923111</v>
      </c>
      <c r="L1403" s="58">
        <v>-48447.157725456265</v>
      </c>
      <c r="M1403" s="58">
        <v>0</v>
      </c>
      <c r="N1403" s="58">
        <v>-1729606.9284361301</v>
      </c>
      <c r="O1403" s="58">
        <v>-23615.735036438888</v>
      </c>
      <c r="P1403" s="58">
        <v>-12457.716448395062</v>
      </c>
      <c r="Q1403" s="58">
        <v>-8938308.0899000689</v>
      </c>
      <c r="R1403" s="58">
        <v>0</v>
      </c>
      <c r="S1403" s="58">
        <v>0</v>
      </c>
      <c r="T1403" s="11">
        <v>0</v>
      </c>
      <c r="U1403" s="13"/>
      <c r="V1403" s="13">
        <v>2057</v>
      </c>
      <c r="W1403" s="13"/>
      <c r="X1403" s="13"/>
      <c r="Y1403" s="13"/>
      <c r="Z1403" s="13"/>
    </row>
    <row r="1404" spans="1:26">
      <c r="A1404" s="26">
        <v>1404</v>
      </c>
      <c r="B1404" s="6"/>
      <c r="C1404" s="6"/>
      <c r="D1404" s="14"/>
      <c r="E1404" s="6"/>
      <c r="F1404" s="47">
        <v>0</v>
      </c>
      <c r="G1404" s="17"/>
      <c r="H1404" s="58">
        <v>0</v>
      </c>
      <c r="I1404" s="58">
        <v>0</v>
      </c>
      <c r="J1404" s="58">
        <v>0</v>
      </c>
      <c r="K1404" s="58">
        <v>0</v>
      </c>
      <c r="L1404" s="58">
        <v>0</v>
      </c>
      <c r="M1404" s="58">
        <v>0</v>
      </c>
      <c r="N1404" s="58">
        <v>0</v>
      </c>
      <c r="O1404" s="58">
        <v>0</v>
      </c>
      <c r="P1404" s="58">
        <v>0</v>
      </c>
      <c r="Q1404" s="58">
        <v>0</v>
      </c>
      <c r="R1404" s="58">
        <v>0</v>
      </c>
      <c r="S1404" s="58">
        <v>0</v>
      </c>
      <c r="T1404" s="11">
        <v>0</v>
      </c>
      <c r="U1404" s="13"/>
      <c r="V1404" s="13"/>
      <c r="W1404" s="13"/>
      <c r="X1404" s="13"/>
      <c r="Y1404" s="13"/>
      <c r="Z1404" s="13"/>
    </row>
    <row r="1405" spans="1:26">
      <c r="A1405" s="26">
        <v>1405</v>
      </c>
      <c r="B1405" s="6"/>
      <c r="C1405" s="20" t="s">
        <v>150</v>
      </c>
      <c r="D1405" s="6"/>
      <c r="E1405" s="6"/>
      <c r="F1405" s="47">
        <v>0</v>
      </c>
      <c r="G1405" s="17"/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56">
        <v>0</v>
      </c>
      <c r="S1405" s="56">
        <v>0</v>
      </c>
      <c r="T1405" s="11">
        <v>0</v>
      </c>
    </row>
    <row r="1406" spans="1:26">
      <c r="A1406" s="26">
        <v>1406</v>
      </c>
      <c r="B1406" s="6"/>
      <c r="C1406" s="6"/>
      <c r="D1406" s="6"/>
      <c r="E1406" s="6"/>
      <c r="F1406" s="47">
        <v>0</v>
      </c>
      <c r="G1406" s="17"/>
      <c r="H1406" s="54">
        <v>0</v>
      </c>
      <c r="I1406" s="54">
        <v>0</v>
      </c>
      <c r="J1406" s="54">
        <v>0</v>
      </c>
      <c r="K1406" s="54">
        <v>0</v>
      </c>
      <c r="L1406" s="54">
        <v>0</v>
      </c>
      <c r="M1406" s="54">
        <v>0</v>
      </c>
      <c r="N1406" s="54">
        <v>0</v>
      </c>
      <c r="O1406" s="54">
        <v>0</v>
      </c>
      <c r="P1406" s="54">
        <v>0</v>
      </c>
      <c r="Q1406" s="54">
        <v>0</v>
      </c>
      <c r="R1406" s="56">
        <v>0</v>
      </c>
      <c r="S1406" s="56">
        <v>0</v>
      </c>
      <c r="T1406" s="11">
        <v>0</v>
      </c>
    </row>
    <row r="1407" spans="1:26">
      <c r="A1407" s="26">
        <v>1407</v>
      </c>
      <c r="B1407" s="6"/>
      <c r="C1407" s="16" t="s">
        <v>4</v>
      </c>
      <c r="D1407" s="6"/>
      <c r="E1407" s="16" t="s">
        <v>5</v>
      </c>
      <c r="F1407" s="47" t="s">
        <v>6</v>
      </c>
      <c r="G1407" s="17"/>
      <c r="H1407" s="16" t="s">
        <v>7</v>
      </c>
      <c r="I1407" s="16" t="s">
        <v>8</v>
      </c>
      <c r="J1407" s="16" t="s">
        <v>9</v>
      </c>
      <c r="K1407" s="16" t="s">
        <v>10</v>
      </c>
      <c r="L1407" s="16" t="s">
        <v>11</v>
      </c>
      <c r="M1407" s="16" t="s">
        <v>12</v>
      </c>
      <c r="N1407" s="16" t="s">
        <v>13</v>
      </c>
      <c r="O1407" s="16" t="s">
        <v>14</v>
      </c>
      <c r="P1407" s="16" t="s">
        <v>15</v>
      </c>
      <c r="Q1407" s="16" t="s">
        <v>16</v>
      </c>
      <c r="R1407" s="16" t="s">
        <v>17</v>
      </c>
      <c r="S1407" s="16" t="s">
        <v>18</v>
      </c>
      <c r="T1407" s="11">
        <v>0</v>
      </c>
    </row>
    <row r="1408" spans="1:26" ht="38.25">
      <c r="A1408" s="26">
        <v>1408</v>
      </c>
      <c r="B1408" s="6"/>
      <c r="C1408" s="49" t="s">
        <v>904</v>
      </c>
      <c r="D1408" s="20"/>
      <c r="E1408" s="21" t="s">
        <v>20</v>
      </c>
      <c r="F1408" s="47" t="s">
        <v>829</v>
      </c>
      <c r="G1408" s="22"/>
      <c r="H1408" s="23" t="s">
        <v>21</v>
      </c>
      <c r="I1408" s="23" t="s">
        <v>22</v>
      </c>
      <c r="J1408" s="23" t="s">
        <v>23</v>
      </c>
      <c r="K1408" s="23" t="s">
        <v>24</v>
      </c>
      <c r="L1408" s="23" t="s">
        <v>25</v>
      </c>
      <c r="M1408" s="23" t="s">
        <v>26</v>
      </c>
      <c r="N1408" s="23" t="s">
        <v>27</v>
      </c>
      <c r="O1408" s="23" t="s">
        <v>28</v>
      </c>
      <c r="P1408" s="23" t="s">
        <v>29</v>
      </c>
      <c r="Q1408" s="23" t="s">
        <v>30</v>
      </c>
      <c r="R1408" s="23" t="s">
        <v>31</v>
      </c>
      <c r="S1408" s="23" t="s">
        <v>32</v>
      </c>
      <c r="T1408" s="11">
        <v>0</v>
      </c>
    </row>
    <row r="1409" spans="1:26">
      <c r="A1409" s="26">
        <v>1409</v>
      </c>
      <c r="B1409" s="6"/>
      <c r="C1409" s="6"/>
      <c r="D1409" s="6"/>
      <c r="E1409" s="6"/>
      <c r="F1409" s="47">
        <v>0</v>
      </c>
      <c r="G1409" s="17"/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11">
        <v>0</v>
      </c>
    </row>
    <row r="1410" spans="1:26">
      <c r="A1410" s="26">
        <v>1410</v>
      </c>
      <c r="B1410" s="6"/>
      <c r="C1410" s="6" t="s">
        <v>776</v>
      </c>
      <c r="D1410" s="14" t="s">
        <v>605</v>
      </c>
      <c r="E1410" s="6"/>
      <c r="F1410" s="47" t="s">
        <v>956</v>
      </c>
      <c r="G1410" s="17"/>
      <c r="H1410" s="58">
        <v>-141692722.24153799</v>
      </c>
      <c r="I1410" s="58">
        <v>-70054208.331130773</v>
      </c>
      <c r="J1410" s="58">
        <v>-43782345.724168852</v>
      </c>
      <c r="K1410" s="58">
        <v>-11357491.51621723</v>
      </c>
      <c r="L1410" s="58">
        <v>-1680366.0711956816</v>
      </c>
      <c r="M1410" s="58">
        <v>0</v>
      </c>
      <c r="N1410" s="58">
        <v>-2387043.4678539401</v>
      </c>
      <c r="O1410" s="58">
        <v>-32592.252684990643</v>
      </c>
      <c r="P1410" s="58">
        <v>-17192.987715079063</v>
      </c>
      <c r="Q1410" s="58">
        <v>-12381481.890571445</v>
      </c>
      <c r="R1410" s="58">
        <v>0</v>
      </c>
      <c r="S1410" s="58">
        <v>0</v>
      </c>
      <c r="T1410" s="11">
        <v>0</v>
      </c>
      <c r="U1410" s="13"/>
      <c r="V1410" s="13">
        <v>2061</v>
      </c>
      <c r="W1410" s="13"/>
      <c r="X1410" s="13"/>
      <c r="Y1410" s="13"/>
      <c r="Z1410" s="13"/>
    </row>
    <row r="1411" spans="1:26">
      <c r="A1411" s="26">
        <v>1411</v>
      </c>
      <c r="B1411" s="6"/>
      <c r="C1411" s="6"/>
      <c r="D1411" s="6"/>
      <c r="E1411" s="6"/>
      <c r="F1411" s="47">
        <v>0</v>
      </c>
      <c r="G1411" s="17"/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11">
        <v>0</v>
      </c>
    </row>
    <row r="1412" spans="1:26">
      <c r="A1412" s="26">
        <v>1412</v>
      </c>
      <c r="B1412" s="6"/>
      <c r="C1412" s="6" t="s">
        <v>777</v>
      </c>
      <c r="D1412" s="14" t="s">
        <v>587</v>
      </c>
      <c r="E1412" s="6"/>
      <c r="F1412" s="47" t="s">
        <v>957</v>
      </c>
      <c r="G1412" s="17"/>
      <c r="H1412" s="58">
        <v>-79175529.069999993</v>
      </c>
      <c r="I1412" s="58">
        <v>-51094733.110268772</v>
      </c>
      <c r="J1412" s="58">
        <v>-15063521.24063283</v>
      </c>
      <c r="K1412" s="58">
        <v>-3907598.1851836522</v>
      </c>
      <c r="L1412" s="58">
        <v>-626495.41856653919</v>
      </c>
      <c r="M1412" s="58">
        <v>0</v>
      </c>
      <c r="N1412" s="58">
        <v>-821273.49244520813</v>
      </c>
      <c r="O1412" s="58">
        <v>-11213.517286019034</v>
      </c>
      <c r="P1412" s="58">
        <v>-5915.328001557169</v>
      </c>
      <c r="Q1412" s="58">
        <v>-7644778.7776154298</v>
      </c>
      <c r="R1412" s="58">
        <v>0</v>
      </c>
      <c r="S1412" s="58">
        <v>0</v>
      </c>
      <c r="T1412" s="11">
        <v>0</v>
      </c>
      <c r="U1412" s="13"/>
      <c r="V1412" s="13">
        <v>2065</v>
      </c>
      <c r="W1412" s="13"/>
      <c r="X1412" s="13"/>
      <c r="Y1412" s="13"/>
      <c r="Z1412" s="13"/>
    </row>
    <row r="1413" spans="1:26">
      <c r="A1413" s="26">
        <v>1413</v>
      </c>
      <c r="B1413" s="6"/>
      <c r="C1413" s="6"/>
      <c r="D1413" s="6"/>
      <c r="E1413" s="6"/>
      <c r="F1413" s="47">
        <v>0</v>
      </c>
      <c r="G1413" s="17"/>
      <c r="H1413" s="28">
        <v>0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0</v>
      </c>
      <c r="R1413" s="28">
        <v>0</v>
      </c>
      <c r="S1413" s="28">
        <v>0</v>
      </c>
      <c r="T1413" s="11">
        <v>0</v>
      </c>
    </row>
    <row r="1414" spans="1:26">
      <c r="A1414" s="26">
        <v>1414</v>
      </c>
      <c r="B1414" s="6"/>
      <c r="C1414" s="6" t="s">
        <v>778</v>
      </c>
      <c r="D1414" s="14" t="s">
        <v>589</v>
      </c>
      <c r="E1414" s="6"/>
      <c r="F1414" s="47" t="s">
        <v>958</v>
      </c>
      <c r="G1414" s="17"/>
      <c r="H1414" s="58">
        <v>-74060943.128461495</v>
      </c>
      <c r="I1414" s="58">
        <v>-48292089.559367023</v>
      </c>
      <c r="J1414" s="58">
        <v>-14085952.897446839</v>
      </c>
      <c r="K1414" s="58">
        <v>-3654009.1190745584</v>
      </c>
      <c r="L1414" s="58">
        <v>-31879.662570183533</v>
      </c>
      <c r="M1414" s="58">
        <v>0</v>
      </c>
      <c r="N1414" s="58">
        <v>-767975.79700686678</v>
      </c>
      <c r="O1414" s="58">
        <v>-10485.800350551654</v>
      </c>
      <c r="P1414" s="58">
        <v>-5531.4444924155168</v>
      </c>
      <c r="Q1414" s="58">
        <v>-7213018.8481530491</v>
      </c>
      <c r="R1414" s="58">
        <v>0</v>
      </c>
      <c r="S1414" s="58">
        <v>0</v>
      </c>
      <c r="T1414" s="11">
        <v>0</v>
      </c>
      <c r="U1414" s="13"/>
      <c r="V1414" s="13">
        <v>2069</v>
      </c>
      <c r="W1414" s="13"/>
      <c r="X1414" s="13"/>
      <c r="Y1414" s="13"/>
      <c r="Z1414" s="13"/>
    </row>
    <row r="1415" spans="1:26">
      <c r="A1415" s="26">
        <v>1415</v>
      </c>
      <c r="B1415" s="6"/>
      <c r="C1415" s="6"/>
      <c r="D1415" s="6"/>
      <c r="E1415" s="6"/>
      <c r="F1415" s="47">
        <v>0</v>
      </c>
      <c r="G1415" s="17"/>
      <c r="H1415" s="28">
        <v>0</v>
      </c>
      <c r="I1415" s="28">
        <v>0</v>
      </c>
      <c r="J1415" s="28">
        <v>0</v>
      </c>
      <c r="K1415" s="28">
        <v>0</v>
      </c>
      <c r="L1415" s="28">
        <v>0</v>
      </c>
      <c r="M1415" s="28">
        <v>0</v>
      </c>
      <c r="N1415" s="28">
        <v>0</v>
      </c>
      <c r="O1415" s="28">
        <v>0</v>
      </c>
      <c r="P1415" s="28">
        <v>0</v>
      </c>
      <c r="Q1415" s="28">
        <v>0</v>
      </c>
      <c r="R1415" s="28">
        <v>0</v>
      </c>
      <c r="S1415" s="28">
        <v>0</v>
      </c>
      <c r="T1415" s="11">
        <v>0</v>
      </c>
    </row>
    <row r="1416" spans="1:26">
      <c r="A1416" s="26">
        <v>1416</v>
      </c>
      <c r="B1416" s="6"/>
      <c r="C1416" s="6" t="s">
        <v>779</v>
      </c>
      <c r="D1416" s="6" t="s">
        <v>591</v>
      </c>
      <c r="E1416" s="6"/>
      <c r="F1416" s="47" t="s">
        <v>959</v>
      </c>
      <c r="G1416" s="17"/>
      <c r="H1416" s="58">
        <v>-204994588.231538</v>
      </c>
      <c r="I1416" s="58">
        <v>-127389226.64811048</v>
      </c>
      <c r="J1416" s="58">
        <v>-43688064.581432343</v>
      </c>
      <c r="K1416" s="58">
        <v>-11333034.231869899</v>
      </c>
      <c r="L1416" s="58">
        <v>-589041.46637280029</v>
      </c>
      <c r="M1416" s="58">
        <v>0</v>
      </c>
      <c r="N1416" s="58">
        <v>-2381903.1953950627</v>
      </c>
      <c r="O1416" s="58">
        <v>-32522.068349805471</v>
      </c>
      <c r="P1416" s="58">
        <v>-17155.964241301648</v>
      </c>
      <c r="Q1416" s="58">
        <v>-19563640.075766288</v>
      </c>
      <c r="R1416" s="58">
        <v>0</v>
      </c>
      <c r="S1416" s="58">
        <v>0</v>
      </c>
      <c r="T1416" s="11">
        <v>0</v>
      </c>
      <c r="U1416" s="13"/>
      <c r="V1416" s="13">
        <v>2073</v>
      </c>
      <c r="W1416" s="13"/>
      <c r="X1416" s="13"/>
      <c r="Y1416" s="13"/>
      <c r="Z1416" s="13"/>
    </row>
    <row r="1417" spans="1:26">
      <c r="A1417" s="26">
        <v>1417</v>
      </c>
      <c r="B1417" s="6"/>
      <c r="C1417" s="6"/>
      <c r="D1417" s="6"/>
      <c r="E1417" s="6"/>
      <c r="F1417" s="47">
        <v>0</v>
      </c>
      <c r="G1417" s="17"/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11">
        <v>0</v>
      </c>
    </row>
    <row r="1418" spans="1:26">
      <c r="A1418" s="26">
        <v>1418</v>
      </c>
      <c r="B1418" s="6"/>
      <c r="C1418" s="6" t="s">
        <v>780</v>
      </c>
      <c r="D1418" s="6" t="s">
        <v>611</v>
      </c>
      <c r="E1418" s="6"/>
      <c r="F1418" s="47" t="s">
        <v>941</v>
      </c>
      <c r="G1418" s="17"/>
      <c r="H1418" s="58">
        <v>-116966251.06999999</v>
      </c>
      <c r="I1418" s="58">
        <v>-70716518.875242591</v>
      </c>
      <c r="J1418" s="58">
        <v>-27417441.877320662</v>
      </c>
      <c r="K1418" s="58">
        <v>-7185570.1597880563</v>
      </c>
      <c r="L1418" s="58">
        <v>-442694.59977083741</v>
      </c>
      <c r="M1418" s="58">
        <v>0</v>
      </c>
      <c r="N1418" s="58">
        <v>-2226945.9438913558</v>
      </c>
      <c r="O1418" s="58">
        <v>-15861.368236212829</v>
      </c>
      <c r="P1418" s="58">
        <v>-93253.595211773762</v>
      </c>
      <c r="Q1418" s="58">
        <v>-8867964.6505384967</v>
      </c>
      <c r="R1418" s="58">
        <v>0</v>
      </c>
      <c r="S1418" s="58">
        <v>0</v>
      </c>
      <c r="T1418" s="11">
        <v>0</v>
      </c>
      <c r="U1418" s="13"/>
      <c r="V1418" s="13">
        <v>2077</v>
      </c>
      <c r="W1418" s="13"/>
      <c r="X1418" s="13"/>
      <c r="Y1418" s="13"/>
      <c r="Z1418" s="13"/>
    </row>
    <row r="1419" spans="1:26">
      <c r="A1419" s="26">
        <v>1419</v>
      </c>
      <c r="B1419" s="6"/>
      <c r="C1419" s="6"/>
      <c r="D1419" s="6"/>
      <c r="E1419" s="6"/>
      <c r="F1419" s="47">
        <v>0</v>
      </c>
      <c r="G1419" s="17"/>
      <c r="H1419" s="28"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0</v>
      </c>
      <c r="P1419" s="28">
        <v>0</v>
      </c>
      <c r="Q1419" s="28">
        <v>0</v>
      </c>
      <c r="R1419" s="28">
        <v>0</v>
      </c>
      <c r="S1419" s="28">
        <v>0</v>
      </c>
      <c r="T1419" s="11">
        <v>0</v>
      </c>
    </row>
    <row r="1420" spans="1:26">
      <c r="A1420" s="26">
        <v>1420</v>
      </c>
      <c r="B1420" s="6"/>
      <c r="C1420" s="6" t="s">
        <v>781</v>
      </c>
      <c r="D1420" s="6" t="s">
        <v>403</v>
      </c>
      <c r="E1420" s="6"/>
      <c r="F1420" s="47" t="s">
        <v>960</v>
      </c>
      <c r="G1420" s="17"/>
      <c r="H1420" s="58">
        <v>-90281930.189999998</v>
      </c>
      <c r="I1420" s="58">
        <v>-72638051.590219721</v>
      </c>
      <c r="J1420" s="58">
        <v>-6406555.8776207436</v>
      </c>
      <c r="K1420" s="58">
        <v>-573926.57586615917</v>
      </c>
      <c r="L1420" s="58">
        <v>0</v>
      </c>
      <c r="M1420" s="58">
        <v>0</v>
      </c>
      <c r="N1420" s="58">
        <v>0</v>
      </c>
      <c r="O1420" s="58">
        <v>-271471.97939959</v>
      </c>
      <c r="P1420" s="58">
        <v>-57332.155588161782</v>
      </c>
      <c r="Q1420" s="58">
        <v>-10334592.01130564</v>
      </c>
      <c r="R1420" s="58">
        <v>0</v>
      </c>
      <c r="S1420" s="58">
        <v>0</v>
      </c>
      <c r="T1420" s="11">
        <v>0</v>
      </c>
      <c r="U1420" s="13"/>
      <c r="V1420" s="13">
        <v>2081</v>
      </c>
      <c r="W1420" s="13"/>
      <c r="X1420" s="13"/>
      <c r="Y1420" s="13"/>
      <c r="Z1420" s="13"/>
    </row>
    <row r="1421" spans="1:26">
      <c r="A1421" s="26">
        <v>1421</v>
      </c>
      <c r="B1421" s="6"/>
      <c r="C1421" s="6"/>
      <c r="D1421" s="6"/>
      <c r="E1421" s="6"/>
      <c r="F1421" s="47">
        <v>0</v>
      </c>
      <c r="G1421" s="17"/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  <c r="R1421" s="28">
        <v>0</v>
      </c>
      <c r="S1421" s="28">
        <v>0</v>
      </c>
      <c r="T1421" s="11">
        <v>0</v>
      </c>
    </row>
    <row r="1422" spans="1:26">
      <c r="A1422" s="26">
        <v>1422</v>
      </c>
      <c r="B1422" s="6"/>
      <c r="C1422" s="6" t="s">
        <v>782</v>
      </c>
      <c r="D1422" s="6" t="s">
        <v>404</v>
      </c>
      <c r="E1422" s="6"/>
      <c r="F1422" s="47" t="s">
        <v>937</v>
      </c>
      <c r="G1422" s="17"/>
      <c r="H1422" s="58">
        <v>-36464290.566923097</v>
      </c>
      <c r="I1422" s="58">
        <v>-25399384.675895978</v>
      </c>
      <c r="J1422" s="58">
        <v>-3939775.2370627825</v>
      </c>
      <c r="K1422" s="58">
        <v>-482056.00220143987</v>
      </c>
      <c r="L1422" s="58">
        <v>0</v>
      </c>
      <c r="M1422" s="58">
        <v>-1578524.3447612531</v>
      </c>
      <c r="N1422" s="58">
        <v>-427895.80415694026</v>
      </c>
      <c r="O1422" s="58">
        <v>-85455.310769153512</v>
      </c>
      <c r="P1422" s="58">
        <v>-18047.303385371881</v>
      </c>
      <c r="Q1422" s="58">
        <v>-4319877.210452768</v>
      </c>
      <c r="R1422" s="58">
        <v>-106637.33911870541</v>
      </c>
      <c r="S1422" s="58">
        <v>-106637.33911870541</v>
      </c>
      <c r="T1422" s="11">
        <v>0</v>
      </c>
      <c r="U1422" s="13"/>
      <c r="V1422" s="13">
        <v>2085</v>
      </c>
      <c r="W1422" s="13"/>
      <c r="X1422" s="13"/>
      <c r="Y1422" s="13"/>
      <c r="Z1422" s="13"/>
    </row>
    <row r="1423" spans="1:26">
      <c r="A1423" s="26">
        <v>1423</v>
      </c>
      <c r="B1423" s="6"/>
      <c r="C1423" s="6"/>
      <c r="D1423" s="6"/>
      <c r="E1423" s="6"/>
      <c r="F1423" s="47">
        <v>0</v>
      </c>
      <c r="G1423" s="17"/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11">
        <v>0</v>
      </c>
    </row>
    <row r="1424" spans="1:26">
      <c r="A1424" s="26">
        <v>1424</v>
      </c>
      <c r="B1424" s="6"/>
      <c r="C1424" s="6" t="s">
        <v>783</v>
      </c>
      <c r="D1424" s="6" t="s">
        <v>615</v>
      </c>
      <c r="E1424" s="6"/>
      <c r="F1424" s="47" t="s">
        <v>961</v>
      </c>
      <c r="G1424" s="17"/>
      <c r="H1424" s="58">
        <v>-3449623.5184615399</v>
      </c>
      <c r="I1424" s="58">
        <v>0</v>
      </c>
      <c r="J1424" s="58">
        <v>0</v>
      </c>
      <c r="K1424" s="58">
        <v>0</v>
      </c>
      <c r="L1424" s="58">
        <v>-3449623.5184615399</v>
      </c>
      <c r="M1424" s="58">
        <v>0</v>
      </c>
      <c r="N1424" s="58">
        <v>0</v>
      </c>
      <c r="O1424" s="58">
        <v>0</v>
      </c>
      <c r="P1424" s="58">
        <v>0</v>
      </c>
      <c r="Q1424" s="58">
        <v>0</v>
      </c>
      <c r="R1424" s="58">
        <v>0</v>
      </c>
      <c r="S1424" s="58">
        <v>0</v>
      </c>
      <c r="T1424" s="11">
        <v>0</v>
      </c>
      <c r="U1424" s="13"/>
      <c r="V1424" s="13">
        <v>2089</v>
      </c>
      <c r="W1424" s="13"/>
      <c r="X1424" s="13"/>
      <c r="Y1424" s="13"/>
      <c r="Z1424" s="13"/>
    </row>
    <row r="1425" spans="1:26">
      <c r="A1425" s="26">
        <v>1425</v>
      </c>
      <c r="B1425" s="6"/>
      <c r="C1425" s="6"/>
      <c r="D1425" s="6"/>
      <c r="E1425" s="6"/>
      <c r="F1425" s="47">
        <v>0</v>
      </c>
      <c r="G1425" s="17"/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0</v>
      </c>
      <c r="R1425" s="28">
        <v>0</v>
      </c>
      <c r="S1425" s="28">
        <v>0</v>
      </c>
      <c r="T1425" s="11">
        <v>0</v>
      </c>
    </row>
    <row r="1426" spans="1:26">
      <c r="A1426" s="26">
        <v>1426</v>
      </c>
      <c r="B1426" s="6"/>
      <c r="C1426" s="6" t="s">
        <v>784</v>
      </c>
      <c r="D1426" s="6" t="s">
        <v>406</v>
      </c>
      <c r="E1426" s="6"/>
      <c r="F1426" s="47" t="s">
        <v>962</v>
      </c>
      <c r="G1426" s="17"/>
      <c r="H1426" s="58">
        <v>0</v>
      </c>
      <c r="I1426" s="58">
        <v>0</v>
      </c>
      <c r="J1426" s="58">
        <v>0</v>
      </c>
      <c r="K1426" s="58">
        <v>0</v>
      </c>
      <c r="L1426" s="58">
        <v>0</v>
      </c>
      <c r="M1426" s="58">
        <v>0</v>
      </c>
      <c r="N1426" s="58">
        <v>0</v>
      </c>
      <c r="O1426" s="58">
        <v>0</v>
      </c>
      <c r="P1426" s="58">
        <v>0</v>
      </c>
      <c r="Q1426" s="58">
        <v>0</v>
      </c>
      <c r="R1426" s="58">
        <v>0</v>
      </c>
      <c r="S1426" s="58">
        <v>0</v>
      </c>
      <c r="T1426" s="11">
        <v>0</v>
      </c>
      <c r="U1426" s="13"/>
      <c r="V1426" s="13">
        <v>2093</v>
      </c>
      <c r="W1426" s="13"/>
      <c r="X1426" s="13"/>
      <c r="Y1426" s="13"/>
      <c r="Z1426" s="13"/>
    </row>
    <row r="1427" spans="1:26">
      <c r="A1427" s="26">
        <v>1427</v>
      </c>
      <c r="B1427" s="6"/>
      <c r="C1427" s="6"/>
      <c r="D1427" s="6"/>
      <c r="E1427" s="6"/>
      <c r="F1427" s="47">
        <v>0</v>
      </c>
      <c r="G1427" s="17"/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  <c r="R1427" s="28">
        <v>0</v>
      </c>
      <c r="S1427" s="28">
        <v>0</v>
      </c>
      <c r="T1427" s="11">
        <v>0</v>
      </c>
    </row>
    <row r="1428" spans="1:26">
      <c r="A1428" s="26">
        <v>1428</v>
      </c>
      <c r="B1428" s="6"/>
      <c r="C1428" s="6" t="s">
        <v>785</v>
      </c>
      <c r="D1428" s="6" t="s">
        <v>618</v>
      </c>
      <c r="E1428" s="6"/>
      <c r="F1428" s="47" t="s">
        <v>936</v>
      </c>
      <c r="G1428" s="17"/>
      <c r="H1428" s="58">
        <v>-12365678.403846201</v>
      </c>
      <c r="I1428" s="58">
        <v>0</v>
      </c>
      <c r="J1428" s="58">
        <v>0</v>
      </c>
      <c r="K1428" s="58">
        <v>0</v>
      </c>
      <c r="L1428" s="58">
        <v>-12365678.403846201</v>
      </c>
      <c r="M1428" s="58">
        <v>0</v>
      </c>
      <c r="N1428" s="58">
        <v>0</v>
      </c>
      <c r="O1428" s="58">
        <v>0</v>
      </c>
      <c r="P1428" s="58">
        <v>0</v>
      </c>
      <c r="Q1428" s="58">
        <v>0</v>
      </c>
      <c r="R1428" s="58">
        <v>0</v>
      </c>
      <c r="S1428" s="58">
        <v>0</v>
      </c>
      <c r="T1428" s="11">
        <v>0</v>
      </c>
      <c r="U1428" s="13"/>
      <c r="V1428" s="13">
        <v>2097</v>
      </c>
      <c r="W1428" s="13"/>
      <c r="X1428" s="13"/>
      <c r="Y1428" s="13"/>
      <c r="Z1428" s="13"/>
    </row>
    <row r="1429" spans="1:26">
      <c r="A1429" s="26">
        <v>1429</v>
      </c>
      <c r="B1429" s="6"/>
      <c r="C1429" s="6"/>
      <c r="D1429" s="6"/>
      <c r="E1429" s="6"/>
      <c r="F1429" s="47">
        <v>0</v>
      </c>
      <c r="G1429" s="17"/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11">
        <v>0</v>
      </c>
    </row>
    <row r="1430" spans="1:26">
      <c r="A1430" s="26">
        <v>1430</v>
      </c>
      <c r="B1430" s="6"/>
      <c r="C1430" s="6" t="s">
        <v>786</v>
      </c>
      <c r="D1430" s="6" t="s">
        <v>620</v>
      </c>
      <c r="E1430" s="6"/>
      <c r="F1430" s="47" t="s">
        <v>956</v>
      </c>
      <c r="G1430" s="17"/>
      <c r="H1430" s="58">
        <v>0</v>
      </c>
      <c r="I1430" s="58">
        <v>0</v>
      </c>
      <c r="J1430" s="58">
        <v>0</v>
      </c>
      <c r="K1430" s="58">
        <v>0</v>
      </c>
      <c r="L1430" s="58">
        <v>0</v>
      </c>
      <c r="M1430" s="58">
        <v>0</v>
      </c>
      <c r="N1430" s="58">
        <v>0</v>
      </c>
      <c r="O1430" s="58">
        <v>0</v>
      </c>
      <c r="P1430" s="58">
        <v>0</v>
      </c>
      <c r="Q1430" s="58">
        <v>0</v>
      </c>
      <c r="R1430" s="58">
        <v>0</v>
      </c>
      <c r="S1430" s="58">
        <v>0</v>
      </c>
      <c r="T1430" s="11">
        <v>0</v>
      </c>
      <c r="U1430" s="13"/>
      <c r="V1430" s="13">
        <v>2101</v>
      </c>
      <c r="W1430" s="13"/>
      <c r="X1430" s="13"/>
      <c r="Y1430" s="13"/>
      <c r="Z1430" s="13"/>
    </row>
    <row r="1431" spans="1:26">
      <c r="A1431" s="26">
        <v>1431</v>
      </c>
      <c r="B1431" s="6"/>
      <c r="C1431" s="6"/>
      <c r="D1431" s="6"/>
      <c r="E1431" s="6"/>
      <c r="F1431" s="47">
        <v>0</v>
      </c>
      <c r="G1431" s="17"/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11">
        <v>0</v>
      </c>
    </row>
    <row r="1432" spans="1:26">
      <c r="A1432" s="26">
        <v>1432</v>
      </c>
      <c r="B1432" s="6"/>
      <c r="C1432" s="6" t="s">
        <v>787</v>
      </c>
      <c r="D1432" s="6" t="s">
        <v>788</v>
      </c>
      <c r="E1432" s="6"/>
      <c r="F1432" s="47" t="s">
        <v>933</v>
      </c>
      <c r="G1432" s="17"/>
      <c r="H1432" s="58">
        <v>0</v>
      </c>
      <c r="I1432" s="58">
        <v>0</v>
      </c>
      <c r="J1432" s="58">
        <v>0</v>
      </c>
      <c r="K1432" s="58">
        <v>0</v>
      </c>
      <c r="L1432" s="58">
        <v>0</v>
      </c>
      <c r="M1432" s="58">
        <v>0</v>
      </c>
      <c r="N1432" s="58">
        <v>0</v>
      </c>
      <c r="O1432" s="58">
        <v>0</v>
      </c>
      <c r="P1432" s="58">
        <v>0</v>
      </c>
      <c r="Q1432" s="58">
        <v>0</v>
      </c>
      <c r="R1432" s="58">
        <v>0</v>
      </c>
      <c r="S1432" s="58">
        <v>0</v>
      </c>
      <c r="T1432" s="11">
        <v>0</v>
      </c>
      <c r="U1432" s="13"/>
      <c r="V1432" s="13">
        <v>2105</v>
      </c>
      <c r="W1432" s="13"/>
      <c r="X1432" s="13"/>
      <c r="Y1432" s="13"/>
      <c r="Z1432" s="13"/>
    </row>
    <row r="1433" spans="1:26">
      <c r="A1433" s="26">
        <v>1433</v>
      </c>
      <c r="B1433" s="6"/>
      <c r="C1433" s="6"/>
      <c r="D1433" s="6"/>
      <c r="E1433" s="6"/>
      <c r="F1433" s="47">
        <v>0</v>
      </c>
      <c r="G1433" s="17"/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  <c r="R1433" s="28">
        <v>0</v>
      </c>
      <c r="S1433" s="28">
        <v>0</v>
      </c>
      <c r="T1433" s="11">
        <v>0</v>
      </c>
    </row>
    <row r="1434" spans="1:26">
      <c r="A1434" s="26">
        <v>1434</v>
      </c>
      <c r="B1434" s="6"/>
      <c r="C1434" s="6" t="s">
        <v>789</v>
      </c>
      <c r="D1434" s="6" t="s">
        <v>622</v>
      </c>
      <c r="E1434" s="6"/>
      <c r="F1434" s="47" t="s">
        <v>921</v>
      </c>
      <c r="G1434" s="17"/>
      <c r="H1434" s="52">
        <v>-288476.20538461499</v>
      </c>
      <c r="I1434" s="52">
        <v>-172126.05290037984</v>
      </c>
      <c r="J1434" s="52">
        <v>-65186.693071365829</v>
      </c>
      <c r="K1434" s="52">
        <v>-16474.463512399328</v>
      </c>
      <c r="L1434" s="52">
        <v>-3879.7084058931418</v>
      </c>
      <c r="M1434" s="52">
        <v>-362.04964687070469</v>
      </c>
      <c r="N1434" s="52">
        <v>-3817.1294280572179</v>
      </c>
      <c r="O1434" s="52">
        <v>-149.79622290478926</v>
      </c>
      <c r="P1434" s="52">
        <v>-83.306308949719821</v>
      </c>
      <c r="Q1434" s="52">
        <v>-26348.08930174445</v>
      </c>
      <c r="R1434" s="52">
        <v>-24.458293024931596</v>
      </c>
      <c r="S1434" s="52">
        <v>-24.458293024931596</v>
      </c>
      <c r="T1434" s="11">
        <v>0</v>
      </c>
      <c r="U1434" s="13"/>
      <c r="V1434" s="13">
        <v>2109</v>
      </c>
      <c r="W1434" s="13"/>
      <c r="X1434" s="13"/>
      <c r="Y1434" s="13"/>
      <c r="Z1434" s="13"/>
    </row>
    <row r="1435" spans="1:26">
      <c r="A1435" s="26">
        <v>1435</v>
      </c>
      <c r="B1435" s="6"/>
      <c r="C1435" s="6"/>
      <c r="D1435" s="6"/>
      <c r="E1435" s="6"/>
      <c r="F1435" s="47">
        <v>0</v>
      </c>
      <c r="G1435" s="17"/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11">
        <v>0</v>
      </c>
    </row>
    <row r="1436" spans="1:26">
      <c r="A1436" s="26">
        <v>1436</v>
      </c>
      <c r="B1436" s="6"/>
      <c r="C1436" s="6"/>
      <c r="D1436" s="6"/>
      <c r="E1436" s="6"/>
      <c r="F1436" s="47">
        <v>0</v>
      </c>
      <c r="G1436" s="17"/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  <c r="R1436" s="28">
        <v>0</v>
      </c>
      <c r="S1436" s="28">
        <v>0</v>
      </c>
      <c r="T1436" s="11">
        <v>0</v>
      </c>
    </row>
    <row r="1437" spans="1:26">
      <c r="A1437" s="26">
        <v>1437</v>
      </c>
      <c r="B1437" s="6"/>
      <c r="C1437" s="6" t="s">
        <v>790</v>
      </c>
      <c r="D1437" s="6"/>
      <c r="E1437" s="6"/>
      <c r="F1437" s="47">
        <v>0</v>
      </c>
      <c r="G1437" s="17"/>
      <c r="H1437" s="58">
        <v>-873756689.4415375</v>
      </c>
      <c r="I1437" s="58">
        <v>-522646615.846358</v>
      </c>
      <c r="J1437" s="58">
        <v>-190189770.03430846</v>
      </c>
      <c r="K1437" s="58">
        <v>-47781642.994985871</v>
      </c>
      <c r="L1437" s="58">
        <v>-19244240.666003834</v>
      </c>
      <c r="M1437" s="58">
        <v>-1578886.3944081238</v>
      </c>
      <c r="N1437" s="58">
        <v>-10965474.583339807</v>
      </c>
      <c r="O1437" s="58">
        <v>-486358.18918198562</v>
      </c>
      <c r="P1437" s="58">
        <v>-228547.26944319927</v>
      </c>
      <c r="Q1437" s="58">
        <v>-80421829.868684903</v>
      </c>
      <c r="R1437" s="58">
        <v>-106661.79741173034</v>
      </c>
      <c r="S1437" s="58">
        <v>-106661.79741173034</v>
      </c>
      <c r="T1437" s="11">
        <v>0</v>
      </c>
      <c r="U1437" s="13"/>
      <c r="V1437" s="13"/>
      <c r="W1437" s="13"/>
      <c r="X1437" s="13"/>
      <c r="Y1437" s="13"/>
      <c r="Z1437" s="13"/>
    </row>
    <row r="1438" spans="1:26">
      <c r="A1438" s="26">
        <v>1438</v>
      </c>
      <c r="B1438" s="6"/>
      <c r="C1438" s="6"/>
      <c r="D1438" s="6"/>
      <c r="E1438" s="6"/>
      <c r="F1438" s="47">
        <v>0</v>
      </c>
      <c r="G1438" s="17"/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11">
        <v>0</v>
      </c>
      <c r="U1438" s="13"/>
      <c r="V1438" s="13"/>
      <c r="W1438" s="13"/>
      <c r="X1438" s="13"/>
      <c r="Y1438" s="13"/>
      <c r="Z1438" s="13"/>
    </row>
    <row r="1439" spans="1:26">
      <c r="A1439" s="26">
        <v>1439</v>
      </c>
      <c r="B1439" s="6"/>
      <c r="C1439" s="6"/>
      <c r="D1439" s="6"/>
      <c r="E1439" s="6"/>
      <c r="F1439" s="47">
        <v>0</v>
      </c>
      <c r="H1439" s="61" t="s">
        <v>986</v>
      </c>
      <c r="I1439" s="61">
        <v>0</v>
      </c>
      <c r="J1439" s="61">
        <v>0</v>
      </c>
      <c r="K1439" s="61">
        <v>0</v>
      </c>
      <c r="L1439" s="61">
        <v>0</v>
      </c>
      <c r="M1439" s="61">
        <v>0</v>
      </c>
      <c r="N1439" s="61">
        <v>0</v>
      </c>
      <c r="O1439" s="61">
        <v>0</v>
      </c>
      <c r="P1439" s="61">
        <v>0</v>
      </c>
      <c r="Q1439" s="61">
        <v>0</v>
      </c>
      <c r="R1439" s="61">
        <v>0</v>
      </c>
      <c r="S1439" s="61">
        <v>0</v>
      </c>
      <c r="T1439" s="11">
        <v>0</v>
      </c>
    </row>
    <row r="1440" spans="1:26">
      <c r="A1440" s="26">
        <v>1440</v>
      </c>
      <c r="B1440" s="6"/>
      <c r="C1440" s="6" t="s">
        <v>791</v>
      </c>
      <c r="D1440" s="14" t="s">
        <v>792</v>
      </c>
      <c r="E1440" s="6"/>
      <c r="F1440" s="47">
        <v>0</v>
      </c>
      <c r="G1440" s="17"/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0</v>
      </c>
      <c r="R1440" s="28">
        <v>0</v>
      </c>
      <c r="S1440" s="28">
        <v>0</v>
      </c>
      <c r="T1440" s="11">
        <v>0</v>
      </c>
    </row>
    <row r="1441" spans="1:26">
      <c r="A1441" s="26">
        <v>1441</v>
      </c>
      <c r="B1441" s="6"/>
      <c r="C1441" s="6"/>
      <c r="D1441" s="6"/>
      <c r="E1441" s="6" t="s">
        <v>375</v>
      </c>
      <c r="F1441" s="47" t="s">
        <v>963</v>
      </c>
      <c r="G1441" s="17"/>
      <c r="H1441" s="58">
        <v>-74314293.267692298</v>
      </c>
      <c r="I1441" s="58">
        <v>-39154458.752793506</v>
      </c>
      <c r="J1441" s="58">
        <v>-17657141.44495482</v>
      </c>
      <c r="K1441" s="58">
        <v>-4730348.0126413032</v>
      </c>
      <c r="L1441" s="58">
        <v>-744556.1421275076</v>
      </c>
      <c r="M1441" s="58">
        <v>-3959822.7773342016</v>
      </c>
      <c r="N1441" s="58">
        <v>-887907.70297136018</v>
      </c>
      <c r="O1441" s="58">
        <v>-32588.046337111085</v>
      </c>
      <c r="P1441" s="58">
        <v>-24260.236033531964</v>
      </c>
      <c r="Q1441" s="58">
        <v>-6161751.1834519301</v>
      </c>
      <c r="R1441" s="58">
        <v>-451541.94956991699</v>
      </c>
      <c r="S1441" s="58">
        <v>-509917.01947708335</v>
      </c>
      <c r="T1441" s="11">
        <v>0</v>
      </c>
      <c r="U1441" s="13"/>
      <c r="V1441" s="13">
        <v>2115</v>
      </c>
      <c r="W1441" s="13"/>
      <c r="X1441" s="13"/>
      <c r="Y1441" s="13"/>
      <c r="Z1441" s="13"/>
    </row>
    <row r="1442" spans="1:26">
      <c r="A1442" s="26">
        <v>1442</v>
      </c>
      <c r="B1442" s="6"/>
      <c r="C1442" s="6"/>
      <c r="D1442" s="6"/>
      <c r="E1442" s="6" t="s">
        <v>241</v>
      </c>
      <c r="F1442" s="47" t="s">
        <v>964</v>
      </c>
      <c r="G1442" s="17"/>
      <c r="H1442" s="58">
        <v>-570793.63275224692</v>
      </c>
      <c r="I1442" s="58">
        <v>-206753.27455312375</v>
      </c>
      <c r="J1442" s="58">
        <v>-151797.8352844934</v>
      </c>
      <c r="K1442" s="58">
        <v>-45324.196097575172</v>
      </c>
      <c r="L1442" s="58">
        <v>-1075.1293384208388</v>
      </c>
      <c r="M1442" s="58">
        <v>-99653.239815723908</v>
      </c>
      <c r="N1442" s="58">
        <v>-5094.3962477017621</v>
      </c>
      <c r="O1442" s="58">
        <v>-141.29787581734564</v>
      </c>
      <c r="P1442" s="58">
        <v>-238.03270998357129</v>
      </c>
      <c r="Q1442" s="58">
        <v>-36018.990624499944</v>
      </c>
      <c r="R1442" s="58">
        <v>-11563.700368863378</v>
      </c>
      <c r="S1442" s="58">
        <v>-13133.539836043758</v>
      </c>
      <c r="T1442" s="11">
        <v>0</v>
      </c>
      <c r="U1442" s="13"/>
      <c r="V1442" s="13">
        <v>2116</v>
      </c>
      <c r="W1442" s="13"/>
      <c r="X1442" s="13"/>
      <c r="Y1442" s="13"/>
      <c r="Z1442" s="13"/>
    </row>
    <row r="1443" spans="1:26">
      <c r="A1443" s="26">
        <v>1443</v>
      </c>
      <c r="B1443" s="6"/>
      <c r="C1443" s="6"/>
      <c r="D1443" s="6"/>
      <c r="E1443" s="6" t="s">
        <v>241</v>
      </c>
      <c r="F1443" s="47" t="s">
        <v>964</v>
      </c>
      <c r="G1443" s="17"/>
      <c r="H1443" s="58">
        <v>-1442982.4259724659</v>
      </c>
      <c r="I1443" s="58">
        <v>-522678.11792832828</v>
      </c>
      <c r="J1443" s="58">
        <v>-383749.21521113423</v>
      </c>
      <c r="K1443" s="58">
        <v>-114580.84794109565</v>
      </c>
      <c r="L1443" s="58">
        <v>-2717.9573351373683</v>
      </c>
      <c r="M1443" s="58">
        <v>-251926.20501379127</v>
      </c>
      <c r="N1443" s="58">
        <v>-12878.777608166616</v>
      </c>
      <c r="O1443" s="58">
        <v>-357.20502110115217</v>
      </c>
      <c r="P1443" s="58">
        <v>-601.75341420106633</v>
      </c>
      <c r="Q1443" s="58">
        <v>-91057.025674601551</v>
      </c>
      <c r="R1443" s="58">
        <v>-29233.361155456041</v>
      </c>
      <c r="S1443" s="58">
        <v>-33201.959669452604</v>
      </c>
      <c r="T1443" s="11">
        <v>0</v>
      </c>
      <c r="U1443" s="13"/>
      <c r="V1443" s="13">
        <v>2117</v>
      </c>
      <c r="W1443" s="13"/>
      <c r="X1443" s="13"/>
      <c r="Y1443" s="13"/>
      <c r="Z1443" s="13"/>
    </row>
    <row r="1444" spans="1:26">
      <c r="A1444" s="26">
        <v>1444</v>
      </c>
      <c r="B1444" s="6"/>
      <c r="C1444" s="6"/>
      <c r="D1444" s="6"/>
      <c r="E1444" s="6" t="s">
        <v>241</v>
      </c>
      <c r="F1444" s="47" t="s">
        <v>964</v>
      </c>
      <c r="G1444" s="17"/>
      <c r="H1444" s="58">
        <v>-36962728.55081369</v>
      </c>
      <c r="I1444" s="58">
        <v>-13376094.491444353</v>
      </c>
      <c r="J1444" s="58">
        <v>-9820701.474986203</v>
      </c>
      <c r="K1444" s="58">
        <v>-2932290.8237380525</v>
      </c>
      <c r="L1444" s="58">
        <v>-69556.487810528459</v>
      </c>
      <c r="M1444" s="58">
        <v>-6480697.208511943</v>
      </c>
      <c r="N1444" s="58">
        <v>-329586.6811947854</v>
      </c>
      <c r="O1444" s="58">
        <v>-9141.3968773082743</v>
      </c>
      <c r="P1444" s="58">
        <v>-15399.746522402609</v>
      </c>
      <c r="Q1444" s="58">
        <v>-2330281.9417061573</v>
      </c>
      <c r="R1444" s="58">
        <v>-749291.78043825726</v>
      </c>
      <c r="S1444" s="58">
        <v>-849686.5175836978</v>
      </c>
      <c r="T1444" s="11">
        <v>0</v>
      </c>
      <c r="U1444" s="13"/>
      <c r="V1444" s="13">
        <v>2118</v>
      </c>
      <c r="W1444" s="13"/>
      <c r="X1444" s="13"/>
      <c r="Y1444" s="13"/>
      <c r="Z1444" s="13"/>
    </row>
    <row r="1445" spans="1:26">
      <c r="A1445" s="26">
        <v>1445</v>
      </c>
      <c r="B1445" s="6"/>
      <c r="C1445" s="6"/>
      <c r="D1445" s="6"/>
      <c r="E1445" s="6" t="s">
        <v>353</v>
      </c>
      <c r="F1445" s="47" t="s">
        <v>949</v>
      </c>
      <c r="G1445" s="17"/>
      <c r="H1445" s="58">
        <v>-3376134.9969124412</v>
      </c>
      <c r="I1445" s="58">
        <v>-2939207.1640747795</v>
      </c>
      <c r="J1445" s="58">
        <v>-65405.636083896388</v>
      </c>
      <c r="K1445" s="58">
        <v>-1047.9970736742455</v>
      </c>
      <c r="L1445" s="58">
        <v>-32500.225876552224</v>
      </c>
      <c r="M1445" s="58">
        <v>-2197.9854380648894</v>
      </c>
      <c r="N1445" s="58">
        <v>-12568.215256102507</v>
      </c>
      <c r="O1445" s="58">
        <v>-9178.6621032221756</v>
      </c>
      <c r="P1445" s="58">
        <v>-1938.4412525998357</v>
      </c>
      <c r="Q1445" s="58">
        <v>-312063.37624973006</v>
      </c>
      <c r="R1445" s="58">
        <v>-13.646751909770691</v>
      </c>
      <c r="S1445" s="58">
        <v>-13.646751909770691</v>
      </c>
      <c r="T1445" s="11">
        <v>0</v>
      </c>
      <c r="U1445" s="13"/>
      <c r="V1445" s="13">
        <v>2119</v>
      </c>
      <c r="W1445" s="13"/>
      <c r="X1445" s="13"/>
      <c r="Y1445" s="13"/>
      <c r="Z1445" s="13"/>
    </row>
    <row r="1446" spans="1:26">
      <c r="A1446" s="26">
        <v>1446</v>
      </c>
      <c r="B1446" s="6"/>
      <c r="C1446" s="6"/>
      <c r="D1446" s="6"/>
      <c r="E1446" s="6" t="s">
        <v>354</v>
      </c>
      <c r="F1446" s="47" t="s">
        <v>921</v>
      </c>
      <c r="G1446" s="17"/>
      <c r="H1446" s="58">
        <v>-42005037.789439313</v>
      </c>
      <c r="I1446" s="58">
        <v>-17727650.427947842</v>
      </c>
      <c r="J1446" s="58">
        <v>-10742851.130166015</v>
      </c>
      <c r="K1446" s="58">
        <v>-3096600.1590140113</v>
      </c>
      <c r="L1446" s="58">
        <v>-203045.93279462116</v>
      </c>
      <c r="M1446" s="58">
        <v>-5475459.3982076673</v>
      </c>
      <c r="N1446" s="58">
        <v>-421057.97525443492</v>
      </c>
      <c r="O1446" s="58">
        <v>-13309.965662274</v>
      </c>
      <c r="P1446" s="58">
        <v>-16143.28455573511</v>
      </c>
      <c r="Q1446" s="58">
        <v>-2953232.5989620686</v>
      </c>
      <c r="R1446" s="58">
        <v>-634796.95768332365</v>
      </c>
      <c r="S1446" s="58">
        <v>-720889.95919131162</v>
      </c>
      <c r="T1446" s="11">
        <v>0</v>
      </c>
      <c r="U1446" s="13"/>
      <c r="V1446" s="13">
        <v>2120</v>
      </c>
      <c r="W1446" s="13"/>
      <c r="X1446" s="13"/>
      <c r="Y1446" s="13"/>
      <c r="Z1446" s="13"/>
    </row>
    <row r="1447" spans="1:26">
      <c r="A1447" s="26">
        <v>1447</v>
      </c>
      <c r="B1447" s="6"/>
      <c r="C1447" s="6"/>
      <c r="D1447" s="6"/>
      <c r="E1447" s="6" t="s">
        <v>106</v>
      </c>
      <c r="F1447" s="47" t="s">
        <v>917</v>
      </c>
      <c r="G1447" s="17"/>
      <c r="H1447" s="58">
        <v>-365860.28745731158</v>
      </c>
      <c r="I1447" s="58">
        <v>-106128.54780157159</v>
      </c>
      <c r="J1447" s="58">
        <v>-100232.89399968104</v>
      </c>
      <c r="K1447" s="58">
        <v>-32981.335536751241</v>
      </c>
      <c r="L1447" s="58">
        <v>-1471.4158820962537</v>
      </c>
      <c r="M1447" s="58">
        <v>-76203.506624611124</v>
      </c>
      <c r="N1447" s="58">
        <v>-3796.9442021616233</v>
      </c>
      <c r="O1447" s="58">
        <v>-111.52778490865538</v>
      </c>
      <c r="P1447" s="58">
        <v>-296.31258680494324</v>
      </c>
      <c r="Q1447" s="58">
        <v>-21934.634207330917</v>
      </c>
      <c r="R1447" s="58">
        <v>-8663.0546792536679</v>
      </c>
      <c r="S1447" s="58">
        <v>-14040.114152140486</v>
      </c>
      <c r="T1447" s="11">
        <v>0</v>
      </c>
      <c r="U1447" s="13"/>
      <c r="V1447" s="13">
        <v>2121</v>
      </c>
      <c r="W1447" s="13"/>
      <c r="X1447" s="13"/>
      <c r="Y1447" s="13"/>
      <c r="Z1447" s="13"/>
    </row>
    <row r="1448" spans="1:26">
      <c r="A1448" s="26">
        <v>1448</v>
      </c>
      <c r="B1448" s="6"/>
      <c r="C1448" s="6"/>
      <c r="D1448" s="6"/>
      <c r="E1448" s="6" t="s">
        <v>232</v>
      </c>
      <c r="F1448" s="47" t="s">
        <v>916</v>
      </c>
      <c r="G1448" s="17"/>
      <c r="H1448" s="58">
        <v>-33920.886650483888</v>
      </c>
      <c r="I1448" s="58">
        <v>-12303.546446766282</v>
      </c>
      <c r="J1448" s="58">
        <v>-9033.2388736192097</v>
      </c>
      <c r="K1448" s="58">
        <v>-2697.1681732933112</v>
      </c>
      <c r="L1448" s="58">
        <v>-63.979174115295997</v>
      </c>
      <c r="M1448" s="58">
        <v>-5885.6495473354053</v>
      </c>
      <c r="N1448" s="58">
        <v>-303.1591203926763</v>
      </c>
      <c r="O1448" s="58">
        <v>-8.4084035994382305</v>
      </c>
      <c r="P1448" s="58">
        <v>-14.164934071600515</v>
      </c>
      <c r="Q1448" s="58">
        <v>-2143.4307392326564</v>
      </c>
      <c r="R1448" s="58">
        <v>-686.58593871642165</v>
      </c>
      <c r="S1448" s="58">
        <v>-781.55529934158517</v>
      </c>
      <c r="T1448" s="11">
        <v>0</v>
      </c>
      <c r="U1448" s="13"/>
      <c r="V1448" s="13">
        <v>2122</v>
      </c>
      <c r="W1448" s="13"/>
      <c r="X1448" s="13"/>
      <c r="Y1448" s="13"/>
      <c r="Z1448" s="13"/>
    </row>
    <row r="1449" spans="1:26">
      <c r="A1449" s="26">
        <v>1449</v>
      </c>
      <c r="B1449" s="6"/>
      <c r="C1449" s="6"/>
      <c r="D1449" s="6"/>
      <c r="E1449" s="6" t="s">
        <v>153</v>
      </c>
      <c r="F1449" s="47" t="s">
        <v>916</v>
      </c>
      <c r="G1449" s="17"/>
      <c r="H1449" s="58">
        <v>-996355.72277656826</v>
      </c>
      <c r="I1449" s="58">
        <v>-361391.16995952767</v>
      </c>
      <c r="J1449" s="58">
        <v>-265332.6647878135</v>
      </c>
      <c r="K1449" s="58">
        <v>-79223.723496428065</v>
      </c>
      <c r="L1449" s="58">
        <v>-1879.2556021640517</v>
      </c>
      <c r="M1449" s="58">
        <v>-172878.75370620051</v>
      </c>
      <c r="N1449" s="58">
        <v>-8904.6706717156176</v>
      </c>
      <c r="O1449" s="58">
        <v>-246.979423976698</v>
      </c>
      <c r="P1449" s="58">
        <v>-416.06557253097742</v>
      </c>
      <c r="Q1449" s="58">
        <v>-62958.834343417795</v>
      </c>
      <c r="R1449" s="58">
        <v>-20167.038564372851</v>
      </c>
      <c r="S1449" s="58">
        <v>-22956.566648420252</v>
      </c>
      <c r="T1449" s="11">
        <v>0</v>
      </c>
      <c r="U1449" s="13"/>
      <c r="V1449" s="13">
        <v>2123</v>
      </c>
      <c r="W1449" s="13"/>
      <c r="X1449" s="13"/>
      <c r="Y1449" s="13"/>
      <c r="Z1449" s="13"/>
    </row>
    <row r="1450" spans="1:26">
      <c r="A1450" s="26">
        <v>1450</v>
      </c>
      <c r="B1450" s="6"/>
      <c r="C1450" s="6"/>
      <c r="D1450" s="14" t="s">
        <v>793</v>
      </c>
      <c r="E1450" s="6"/>
      <c r="F1450" s="47">
        <v>0</v>
      </c>
      <c r="G1450" s="17"/>
      <c r="H1450" s="58">
        <v>-160068107.5604668</v>
      </c>
      <c r="I1450" s="58">
        <v>-74406665.492949784</v>
      </c>
      <c r="J1450" s="58">
        <v>-39196245.534347676</v>
      </c>
      <c r="K1450" s="58">
        <v>-11035094.263712186</v>
      </c>
      <c r="L1450" s="58">
        <v>-1056866.5259411435</v>
      </c>
      <c r="M1450" s="58">
        <v>-16524724.724199541</v>
      </c>
      <c r="N1450" s="58">
        <v>-1682098.5225268214</v>
      </c>
      <c r="O1450" s="58">
        <v>-65083.489489318825</v>
      </c>
      <c r="P1450" s="58">
        <v>-59308.037581861674</v>
      </c>
      <c r="Q1450" s="58">
        <v>-11971442.015958969</v>
      </c>
      <c r="R1450" s="58">
        <v>-1905958.0751500702</v>
      </c>
      <c r="S1450" s="58">
        <v>-2164620.8786094012</v>
      </c>
      <c r="T1450" s="11">
        <v>0</v>
      </c>
      <c r="U1450" s="13"/>
      <c r="V1450" s="13"/>
      <c r="W1450" s="13"/>
      <c r="X1450" s="13"/>
      <c r="Y1450" s="13"/>
      <c r="Z1450" s="13"/>
    </row>
    <row r="1451" spans="1:26">
      <c r="A1451" s="26">
        <v>1451</v>
      </c>
      <c r="B1451" s="6"/>
      <c r="C1451" s="6"/>
      <c r="D1451" s="6"/>
      <c r="E1451" s="6"/>
      <c r="F1451" s="47">
        <v>0</v>
      </c>
      <c r="G1451" s="17"/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0</v>
      </c>
      <c r="Q1451" s="28">
        <v>0</v>
      </c>
      <c r="R1451" s="28">
        <v>0</v>
      </c>
      <c r="S1451" s="28">
        <v>0</v>
      </c>
      <c r="T1451" s="11">
        <v>0</v>
      </c>
    </row>
    <row r="1452" spans="1:26">
      <c r="A1452" s="26">
        <v>1452</v>
      </c>
      <c r="B1452" s="6"/>
      <c r="C1452" s="6" t="s">
        <v>794</v>
      </c>
      <c r="D1452" s="6" t="s">
        <v>795</v>
      </c>
      <c r="E1452" s="6"/>
      <c r="F1452" s="47" t="s">
        <v>917</v>
      </c>
      <c r="G1452" s="17"/>
      <c r="H1452" s="58">
        <v>-38115538.024846181</v>
      </c>
      <c r="I1452" s="58">
        <v>-11056533.97739839</v>
      </c>
      <c r="J1452" s="58">
        <v>-10442321.327457508</v>
      </c>
      <c r="K1452" s="58">
        <v>-3436014.7626241902</v>
      </c>
      <c r="L1452" s="58">
        <v>-153292.96435581622</v>
      </c>
      <c r="M1452" s="58">
        <v>-7938925.7428380596</v>
      </c>
      <c r="N1452" s="58">
        <v>-395567.86040244054</v>
      </c>
      <c r="O1452" s="58">
        <v>-11619.029646689156</v>
      </c>
      <c r="P1452" s="58">
        <v>-30870.018028185532</v>
      </c>
      <c r="Q1452" s="58">
        <v>-2285162.9784721122</v>
      </c>
      <c r="R1452" s="58">
        <v>-902522.08659553423</v>
      </c>
      <c r="S1452" s="58">
        <v>-1462707.2770272514</v>
      </c>
      <c r="T1452" s="11">
        <v>0</v>
      </c>
      <c r="U1452" s="13"/>
      <c r="V1452" s="13">
        <v>2131</v>
      </c>
      <c r="W1452" s="13"/>
      <c r="X1452" s="13"/>
      <c r="Y1452" s="13"/>
      <c r="Z1452" s="13"/>
    </row>
    <row r="1453" spans="1:26">
      <c r="A1453" s="26">
        <v>1453</v>
      </c>
      <c r="B1453" s="6"/>
      <c r="C1453" s="6"/>
      <c r="D1453" s="6"/>
      <c r="E1453" s="6"/>
      <c r="F1453" s="47">
        <v>0</v>
      </c>
      <c r="G1453" s="17"/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11">
        <v>0</v>
      </c>
    </row>
    <row r="1454" spans="1:26">
      <c r="A1454" s="26">
        <v>1454</v>
      </c>
      <c r="B1454" s="6"/>
      <c r="C1454" s="6" t="s">
        <v>796</v>
      </c>
      <c r="D1454" s="6" t="s">
        <v>797</v>
      </c>
      <c r="E1454" s="6"/>
      <c r="F1454" s="47" t="s">
        <v>917</v>
      </c>
      <c r="G1454" s="17"/>
      <c r="H1454" s="58">
        <v>0</v>
      </c>
      <c r="I1454" s="58">
        <v>0</v>
      </c>
      <c r="J1454" s="58">
        <v>0</v>
      </c>
      <c r="K1454" s="58">
        <v>0</v>
      </c>
      <c r="L1454" s="58">
        <v>0</v>
      </c>
      <c r="M1454" s="58">
        <v>0</v>
      </c>
      <c r="N1454" s="58">
        <v>0</v>
      </c>
      <c r="O1454" s="58">
        <v>0</v>
      </c>
      <c r="P1454" s="58">
        <v>0</v>
      </c>
      <c r="Q1454" s="58">
        <v>0</v>
      </c>
      <c r="R1454" s="58">
        <v>0</v>
      </c>
      <c r="S1454" s="58">
        <v>0</v>
      </c>
      <c r="T1454" s="11">
        <v>0</v>
      </c>
      <c r="U1454" s="13"/>
      <c r="V1454" s="13">
        <v>2138</v>
      </c>
      <c r="W1454" s="13"/>
      <c r="X1454" s="13"/>
      <c r="Y1454" s="13"/>
      <c r="Z1454" s="13"/>
    </row>
    <row r="1455" spans="1:26">
      <c r="A1455" s="26">
        <v>1455</v>
      </c>
      <c r="B1455" s="6"/>
      <c r="C1455" s="6"/>
      <c r="D1455" s="6" t="s">
        <v>656</v>
      </c>
      <c r="E1455" s="6"/>
      <c r="F1455" s="47" t="s">
        <v>917</v>
      </c>
      <c r="G1455" s="17"/>
      <c r="H1455" s="58">
        <v>0</v>
      </c>
      <c r="I1455" s="58">
        <v>0</v>
      </c>
      <c r="J1455" s="58">
        <v>0</v>
      </c>
      <c r="K1455" s="58">
        <v>0</v>
      </c>
      <c r="L1455" s="58">
        <v>0</v>
      </c>
      <c r="M1455" s="58">
        <v>0</v>
      </c>
      <c r="N1455" s="58">
        <v>0</v>
      </c>
      <c r="O1455" s="58">
        <v>0</v>
      </c>
      <c r="P1455" s="58">
        <v>0</v>
      </c>
      <c r="Q1455" s="58">
        <v>0</v>
      </c>
      <c r="R1455" s="58">
        <v>0</v>
      </c>
      <c r="S1455" s="58">
        <v>0</v>
      </c>
      <c r="T1455" s="11">
        <v>0</v>
      </c>
      <c r="U1455" s="13"/>
      <c r="V1455" s="13">
        <v>2141</v>
      </c>
      <c r="W1455" s="13"/>
      <c r="X1455" s="13"/>
      <c r="Y1455" s="13"/>
      <c r="Z1455" s="13"/>
    </row>
    <row r="1456" spans="1:26">
      <c r="A1456" s="26">
        <v>1456</v>
      </c>
      <c r="B1456" s="6"/>
      <c r="C1456" s="6"/>
      <c r="D1456" s="6"/>
      <c r="E1456" s="6"/>
      <c r="F1456" s="47">
        <v>0</v>
      </c>
      <c r="G1456" s="17"/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11">
        <v>0</v>
      </c>
    </row>
    <row r="1457" spans="1:26">
      <c r="A1457" s="26">
        <v>1457</v>
      </c>
      <c r="B1457" s="6"/>
      <c r="C1457" s="6" t="s">
        <v>798</v>
      </c>
      <c r="D1457" s="6" t="s">
        <v>799</v>
      </c>
      <c r="E1457" s="6"/>
      <c r="F1457" s="47" t="s">
        <v>917</v>
      </c>
      <c r="G1457" s="17"/>
      <c r="H1457" s="58">
        <v>0</v>
      </c>
      <c r="I1457" s="58">
        <v>0</v>
      </c>
      <c r="J1457" s="58">
        <v>0</v>
      </c>
      <c r="K1457" s="58">
        <v>0</v>
      </c>
      <c r="L1457" s="58">
        <v>0</v>
      </c>
      <c r="M1457" s="58">
        <v>0</v>
      </c>
      <c r="N1457" s="58">
        <v>0</v>
      </c>
      <c r="O1457" s="58">
        <v>0</v>
      </c>
      <c r="P1457" s="58">
        <v>0</v>
      </c>
      <c r="Q1457" s="58">
        <v>0</v>
      </c>
      <c r="R1457" s="58">
        <v>0</v>
      </c>
      <c r="S1457" s="58">
        <v>0</v>
      </c>
      <c r="T1457" s="11">
        <v>0</v>
      </c>
      <c r="U1457" s="13"/>
      <c r="V1457" s="13">
        <v>2145</v>
      </c>
      <c r="W1457" s="13"/>
      <c r="X1457" s="13"/>
      <c r="Y1457" s="13"/>
      <c r="Z1457" s="13"/>
    </row>
    <row r="1458" spans="1:26">
      <c r="A1458" s="26">
        <v>1458</v>
      </c>
      <c r="B1458" s="6"/>
      <c r="C1458" s="6"/>
      <c r="D1458" s="6"/>
      <c r="E1458" s="6" t="s">
        <v>106</v>
      </c>
      <c r="F1458" s="47" t="s">
        <v>917</v>
      </c>
      <c r="G1458" s="17"/>
      <c r="H1458" s="58">
        <v>0</v>
      </c>
      <c r="I1458" s="58">
        <v>0</v>
      </c>
      <c r="J1458" s="58">
        <v>0</v>
      </c>
      <c r="K1458" s="58">
        <v>0</v>
      </c>
      <c r="L1458" s="58">
        <v>0</v>
      </c>
      <c r="M1458" s="58">
        <v>0</v>
      </c>
      <c r="N1458" s="58">
        <v>0</v>
      </c>
      <c r="O1458" s="58">
        <v>0</v>
      </c>
      <c r="P1458" s="58">
        <v>0</v>
      </c>
      <c r="Q1458" s="58">
        <v>0</v>
      </c>
      <c r="R1458" s="58">
        <v>0</v>
      </c>
      <c r="S1458" s="58">
        <v>0</v>
      </c>
      <c r="T1458" s="11">
        <v>0</v>
      </c>
      <c r="U1458" s="13"/>
      <c r="V1458" s="13">
        <v>2146</v>
      </c>
      <c r="W1458" s="13"/>
      <c r="X1458" s="13"/>
      <c r="Y1458" s="13"/>
      <c r="Z1458" s="13"/>
    </row>
    <row r="1459" spans="1:26">
      <c r="A1459" s="26">
        <v>1459</v>
      </c>
      <c r="B1459" s="6"/>
      <c r="C1459" s="6"/>
      <c r="D1459" s="6" t="s">
        <v>800</v>
      </c>
      <c r="E1459" s="6"/>
      <c r="F1459" s="47" t="s">
        <v>917</v>
      </c>
      <c r="G1459" s="17"/>
      <c r="H1459" s="58">
        <v>0</v>
      </c>
      <c r="I1459" s="58">
        <v>0</v>
      </c>
      <c r="J1459" s="58">
        <v>0</v>
      </c>
      <c r="K1459" s="58">
        <v>0</v>
      </c>
      <c r="L1459" s="58">
        <v>0</v>
      </c>
      <c r="M1459" s="58">
        <v>0</v>
      </c>
      <c r="N1459" s="58">
        <v>0</v>
      </c>
      <c r="O1459" s="58">
        <v>0</v>
      </c>
      <c r="P1459" s="58">
        <v>0</v>
      </c>
      <c r="Q1459" s="58">
        <v>0</v>
      </c>
      <c r="R1459" s="58">
        <v>0</v>
      </c>
      <c r="S1459" s="58">
        <v>0</v>
      </c>
      <c r="T1459" s="11">
        <v>0</v>
      </c>
      <c r="U1459" s="13"/>
      <c r="V1459" s="13">
        <v>2149</v>
      </c>
      <c r="W1459" s="13"/>
      <c r="X1459" s="13"/>
      <c r="Y1459" s="13"/>
      <c r="Z1459" s="13"/>
    </row>
    <row r="1460" spans="1:26">
      <c r="A1460" s="26">
        <v>1460</v>
      </c>
      <c r="B1460" s="6"/>
      <c r="C1460" s="6"/>
      <c r="D1460" s="6"/>
      <c r="E1460" s="6"/>
      <c r="F1460" s="47">
        <v>0</v>
      </c>
      <c r="G1460" s="17"/>
      <c r="H1460" s="28">
        <v>0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0</v>
      </c>
      <c r="R1460" s="28">
        <v>0</v>
      </c>
      <c r="S1460" s="28">
        <v>0</v>
      </c>
      <c r="T1460" s="11">
        <v>0</v>
      </c>
    </row>
    <row r="1461" spans="1:26">
      <c r="A1461" s="26">
        <v>1461</v>
      </c>
      <c r="B1461" s="6"/>
      <c r="C1461" s="6" t="s">
        <v>801</v>
      </c>
      <c r="D1461" s="6"/>
      <c r="E1461" s="6"/>
      <c r="F1461" s="47">
        <v>0</v>
      </c>
      <c r="G1461" s="17"/>
      <c r="H1461" s="84">
        <v>-198183645.58531299</v>
      </c>
      <c r="I1461" s="84">
        <v>-85463199.470348179</v>
      </c>
      <c r="J1461" s="84">
        <v>-49638566.861805178</v>
      </c>
      <c r="K1461" s="84">
        <v>-14471109.026336376</v>
      </c>
      <c r="L1461" s="84">
        <v>-1210159.4902969596</v>
      </c>
      <c r="M1461" s="84">
        <v>-24463650.467037596</v>
      </c>
      <c r="N1461" s="84">
        <v>-2077666.3829292618</v>
      </c>
      <c r="O1461" s="84">
        <v>-76702.519136007977</v>
      </c>
      <c r="P1461" s="84">
        <v>-90178.055610047202</v>
      </c>
      <c r="Q1461" s="84">
        <v>-14256604.994431082</v>
      </c>
      <c r="R1461" s="84">
        <v>-2808480.1617456046</v>
      </c>
      <c r="S1461" s="84">
        <v>-3627328.1556366528</v>
      </c>
      <c r="T1461" s="11">
        <v>0</v>
      </c>
      <c r="U1461" s="13"/>
      <c r="V1461" s="13"/>
      <c r="W1461" s="13"/>
      <c r="X1461" s="13"/>
      <c r="Y1461" s="13"/>
      <c r="Z1461" s="13"/>
    </row>
    <row r="1462" spans="1:26">
      <c r="A1462" s="26">
        <v>1462</v>
      </c>
      <c r="B1462" s="6"/>
      <c r="C1462" s="6"/>
      <c r="D1462" s="6"/>
      <c r="E1462" s="6"/>
      <c r="F1462" s="47">
        <v>0</v>
      </c>
      <c r="G1462" s="17"/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11">
        <v>0</v>
      </c>
    </row>
    <row r="1463" spans="1:26">
      <c r="A1463" s="26">
        <v>1463</v>
      </c>
      <c r="B1463" s="6"/>
      <c r="C1463" s="6"/>
      <c r="D1463" s="6"/>
      <c r="E1463" s="6"/>
      <c r="F1463" s="47">
        <v>0</v>
      </c>
      <c r="G1463" s="17"/>
      <c r="H1463" s="28"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28">
        <v>0</v>
      </c>
      <c r="Q1463" s="28">
        <v>0</v>
      </c>
      <c r="R1463" s="28">
        <v>0</v>
      </c>
      <c r="S1463" s="28">
        <v>0</v>
      </c>
      <c r="T1463" s="11">
        <v>0</v>
      </c>
    </row>
    <row r="1464" spans="1:26" ht="13.5" thickBot="1">
      <c r="A1464" s="26">
        <v>1464</v>
      </c>
      <c r="B1464" s="6"/>
      <c r="C1464" s="6" t="s">
        <v>802</v>
      </c>
      <c r="D1464" s="6"/>
      <c r="E1464" s="6"/>
      <c r="F1464" s="47">
        <v>0</v>
      </c>
      <c r="G1464" s="17"/>
      <c r="H1464" s="57">
        <v>-3439290305.3410091</v>
      </c>
      <c r="I1464" s="57">
        <v>-1465818893.6970315</v>
      </c>
      <c r="J1464" s="57">
        <v>-869556604.48172688</v>
      </c>
      <c r="K1464" s="57">
        <v>-250278671.06519058</v>
      </c>
      <c r="L1464" s="57">
        <v>-24914538.434592716</v>
      </c>
      <c r="M1464" s="57">
        <v>-438901388.49435794</v>
      </c>
      <c r="N1464" s="57">
        <v>-34177074.249621987</v>
      </c>
      <c r="O1464" s="57">
        <v>-1149230.2435107902</v>
      </c>
      <c r="P1464" s="57">
        <v>-1306196.1002835662</v>
      </c>
      <c r="Q1464" s="57">
        <v>-244102018.69511709</v>
      </c>
      <c r="R1464" s="57">
        <v>-50867647.023414128</v>
      </c>
      <c r="S1464" s="57">
        <v>-58218042.856162049</v>
      </c>
      <c r="T1464" s="11">
        <v>0</v>
      </c>
      <c r="U1464" s="13"/>
      <c r="V1464" s="13"/>
      <c r="W1464" s="13"/>
      <c r="X1464" s="13"/>
      <c r="Y1464" s="13"/>
      <c r="Z1464" s="13"/>
    </row>
    <row r="1465" spans="1:26" ht="13.5" thickTop="1">
      <c r="A1465" s="26">
        <v>1465</v>
      </c>
      <c r="B1465" s="6"/>
      <c r="C1465" s="6"/>
      <c r="D1465" s="6"/>
      <c r="E1465" s="6"/>
      <c r="F1465" s="47">
        <v>0</v>
      </c>
      <c r="G1465" s="17"/>
      <c r="H1465" s="54">
        <v>0</v>
      </c>
      <c r="I1465" s="54">
        <v>0</v>
      </c>
      <c r="J1465" s="54">
        <v>0</v>
      </c>
      <c r="K1465" s="54">
        <v>0</v>
      </c>
      <c r="L1465" s="54">
        <v>0</v>
      </c>
      <c r="M1465" s="54">
        <v>0</v>
      </c>
      <c r="N1465" s="54">
        <v>0</v>
      </c>
      <c r="O1465" s="54">
        <v>0</v>
      </c>
      <c r="P1465" s="54">
        <v>0</v>
      </c>
      <c r="Q1465" s="54">
        <v>0</v>
      </c>
      <c r="R1465" s="54">
        <v>0</v>
      </c>
      <c r="S1465" s="54">
        <v>0</v>
      </c>
      <c r="T1465" s="11">
        <v>0</v>
      </c>
    </row>
    <row r="1466" spans="1:26">
      <c r="A1466" s="26">
        <v>1466</v>
      </c>
      <c r="B1466" s="6"/>
      <c r="C1466" s="6"/>
      <c r="D1466" s="6"/>
      <c r="E1466" s="6"/>
      <c r="F1466" s="47">
        <v>0</v>
      </c>
      <c r="G1466" s="17"/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0</v>
      </c>
      <c r="R1466" s="28">
        <v>0</v>
      </c>
      <c r="S1466" s="28">
        <v>0</v>
      </c>
      <c r="T1466" s="11">
        <v>0</v>
      </c>
    </row>
    <row r="1467" spans="1:26">
      <c r="A1467" s="26">
        <v>1467</v>
      </c>
      <c r="C1467" s="8"/>
      <c r="D1467" s="36"/>
      <c r="E1467" s="36"/>
      <c r="F1467" s="47">
        <v>0</v>
      </c>
      <c r="H1467" s="61" t="s">
        <v>995</v>
      </c>
      <c r="I1467" s="61">
        <v>0</v>
      </c>
      <c r="J1467" s="61">
        <v>0</v>
      </c>
      <c r="K1467" s="61">
        <v>0</v>
      </c>
      <c r="L1467" s="61">
        <v>0</v>
      </c>
      <c r="M1467" s="61">
        <v>0</v>
      </c>
      <c r="N1467" s="61">
        <v>0</v>
      </c>
      <c r="O1467" s="61">
        <v>0</v>
      </c>
      <c r="P1467" s="61">
        <v>0</v>
      </c>
      <c r="Q1467" s="61">
        <v>0</v>
      </c>
      <c r="R1467" s="61">
        <v>0</v>
      </c>
      <c r="S1467" s="61">
        <v>0</v>
      </c>
      <c r="T1467" s="11">
        <v>0</v>
      </c>
    </row>
    <row r="1468" spans="1:26">
      <c r="A1468" s="26">
        <v>1468</v>
      </c>
      <c r="B1468" s="6"/>
      <c r="C1468" s="6"/>
      <c r="D1468" s="6"/>
      <c r="E1468" s="6"/>
      <c r="F1468" s="47">
        <v>0</v>
      </c>
      <c r="G1468" s="17"/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11">
        <v>0</v>
      </c>
    </row>
    <row r="1469" spans="1:26">
      <c r="A1469" s="26">
        <v>1469</v>
      </c>
      <c r="B1469" s="6"/>
      <c r="C1469" s="6" t="s">
        <v>803</v>
      </c>
      <c r="D1469" s="6" t="s">
        <v>804</v>
      </c>
      <c r="E1469" s="6"/>
      <c r="F1469" s="47" t="s">
        <v>916</v>
      </c>
      <c r="G1469" s="17"/>
      <c r="H1469" s="58">
        <v>0</v>
      </c>
      <c r="I1469" s="58">
        <v>0</v>
      </c>
      <c r="J1469" s="58">
        <v>0</v>
      </c>
      <c r="K1469" s="58">
        <v>0</v>
      </c>
      <c r="L1469" s="58">
        <v>0</v>
      </c>
      <c r="M1469" s="58">
        <v>0</v>
      </c>
      <c r="N1469" s="58">
        <v>0</v>
      </c>
      <c r="O1469" s="58">
        <v>0</v>
      </c>
      <c r="P1469" s="58">
        <v>0</v>
      </c>
      <c r="Q1469" s="58">
        <v>0</v>
      </c>
      <c r="R1469" s="58">
        <v>0</v>
      </c>
      <c r="S1469" s="58">
        <v>0</v>
      </c>
      <c r="T1469" s="11">
        <v>0</v>
      </c>
      <c r="U1469" s="13"/>
      <c r="V1469" s="13">
        <v>2162</v>
      </c>
      <c r="W1469" s="13"/>
      <c r="X1469" s="13"/>
      <c r="Y1469" s="13"/>
      <c r="Z1469" s="13"/>
    </row>
    <row r="1470" spans="1:26">
      <c r="A1470" s="26">
        <v>1470</v>
      </c>
      <c r="B1470" s="6"/>
      <c r="C1470" s="6"/>
      <c r="D1470" s="6"/>
      <c r="E1470" s="6"/>
      <c r="F1470" s="47">
        <v>0</v>
      </c>
      <c r="G1470" s="17"/>
      <c r="H1470" s="54">
        <v>0</v>
      </c>
      <c r="I1470" s="54">
        <v>0</v>
      </c>
      <c r="J1470" s="54">
        <v>0</v>
      </c>
      <c r="K1470" s="54">
        <v>0</v>
      </c>
      <c r="L1470" s="54">
        <v>0</v>
      </c>
      <c r="M1470" s="54">
        <v>0</v>
      </c>
      <c r="N1470" s="54">
        <v>0</v>
      </c>
      <c r="O1470" s="54">
        <v>0</v>
      </c>
      <c r="P1470" s="54">
        <v>0</v>
      </c>
      <c r="Q1470" s="54">
        <v>0</v>
      </c>
      <c r="R1470" s="54">
        <v>0</v>
      </c>
      <c r="S1470" s="54">
        <v>0</v>
      </c>
      <c r="T1470" s="11">
        <v>0</v>
      </c>
    </row>
    <row r="1471" spans="1:26">
      <c r="A1471" s="26">
        <v>1471</v>
      </c>
      <c r="B1471" s="6"/>
      <c r="C1471" s="6" t="s">
        <v>805</v>
      </c>
      <c r="D1471" s="6" t="s">
        <v>806</v>
      </c>
      <c r="E1471" s="6"/>
      <c r="F1471" s="47">
        <v>0</v>
      </c>
      <c r="G1471" s="17"/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11">
        <v>0</v>
      </c>
    </row>
    <row r="1472" spans="1:26">
      <c r="A1472" s="26">
        <v>1472</v>
      </c>
      <c r="B1472" s="6"/>
      <c r="D1472" s="6" t="s">
        <v>375</v>
      </c>
      <c r="E1472" s="6"/>
      <c r="F1472" s="47" t="s">
        <v>996</v>
      </c>
      <c r="G1472" s="17"/>
      <c r="H1472" s="58">
        <v>-15032.012307692299</v>
      </c>
      <c r="I1472" s="58">
        <v>-7920.062463525237</v>
      </c>
      <c r="J1472" s="58">
        <v>-3571.6543074524893</v>
      </c>
      <c r="K1472" s="58">
        <v>-956.84722517245882</v>
      </c>
      <c r="L1472" s="58">
        <v>-150.60622932348036</v>
      </c>
      <c r="M1472" s="58">
        <v>-800.87378646125478</v>
      </c>
      <c r="N1472" s="58">
        <v>-179.60376297403909</v>
      </c>
      <c r="O1472" s="58">
        <v>-6.5918184847608119</v>
      </c>
      <c r="P1472" s="58">
        <v>-4.9073230023344898</v>
      </c>
      <c r="Q1472" s="58">
        <v>-1246.383865690676</v>
      </c>
      <c r="R1472" s="58">
        <v>-91.334427434140068</v>
      </c>
      <c r="S1472" s="58">
        <v>-103.14709817142766</v>
      </c>
      <c r="T1472" s="11">
        <v>0</v>
      </c>
      <c r="U1472" s="13"/>
      <c r="V1472" s="13">
        <v>2166</v>
      </c>
      <c r="W1472" s="13"/>
      <c r="X1472" s="13"/>
      <c r="Y1472" s="13"/>
      <c r="Z1472" s="13"/>
    </row>
    <row r="1473" spans="1:26">
      <c r="A1473" s="26">
        <v>1473</v>
      </c>
      <c r="B1473" s="6"/>
      <c r="C1473" s="6"/>
      <c r="D1473" s="6" t="s">
        <v>353</v>
      </c>
      <c r="E1473" s="6"/>
      <c r="F1473" s="47" t="s">
        <v>920</v>
      </c>
      <c r="G1473" s="17"/>
      <c r="H1473" s="58">
        <v>-107416.39185074932</v>
      </c>
      <c r="I1473" s="58">
        <v>-93038.630402975105</v>
      </c>
      <c r="J1473" s="58">
        <v>-1924.4699231813627</v>
      </c>
      <c r="K1473" s="58">
        <v>-30.835857100772646</v>
      </c>
      <c r="L1473" s="58">
        <v>-1138.2808472873612</v>
      </c>
      <c r="M1473" s="58">
        <v>-19.872435990852455</v>
      </c>
      <c r="N1473" s="58">
        <v>-413.82683607740915</v>
      </c>
      <c r="O1473" s="58">
        <v>-321.29723829229897</v>
      </c>
      <c r="P1473" s="58">
        <v>-67.854749858756861</v>
      </c>
      <c r="Q1473" s="58">
        <v>-10461.076793833901</v>
      </c>
      <c r="R1473" s="58">
        <v>-0.12338307575355072</v>
      </c>
      <c r="S1473" s="58">
        <v>-0.12338307575355072</v>
      </c>
      <c r="T1473" s="11">
        <v>0</v>
      </c>
      <c r="U1473" s="13"/>
      <c r="V1473" s="13">
        <v>2167</v>
      </c>
      <c r="W1473" s="13"/>
      <c r="X1473" s="13"/>
      <c r="Y1473" s="13"/>
      <c r="Z1473" s="13"/>
    </row>
    <row r="1474" spans="1:26">
      <c r="A1474" s="26">
        <v>1474</v>
      </c>
      <c r="B1474" s="6"/>
      <c r="D1474" s="6" t="s">
        <v>241</v>
      </c>
      <c r="E1474" s="6"/>
      <c r="F1474" s="47" t="s">
        <v>996</v>
      </c>
      <c r="G1474" s="17"/>
      <c r="H1474" s="58">
        <v>-65552.923555215966</v>
      </c>
      <c r="I1474" s="58">
        <v>-21509.29275981904</v>
      </c>
      <c r="J1474" s="58">
        <v>-17683.096566773886</v>
      </c>
      <c r="K1474" s="58">
        <v>-5538.6450577420919</v>
      </c>
      <c r="L1474" s="58">
        <v>-189.77847891735661</v>
      </c>
      <c r="M1474" s="58">
        <v>-12486.355874146024</v>
      </c>
      <c r="N1474" s="58">
        <v>-630.15497650544523</v>
      </c>
      <c r="O1474" s="58">
        <v>-18.004729269639089</v>
      </c>
      <c r="P1474" s="58">
        <v>-39.520329879929847</v>
      </c>
      <c r="Q1474" s="58">
        <v>-4039.202744565132</v>
      </c>
      <c r="R1474" s="58">
        <v>-1434.0091358847023</v>
      </c>
      <c r="S1474" s="58">
        <v>-1984.8629017127107</v>
      </c>
      <c r="T1474" s="11">
        <v>0</v>
      </c>
      <c r="U1474" s="13"/>
      <c r="V1474" s="13">
        <v>2168</v>
      </c>
      <c r="W1474" s="13"/>
      <c r="X1474" s="13"/>
      <c r="Y1474" s="13"/>
      <c r="Z1474" s="13"/>
    </row>
    <row r="1475" spans="1:26">
      <c r="A1475" s="26">
        <v>1475</v>
      </c>
      <c r="B1475" s="6"/>
      <c r="D1475" s="6" t="s">
        <v>354</v>
      </c>
      <c r="E1475" s="6"/>
      <c r="F1475" s="47" t="s">
        <v>996</v>
      </c>
      <c r="G1475" s="17"/>
      <c r="H1475" s="58">
        <v>-2273946.3852751642</v>
      </c>
      <c r="I1475" s="58">
        <v>-912722.80561955168</v>
      </c>
      <c r="J1475" s="58">
        <v>-586524.22298796219</v>
      </c>
      <c r="K1475" s="58">
        <v>-174512.73884476657</v>
      </c>
      <c r="L1475" s="58">
        <v>-12373.041023910071</v>
      </c>
      <c r="M1475" s="58">
        <v>-318889.97817097959</v>
      </c>
      <c r="N1475" s="58">
        <v>-23725.950952685802</v>
      </c>
      <c r="O1475" s="58">
        <v>-757.37155378608395</v>
      </c>
      <c r="P1475" s="58">
        <v>-1127.6310932949148</v>
      </c>
      <c r="Q1475" s="58">
        <v>-157782.15435445384</v>
      </c>
      <c r="R1475" s="58">
        <v>-36587.732686461262</v>
      </c>
      <c r="S1475" s="58">
        <v>-48942.757987312034</v>
      </c>
      <c r="T1475" s="11">
        <v>0</v>
      </c>
      <c r="U1475" s="13"/>
      <c r="V1475" s="13">
        <v>2169</v>
      </c>
      <c r="W1475" s="13"/>
      <c r="X1475" s="13"/>
      <c r="Y1475" s="13"/>
      <c r="Z1475" s="13"/>
    </row>
    <row r="1476" spans="1:26">
      <c r="A1476" s="26">
        <v>1476</v>
      </c>
      <c r="B1476" s="6"/>
      <c r="D1476" s="6" t="s">
        <v>106</v>
      </c>
      <c r="E1476" s="6"/>
      <c r="F1476" s="47" t="s">
        <v>996</v>
      </c>
      <c r="G1476" s="17"/>
      <c r="H1476" s="58">
        <v>0</v>
      </c>
      <c r="I1476" s="58">
        <v>0</v>
      </c>
      <c r="J1476" s="58">
        <v>0</v>
      </c>
      <c r="K1476" s="58">
        <v>0</v>
      </c>
      <c r="L1476" s="58">
        <v>0</v>
      </c>
      <c r="M1476" s="58">
        <v>0</v>
      </c>
      <c r="N1476" s="58">
        <v>0</v>
      </c>
      <c r="O1476" s="58">
        <v>0</v>
      </c>
      <c r="P1476" s="58">
        <v>0</v>
      </c>
      <c r="Q1476" s="58">
        <v>0</v>
      </c>
      <c r="R1476" s="58">
        <v>0</v>
      </c>
      <c r="S1476" s="58">
        <v>0</v>
      </c>
      <c r="T1476" s="11">
        <v>0</v>
      </c>
      <c r="U1476" s="13"/>
      <c r="V1476" s="13">
        <v>2170</v>
      </c>
      <c r="W1476" s="13"/>
      <c r="X1476" s="13"/>
      <c r="Y1476" s="13"/>
      <c r="Z1476" s="13"/>
    </row>
    <row r="1477" spans="1:26">
      <c r="A1477" s="26">
        <v>1477</v>
      </c>
      <c r="B1477" s="6"/>
      <c r="C1477" s="6"/>
      <c r="D1477" s="6" t="s">
        <v>807</v>
      </c>
      <c r="E1477" s="6"/>
      <c r="F1477" s="47">
        <v>0</v>
      </c>
      <c r="G1477" s="17"/>
      <c r="H1477" s="58">
        <v>-2461947.7129888218</v>
      </c>
      <c r="I1477" s="58">
        <v>-1035190.7912458711</v>
      </c>
      <c r="J1477" s="58">
        <v>-609703.44378536998</v>
      </c>
      <c r="K1477" s="58">
        <v>-181039.06698478194</v>
      </c>
      <c r="L1477" s="58">
        <v>-13851.706579438272</v>
      </c>
      <c r="M1477" s="58">
        <v>-332197.08026757778</v>
      </c>
      <c r="N1477" s="58">
        <v>-24949.536528242694</v>
      </c>
      <c r="O1477" s="58">
        <v>-1103.265339832783</v>
      </c>
      <c r="P1477" s="58">
        <v>-1239.9134960359359</v>
      </c>
      <c r="Q1477" s="58">
        <v>-173528.81775854356</v>
      </c>
      <c r="R1477" s="58">
        <v>-38113.19963285586</v>
      </c>
      <c r="S1477" s="58">
        <v>-51030.891370271929</v>
      </c>
      <c r="T1477" s="11">
        <v>0</v>
      </c>
      <c r="U1477" s="13"/>
      <c r="V1477" s="13">
        <v>2171</v>
      </c>
      <c r="W1477" s="13"/>
      <c r="X1477" s="13"/>
      <c r="Y1477" s="13"/>
      <c r="Z1477" s="13"/>
    </row>
    <row r="1478" spans="1:26">
      <c r="A1478" s="26">
        <v>1478</v>
      </c>
      <c r="B1478" s="6"/>
      <c r="C1478" s="6"/>
      <c r="D1478" s="6"/>
      <c r="E1478" s="6"/>
      <c r="F1478" s="47">
        <v>0</v>
      </c>
      <c r="G1478" s="17"/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  <c r="R1478" s="28">
        <v>0</v>
      </c>
      <c r="S1478" s="28">
        <v>0</v>
      </c>
      <c r="T1478" s="11">
        <v>0</v>
      </c>
    </row>
    <row r="1479" spans="1:26">
      <c r="A1479" s="26">
        <v>1479</v>
      </c>
      <c r="B1479" s="6"/>
      <c r="C1479" s="6" t="s">
        <v>808</v>
      </c>
      <c r="D1479" s="6" t="s">
        <v>809</v>
      </c>
      <c r="E1479" s="6"/>
      <c r="F1479" s="47" t="s">
        <v>916</v>
      </c>
      <c r="G1479" s="17"/>
      <c r="H1479" s="58">
        <v>-567732.60585156258</v>
      </c>
      <c r="I1479" s="58">
        <v>-205923.99477679076</v>
      </c>
      <c r="J1479" s="58">
        <v>-151188.97975287179</v>
      </c>
      <c r="K1479" s="58">
        <v>-45142.4024148221</v>
      </c>
      <c r="L1479" s="58">
        <v>-1070.8170342059641</v>
      </c>
      <c r="M1479" s="58">
        <v>-98507.895417590233</v>
      </c>
      <c r="N1479" s="58">
        <v>-5073.962811810713</v>
      </c>
      <c r="O1479" s="58">
        <v>-140.73113523677975</v>
      </c>
      <c r="P1479" s="58">
        <v>-237.07796954271609</v>
      </c>
      <c r="Q1479" s="58">
        <v>-35874.519778495764</v>
      </c>
      <c r="R1479" s="58">
        <v>-11491.363069159479</v>
      </c>
      <c r="S1479" s="58">
        <v>-13080.861691036207</v>
      </c>
      <c r="T1479" s="11">
        <v>0</v>
      </c>
      <c r="U1479" s="13"/>
      <c r="V1479" s="13">
        <v>2179</v>
      </c>
      <c r="W1479" s="13"/>
      <c r="X1479" s="13"/>
      <c r="Y1479" s="13"/>
      <c r="Z1479" s="13"/>
    </row>
    <row r="1480" spans="1:26">
      <c r="A1480" s="26">
        <v>1480</v>
      </c>
      <c r="B1480" s="6"/>
      <c r="C1480" s="6"/>
      <c r="D1480" s="6"/>
      <c r="E1480" s="6"/>
      <c r="F1480" s="47">
        <v>0</v>
      </c>
      <c r="G1480" s="17"/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11">
        <v>0</v>
      </c>
    </row>
    <row r="1481" spans="1:26">
      <c r="A1481" s="26">
        <v>1481</v>
      </c>
      <c r="B1481" s="6"/>
      <c r="C1481" s="6" t="s">
        <v>810</v>
      </c>
      <c r="D1481" s="6" t="s">
        <v>811</v>
      </c>
      <c r="E1481" s="6"/>
      <c r="F1481" s="47">
        <v>0</v>
      </c>
      <c r="G1481" s="17"/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0</v>
      </c>
      <c r="R1481" s="28">
        <v>0</v>
      </c>
      <c r="S1481" s="28">
        <v>0</v>
      </c>
      <c r="T1481" s="11">
        <v>0</v>
      </c>
    </row>
    <row r="1482" spans="1:26">
      <c r="A1482" s="26">
        <v>1482</v>
      </c>
      <c r="B1482" s="6"/>
      <c r="D1482" s="6"/>
      <c r="E1482" s="6" t="s">
        <v>375</v>
      </c>
      <c r="F1482" s="47" t="s">
        <v>963</v>
      </c>
      <c r="G1482" s="17"/>
      <c r="H1482" s="58">
        <v>-26631.411538498473</v>
      </c>
      <c r="I1482" s="58">
        <v>-6971.6592511328463</v>
      </c>
      <c r="J1482" s="58">
        <v>-7570.6657571630712</v>
      </c>
      <c r="K1482" s="58">
        <v>-2380.2585919533985</v>
      </c>
      <c r="L1482" s="58">
        <v>83.355649740953211</v>
      </c>
      <c r="M1482" s="58">
        <v>-6575.4572588848505</v>
      </c>
      <c r="N1482" s="58">
        <v>-188.7753285921597</v>
      </c>
      <c r="O1482" s="58">
        <v>-3.475598014888007</v>
      </c>
      <c r="P1482" s="58">
        <v>-12.629392775094885</v>
      </c>
      <c r="Q1482" s="58">
        <v>-1360.3578911390584</v>
      </c>
      <c r="R1482" s="58">
        <v>-771.43539753338428</v>
      </c>
      <c r="S1482" s="58">
        <v>-880.05272105067468</v>
      </c>
      <c r="T1482" s="11">
        <v>0</v>
      </c>
      <c r="U1482" s="13"/>
      <c r="V1482" s="13">
        <v>2183</v>
      </c>
      <c r="W1482" s="13"/>
      <c r="X1482" s="13"/>
      <c r="Y1482" s="13"/>
      <c r="Z1482" s="13"/>
    </row>
    <row r="1483" spans="1:26">
      <c r="A1483" s="26">
        <v>1483</v>
      </c>
      <c r="B1483" s="6"/>
      <c r="C1483" s="6"/>
      <c r="D1483" s="6"/>
      <c r="E1483" s="6" t="s">
        <v>241</v>
      </c>
      <c r="F1483" s="47" t="s">
        <v>964</v>
      </c>
      <c r="G1483" s="17"/>
      <c r="H1483" s="58">
        <v>0</v>
      </c>
      <c r="I1483" s="58">
        <v>0</v>
      </c>
      <c r="J1483" s="58">
        <v>0</v>
      </c>
      <c r="K1483" s="58">
        <v>0</v>
      </c>
      <c r="L1483" s="58">
        <v>0</v>
      </c>
      <c r="M1483" s="58">
        <v>0</v>
      </c>
      <c r="N1483" s="58">
        <v>0</v>
      </c>
      <c r="O1483" s="58">
        <v>0</v>
      </c>
      <c r="P1483" s="58">
        <v>0</v>
      </c>
      <c r="Q1483" s="58">
        <v>0</v>
      </c>
      <c r="R1483" s="58">
        <v>0</v>
      </c>
      <c r="S1483" s="58">
        <v>0</v>
      </c>
      <c r="T1483" s="11">
        <v>0</v>
      </c>
      <c r="U1483" s="13"/>
      <c r="V1483" s="13">
        <v>2184</v>
      </c>
      <c r="W1483" s="13"/>
      <c r="X1483" s="13"/>
      <c r="Y1483" s="13"/>
      <c r="Z1483" s="13"/>
    </row>
    <row r="1484" spans="1:26">
      <c r="A1484" s="26">
        <v>1484</v>
      </c>
      <c r="B1484" s="6"/>
      <c r="C1484" s="6"/>
      <c r="D1484" s="6"/>
      <c r="E1484" s="6" t="s">
        <v>241</v>
      </c>
      <c r="F1484" s="47" t="s">
        <v>964</v>
      </c>
      <c r="G1484" s="17"/>
      <c r="H1484" s="58">
        <v>-185424.03297208715</v>
      </c>
      <c r="I1484" s="58">
        <v>-67255.706654302718</v>
      </c>
      <c r="J1484" s="58">
        <v>-49379.003562184713</v>
      </c>
      <c r="K1484" s="58">
        <v>-14743.712493401725</v>
      </c>
      <c r="L1484" s="58">
        <v>-349.73367922009538</v>
      </c>
      <c r="M1484" s="58">
        <v>-32173.123508600915</v>
      </c>
      <c r="N1484" s="58">
        <v>-1657.1791685368185</v>
      </c>
      <c r="O1484" s="58">
        <v>-45.963424315225254</v>
      </c>
      <c r="P1484" s="58">
        <v>-77.43073550532992</v>
      </c>
      <c r="Q1484" s="58">
        <v>-11716.780170284599</v>
      </c>
      <c r="R1484" s="58">
        <v>-3753.1310737984227</v>
      </c>
      <c r="S1484" s="58">
        <v>-4272.2685019365863</v>
      </c>
      <c r="T1484" s="11">
        <v>0</v>
      </c>
      <c r="U1484" s="13"/>
      <c r="V1484" s="13">
        <v>2185</v>
      </c>
      <c r="W1484" s="13"/>
      <c r="X1484" s="13"/>
      <c r="Y1484" s="13"/>
      <c r="Z1484" s="13"/>
    </row>
    <row r="1485" spans="1:26">
      <c r="A1485" s="26">
        <v>1485</v>
      </c>
      <c r="B1485" s="6"/>
      <c r="C1485" s="6"/>
      <c r="D1485" s="6"/>
      <c r="E1485" s="6" t="s">
        <v>106</v>
      </c>
      <c r="F1485" s="47" t="s">
        <v>917</v>
      </c>
      <c r="G1485" s="17"/>
      <c r="H1485" s="58">
        <v>-558454.16111501318</v>
      </c>
      <c r="I1485" s="58">
        <v>-161996.07108163275</v>
      </c>
      <c r="J1485" s="58">
        <v>-152996.86425040898</v>
      </c>
      <c r="K1485" s="58">
        <v>-50343.162953367151</v>
      </c>
      <c r="L1485" s="58">
        <v>-2245.9893851782103</v>
      </c>
      <c r="M1485" s="58">
        <v>-116318.07776085836</v>
      </c>
      <c r="N1485" s="58">
        <v>-5795.7077111466815</v>
      </c>
      <c r="O1485" s="58">
        <v>-170.23754066078007</v>
      </c>
      <c r="P1485" s="58">
        <v>-452.29559688486796</v>
      </c>
      <c r="Q1485" s="58">
        <v>-33481.326521531599</v>
      </c>
      <c r="R1485" s="58">
        <v>-13223.405489617626</v>
      </c>
      <c r="S1485" s="58">
        <v>-21431.022823726107</v>
      </c>
      <c r="T1485" s="11">
        <v>0</v>
      </c>
      <c r="U1485" s="13"/>
      <c r="V1485" s="13">
        <v>2186</v>
      </c>
      <c r="W1485" s="13"/>
      <c r="X1485" s="13"/>
      <c r="Y1485" s="13"/>
      <c r="Z1485" s="13"/>
    </row>
    <row r="1486" spans="1:26">
      <c r="A1486" s="26">
        <v>1486</v>
      </c>
      <c r="B1486" s="6"/>
      <c r="C1486" s="6"/>
      <c r="D1486" s="6"/>
      <c r="E1486" s="6" t="s">
        <v>241</v>
      </c>
      <c r="F1486" s="47" t="s">
        <v>964</v>
      </c>
      <c r="G1486" s="17"/>
      <c r="H1486" s="58">
        <v>-29602769.083498269</v>
      </c>
      <c r="I1486" s="58">
        <v>-10730238.433674321</v>
      </c>
      <c r="J1486" s="58">
        <v>-7878119.3180073183</v>
      </c>
      <c r="K1486" s="58">
        <v>-2352269.5444256742</v>
      </c>
      <c r="L1486" s="58">
        <v>-55797.87876747721</v>
      </c>
      <c r="M1486" s="58">
        <v>-5151863.9685871787</v>
      </c>
      <c r="N1486" s="58">
        <v>-264392.84471603448</v>
      </c>
      <c r="O1486" s="58">
        <v>-7333.184448801836</v>
      </c>
      <c r="P1486" s="58">
        <v>-12353.602324596315</v>
      </c>
      <c r="Q1486" s="58">
        <v>-1869340.9251995082</v>
      </c>
      <c r="R1486" s="58">
        <v>-599444.96043915127</v>
      </c>
      <c r="S1486" s="58">
        <v>-681614.42290820659</v>
      </c>
      <c r="T1486" s="11">
        <v>0</v>
      </c>
      <c r="U1486" s="13"/>
      <c r="V1486" s="13">
        <v>2187</v>
      </c>
      <c r="W1486" s="13"/>
      <c r="X1486" s="13"/>
      <c r="Y1486" s="13"/>
      <c r="Z1486" s="13"/>
    </row>
    <row r="1487" spans="1:26">
      <c r="A1487" s="26">
        <v>1487</v>
      </c>
      <c r="B1487" s="6"/>
      <c r="C1487" s="6"/>
      <c r="D1487" s="6"/>
      <c r="E1487" s="6" t="s">
        <v>241</v>
      </c>
      <c r="F1487" s="47" t="s">
        <v>964</v>
      </c>
      <c r="G1487" s="17"/>
      <c r="H1487" s="58">
        <v>-10915465.74111471</v>
      </c>
      <c r="I1487" s="58">
        <v>-3956574.1193466503</v>
      </c>
      <c r="J1487" s="58">
        <v>-2904908.7022085004</v>
      </c>
      <c r="K1487" s="58">
        <v>-867355.26509777829</v>
      </c>
      <c r="L1487" s="58">
        <v>-20574.421007553072</v>
      </c>
      <c r="M1487" s="58">
        <v>-1899653.187625079</v>
      </c>
      <c r="N1487" s="58">
        <v>-97489.901385694611</v>
      </c>
      <c r="O1487" s="58">
        <v>-2703.9741923599931</v>
      </c>
      <c r="P1487" s="58">
        <v>-4555.1590992429874</v>
      </c>
      <c r="Q1487" s="58">
        <v>-689284.39666994847</v>
      </c>
      <c r="R1487" s="58">
        <v>-221034.0833623184</v>
      </c>
      <c r="S1487" s="58">
        <v>-251332.53111958448</v>
      </c>
      <c r="T1487" s="11">
        <v>0</v>
      </c>
      <c r="U1487" s="13"/>
      <c r="V1487" s="13">
        <v>2188</v>
      </c>
      <c r="W1487" s="13"/>
      <c r="X1487" s="13"/>
      <c r="Y1487" s="13"/>
      <c r="Z1487" s="13"/>
    </row>
    <row r="1488" spans="1:26">
      <c r="A1488" s="26">
        <v>1488</v>
      </c>
      <c r="B1488" s="6"/>
      <c r="C1488" s="6"/>
      <c r="D1488" s="6"/>
      <c r="E1488" s="6" t="s">
        <v>241</v>
      </c>
      <c r="F1488" s="47" t="s">
        <v>964</v>
      </c>
      <c r="G1488" s="17"/>
      <c r="H1488" s="58">
        <v>-2079501.9009938615</v>
      </c>
      <c r="I1488" s="58">
        <v>-753765.6750287452</v>
      </c>
      <c r="J1488" s="58">
        <v>-553413.2314393844</v>
      </c>
      <c r="K1488" s="58">
        <v>-165239.57523993569</v>
      </c>
      <c r="L1488" s="58">
        <v>-3919.6263917443621</v>
      </c>
      <c r="M1488" s="58">
        <v>-361902.32360089693</v>
      </c>
      <c r="N1488" s="58">
        <v>-18572.770055577381</v>
      </c>
      <c r="O1488" s="58">
        <v>-515.13326197996219</v>
      </c>
      <c r="P1488" s="58">
        <v>-867.80190885725142</v>
      </c>
      <c r="Q1488" s="58">
        <v>-131315.35082388396</v>
      </c>
      <c r="R1488" s="58">
        <v>-42109.132806406233</v>
      </c>
      <c r="S1488" s="58">
        <v>-47881.280436449895</v>
      </c>
      <c r="T1488" s="11">
        <v>0</v>
      </c>
      <c r="U1488" s="13"/>
      <c r="V1488" s="13">
        <v>2189</v>
      </c>
      <c r="W1488" s="13"/>
      <c r="X1488" s="13"/>
      <c r="Y1488" s="13"/>
      <c r="Z1488" s="13"/>
    </row>
    <row r="1489" spans="1:26">
      <c r="A1489" s="26">
        <v>1489</v>
      </c>
      <c r="B1489" s="6"/>
      <c r="C1489" s="6"/>
      <c r="D1489" s="6"/>
      <c r="E1489" s="6" t="s">
        <v>353</v>
      </c>
      <c r="F1489" s="47" t="s">
        <v>949</v>
      </c>
      <c r="G1489" s="17"/>
      <c r="H1489" s="58">
        <v>-53397390.295596845</v>
      </c>
      <c r="I1489" s="58">
        <v>-46486882.853691079</v>
      </c>
      <c r="J1489" s="58">
        <v>-1034464.0485933046</v>
      </c>
      <c r="K1489" s="58">
        <v>-16575.258045902825</v>
      </c>
      <c r="L1489" s="58">
        <v>-514027.80025455327</v>
      </c>
      <c r="M1489" s="58">
        <v>-34763.623613310498</v>
      </c>
      <c r="N1489" s="58">
        <v>-198780.5274264586</v>
      </c>
      <c r="O1489" s="58">
        <v>-145170.91383057312</v>
      </c>
      <c r="P1489" s="58">
        <v>-30658.639013196869</v>
      </c>
      <c r="Q1489" s="58">
        <v>-4935634.9535215814</v>
      </c>
      <c r="R1489" s="58">
        <v>-215.83880344228598</v>
      </c>
      <c r="S1489" s="58">
        <v>-215.83880344228598</v>
      </c>
      <c r="T1489" s="11">
        <v>0</v>
      </c>
      <c r="U1489" s="13"/>
      <c r="V1489" s="13">
        <v>2190</v>
      </c>
      <c r="W1489" s="13"/>
      <c r="X1489" s="13"/>
      <c r="Y1489" s="13"/>
      <c r="Z1489" s="13"/>
    </row>
    <row r="1490" spans="1:26">
      <c r="A1490" s="26">
        <v>1490</v>
      </c>
      <c r="B1490" s="6"/>
      <c r="C1490" s="6"/>
      <c r="D1490" s="6"/>
      <c r="E1490" s="6" t="s">
        <v>241</v>
      </c>
      <c r="F1490" s="47" t="s">
        <v>964</v>
      </c>
      <c r="G1490" s="17"/>
      <c r="H1490" s="58">
        <v>0</v>
      </c>
      <c r="I1490" s="58">
        <v>0</v>
      </c>
      <c r="J1490" s="58">
        <v>0</v>
      </c>
      <c r="K1490" s="58">
        <v>0</v>
      </c>
      <c r="L1490" s="58">
        <v>0</v>
      </c>
      <c r="M1490" s="58">
        <v>0</v>
      </c>
      <c r="N1490" s="58">
        <v>0</v>
      </c>
      <c r="O1490" s="58">
        <v>0</v>
      </c>
      <c r="P1490" s="58">
        <v>0</v>
      </c>
      <c r="Q1490" s="58">
        <v>0</v>
      </c>
      <c r="R1490" s="58">
        <v>0</v>
      </c>
      <c r="S1490" s="58">
        <v>0</v>
      </c>
      <c r="T1490" s="11">
        <v>0</v>
      </c>
      <c r="U1490" s="13"/>
      <c r="V1490" s="13">
        <v>2191</v>
      </c>
      <c r="W1490" s="13"/>
      <c r="X1490" s="13"/>
      <c r="Y1490" s="13"/>
      <c r="Z1490" s="13"/>
    </row>
    <row r="1491" spans="1:26">
      <c r="A1491" s="26">
        <v>1491</v>
      </c>
      <c r="B1491" s="6"/>
      <c r="C1491" s="6"/>
      <c r="D1491" s="6"/>
      <c r="E1491" s="6" t="s">
        <v>153</v>
      </c>
      <c r="F1491" s="47" t="s">
        <v>916</v>
      </c>
      <c r="G1491" s="17"/>
      <c r="H1491" s="58">
        <v>-340838.43700789742</v>
      </c>
      <c r="I1491" s="58">
        <v>-123626.5308681154</v>
      </c>
      <c r="J1491" s="58">
        <v>-90766.348489874465</v>
      </c>
      <c r="K1491" s="58">
        <v>-27101.254575243365</v>
      </c>
      <c r="L1491" s="58">
        <v>-642.86532162927824</v>
      </c>
      <c r="M1491" s="58">
        <v>-59139.244005033157</v>
      </c>
      <c r="N1491" s="58">
        <v>-3046.1550673485949</v>
      </c>
      <c r="O1491" s="58">
        <v>-84.487978456872753</v>
      </c>
      <c r="P1491" s="58">
        <v>-142.32982878751963</v>
      </c>
      <c r="Q1491" s="58">
        <v>-21537.278506967301</v>
      </c>
      <c r="R1491" s="58">
        <v>-6898.8432005024533</v>
      </c>
      <c r="S1491" s="58">
        <v>-7853.0991659389674</v>
      </c>
      <c r="T1491" s="11">
        <v>0</v>
      </c>
      <c r="U1491" s="13"/>
      <c r="V1491" s="13">
        <v>2192</v>
      </c>
      <c r="W1491" s="13"/>
      <c r="X1491" s="13"/>
      <c r="Y1491" s="13"/>
      <c r="Z1491" s="13"/>
    </row>
    <row r="1492" spans="1:26">
      <c r="A1492" s="26">
        <v>1492</v>
      </c>
      <c r="B1492" s="6"/>
      <c r="C1492" s="6"/>
      <c r="D1492" s="6"/>
      <c r="E1492" s="6" t="s">
        <v>354</v>
      </c>
      <c r="F1492" s="47" t="s">
        <v>921</v>
      </c>
      <c r="G1492" s="17"/>
      <c r="H1492" s="58">
        <v>-127677285.51806566</v>
      </c>
      <c r="I1492" s="58">
        <v>-53884448.255933061</v>
      </c>
      <c r="J1492" s="58">
        <v>-32653656.399498008</v>
      </c>
      <c r="K1492" s="58">
        <v>-9412335.3636672646</v>
      </c>
      <c r="L1492" s="58">
        <v>-617172.48451609735</v>
      </c>
      <c r="M1492" s="58">
        <v>-16643046.399146397</v>
      </c>
      <c r="N1492" s="58">
        <v>-1279835.518675216</v>
      </c>
      <c r="O1492" s="58">
        <v>-40456.582722681342</v>
      </c>
      <c r="P1492" s="58">
        <v>-49068.656044398806</v>
      </c>
      <c r="Q1492" s="58">
        <v>-8976559.5171952862</v>
      </c>
      <c r="R1492" s="58">
        <v>-1929510.2844190302</v>
      </c>
      <c r="S1492" s="58">
        <v>-2191196.056248195</v>
      </c>
      <c r="T1492" s="11">
        <v>0</v>
      </c>
      <c r="U1492" s="13"/>
      <c r="V1492" s="13">
        <v>2193</v>
      </c>
      <c r="W1492" s="13"/>
      <c r="X1492" s="13"/>
      <c r="Y1492" s="13"/>
      <c r="Z1492" s="13"/>
    </row>
    <row r="1493" spans="1:26">
      <c r="A1493" s="26">
        <v>1493</v>
      </c>
      <c r="B1493" s="6"/>
      <c r="C1493" s="6"/>
      <c r="D1493" s="6" t="s">
        <v>812</v>
      </c>
      <c r="E1493" s="6"/>
      <c r="F1493" s="47">
        <v>0</v>
      </c>
      <c r="G1493" s="17"/>
      <c r="H1493" s="58">
        <v>-224783760.5819028</v>
      </c>
      <c r="I1493" s="58">
        <v>-116171759.30552906</v>
      </c>
      <c r="J1493" s="58">
        <v>-45325274.581806146</v>
      </c>
      <c r="K1493" s="58">
        <v>-12908343.395090522</v>
      </c>
      <c r="L1493" s="58">
        <v>-1214647.443673712</v>
      </c>
      <c r="M1493" s="58">
        <v>-24305435.405106235</v>
      </c>
      <c r="N1493" s="58">
        <v>-1869759.3795346054</v>
      </c>
      <c r="O1493" s="58">
        <v>-196483.95299784403</v>
      </c>
      <c r="P1493" s="58">
        <v>-98188.543944245044</v>
      </c>
      <c r="Q1493" s="58">
        <v>-16670230.886500129</v>
      </c>
      <c r="R1493" s="58">
        <v>-2816961.1149918004</v>
      </c>
      <c r="S1493" s="58">
        <v>-3206676.57272853</v>
      </c>
      <c r="T1493" s="11">
        <v>0</v>
      </c>
      <c r="U1493" s="13"/>
      <c r="V1493" s="13"/>
      <c r="W1493" s="13"/>
      <c r="X1493" s="13"/>
      <c r="Y1493" s="13"/>
      <c r="Z1493" s="13"/>
    </row>
    <row r="1494" spans="1:26">
      <c r="A1494" s="26">
        <v>1494</v>
      </c>
      <c r="B1494" s="6"/>
      <c r="C1494" s="6"/>
      <c r="D1494" s="6"/>
      <c r="E1494" s="6"/>
      <c r="F1494" s="47">
        <v>0</v>
      </c>
      <c r="G1494" s="17"/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  <c r="R1494" s="28">
        <v>0</v>
      </c>
      <c r="S1494" s="28">
        <v>0</v>
      </c>
      <c r="T1494" s="11">
        <v>0</v>
      </c>
    </row>
    <row r="1495" spans="1:26">
      <c r="A1495" s="26">
        <v>1495</v>
      </c>
      <c r="B1495" s="6"/>
      <c r="C1495" s="65" t="s">
        <v>813</v>
      </c>
      <c r="D1495" s="6" t="s">
        <v>814</v>
      </c>
      <c r="E1495" s="6"/>
      <c r="F1495" s="47" t="s">
        <v>917</v>
      </c>
      <c r="G1495" s="17"/>
      <c r="H1495" s="58">
        <v>0</v>
      </c>
      <c r="I1495" s="58">
        <v>0</v>
      </c>
      <c r="J1495" s="58">
        <v>0</v>
      </c>
      <c r="K1495" s="58">
        <v>0</v>
      </c>
      <c r="L1495" s="58">
        <v>0</v>
      </c>
      <c r="M1495" s="58">
        <v>0</v>
      </c>
      <c r="N1495" s="58">
        <v>0</v>
      </c>
      <c r="O1495" s="58">
        <v>0</v>
      </c>
      <c r="P1495" s="58">
        <v>0</v>
      </c>
      <c r="Q1495" s="58">
        <v>0</v>
      </c>
      <c r="R1495" s="58">
        <v>0</v>
      </c>
      <c r="S1495" s="58">
        <v>0</v>
      </c>
      <c r="T1495" s="11">
        <v>0</v>
      </c>
      <c r="U1495" s="13"/>
      <c r="V1495" s="13">
        <v>2204</v>
      </c>
      <c r="W1495" s="13"/>
      <c r="X1495" s="13"/>
      <c r="Y1495" s="13"/>
      <c r="Z1495" s="13"/>
    </row>
    <row r="1496" spans="1:26">
      <c r="A1496" s="26">
        <v>1496</v>
      </c>
      <c r="B1496" s="6"/>
      <c r="C1496" s="6"/>
      <c r="D1496" s="6"/>
      <c r="E1496" s="6"/>
      <c r="F1496" s="47"/>
      <c r="G1496" s="17"/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  <c r="R1496" s="28">
        <v>0</v>
      </c>
      <c r="S1496" s="28">
        <v>0</v>
      </c>
      <c r="T1496" s="11">
        <v>0</v>
      </c>
    </row>
    <row r="1497" spans="1:26">
      <c r="A1497" s="26">
        <v>1497</v>
      </c>
      <c r="B1497" s="6"/>
      <c r="C1497" s="6"/>
      <c r="D1497" s="6"/>
      <c r="E1497" s="6"/>
      <c r="F1497" s="47"/>
      <c r="G1497" s="17"/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  <c r="R1497" s="28">
        <v>0</v>
      </c>
      <c r="S1497" s="28">
        <v>0</v>
      </c>
      <c r="T1497" s="11">
        <v>0</v>
      </c>
    </row>
    <row r="1498" spans="1:26">
      <c r="A1498" s="26">
        <v>1498</v>
      </c>
      <c r="B1498" s="6"/>
      <c r="C1498" s="6" t="s">
        <v>815</v>
      </c>
      <c r="D1498" s="6"/>
      <c r="E1498" s="6"/>
      <c r="F1498" s="93"/>
      <c r="G1498" s="17"/>
      <c r="H1498" s="58">
        <v>-227813440.90074319</v>
      </c>
      <c r="I1498" s="58">
        <v>-117412874.09155172</v>
      </c>
      <c r="J1498" s="58">
        <v>-46086167.005344391</v>
      </c>
      <c r="K1498" s="58">
        <v>-13134524.864490125</v>
      </c>
      <c r="L1498" s="58">
        <v>-1229569.967287356</v>
      </c>
      <c r="M1498" s="58">
        <v>-24736140.380791403</v>
      </c>
      <c r="N1498" s="58">
        <v>-1899782.8788746588</v>
      </c>
      <c r="O1498" s="58">
        <v>-197727.94947291358</v>
      </c>
      <c r="P1498" s="58">
        <v>-99665.535409823686</v>
      </c>
      <c r="Q1498" s="58">
        <v>-16879634.224037167</v>
      </c>
      <c r="R1498" s="58">
        <v>-2866565.6776938159</v>
      </c>
      <c r="S1498" s="58">
        <v>-3270788.3257898381</v>
      </c>
      <c r="T1498" s="11">
        <v>0</v>
      </c>
      <c r="U1498" s="13"/>
      <c r="V1498" s="13"/>
      <c r="W1498" s="13"/>
      <c r="X1498" s="13"/>
      <c r="Y1498" s="13"/>
      <c r="Z1498" s="13"/>
    </row>
    <row r="1499" spans="1:26">
      <c r="A1499" s="26"/>
      <c r="G1499" s="2"/>
    </row>
    <row r="1500" spans="1:26">
      <c r="A1500" s="26"/>
      <c r="I1500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5"/>
  <cols>
    <col min="2" max="2" width="11.42578125" bestFit="1" customWidth="1"/>
    <col min="3" max="3" width="30.42578125" customWidth="1"/>
    <col min="4" max="4" width="14" bestFit="1" customWidth="1"/>
    <col min="5" max="5" width="10.140625" bestFit="1" customWidth="1"/>
    <col min="6" max="6" width="8" bestFit="1" customWidth="1"/>
    <col min="7" max="8" width="14.85546875" bestFit="1" customWidth="1"/>
    <col min="9" max="9" width="13.85546875" bestFit="1" customWidth="1"/>
    <col min="10" max="10" width="13.7109375" bestFit="1" customWidth="1"/>
    <col min="11" max="11" width="12.28515625" bestFit="1" customWidth="1"/>
    <col min="12" max="12" width="10.85546875" bestFit="1" customWidth="1"/>
    <col min="13" max="13" width="13.42578125" bestFit="1" customWidth="1"/>
    <col min="14" max="14" width="16.85546875" bestFit="1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6" t="s">
        <v>832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>
      <c r="A5" s="122" t="s">
        <v>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>
      <c r="A6" s="123" t="s">
        <v>833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23" t="s">
        <v>834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>
      <c r="A8" s="123" t="s">
        <v>835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>
      <c r="A9" s="36" t="s">
        <v>997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>
      <c r="A10" s="2"/>
      <c r="B10" s="162"/>
      <c r="C10" s="162"/>
      <c r="D10" s="162"/>
      <c r="E10" s="162"/>
      <c r="F10" s="162"/>
      <c r="G10" s="163"/>
      <c r="H10" s="164"/>
      <c r="I10" s="162"/>
      <c r="J10" s="162"/>
      <c r="K10" s="162"/>
      <c r="L10" s="162"/>
      <c r="M10" s="162"/>
      <c r="N10" s="162"/>
    </row>
    <row r="11" spans="1:14" ht="15.75" thickBot="1">
      <c r="A11" s="126"/>
      <c r="B11" s="127" t="s">
        <v>4</v>
      </c>
      <c r="C11" s="127" t="s">
        <v>5</v>
      </c>
      <c r="D11" s="127" t="s">
        <v>6</v>
      </c>
      <c r="E11" s="127" t="s">
        <v>7</v>
      </c>
      <c r="F11" s="127" t="s">
        <v>8</v>
      </c>
      <c r="G11" s="127" t="s">
        <v>9</v>
      </c>
      <c r="H11" s="127" t="s">
        <v>10</v>
      </c>
      <c r="I11" s="127" t="s">
        <v>11</v>
      </c>
      <c r="J11" s="127" t="s">
        <v>12</v>
      </c>
      <c r="K11" s="127" t="s">
        <v>13</v>
      </c>
      <c r="L11" s="127" t="s">
        <v>14</v>
      </c>
      <c r="M11" s="127" t="s">
        <v>15</v>
      </c>
      <c r="N11" s="127" t="s">
        <v>16</v>
      </c>
    </row>
    <row r="12" spans="1:14">
      <c r="A12" s="128"/>
      <c r="B12" s="128"/>
      <c r="C12" s="128"/>
      <c r="D12" s="128"/>
      <c r="E12" s="129" t="s">
        <v>836</v>
      </c>
      <c r="F12" s="129" t="s">
        <v>837</v>
      </c>
      <c r="G12" s="129" t="s">
        <v>828</v>
      </c>
      <c r="H12" s="129" t="s">
        <v>838</v>
      </c>
      <c r="I12" s="129" t="s">
        <v>839</v>
      </c>
      <c r="J12" s="129" t="s">
        <v>148</v>
      </c>
      <c r="K12" s="129" t="s">
        <v>840</v>
      </c>
      <c r="L12" s="129" t="s">
        <v>841</v>
      </c>
      <c r="M12" s="129" t="s">
        <v>842</v>
      </c>
      <c r="N12" s="129" t="s">
        <v>843</v>
      </c>
    </row>
    <row r="13" spans="1:14">
      <c r="A13" s="130" t="s">
        <v>844</v>
      </c>
      <c r="B13" s="130" t="s">
        <v>845</v>
      </c>
      <c r="C13" s="130" t="s">
        <v>846</v>
      </c>
      <c r="D13" s="130" t="s">
        <v>847</v>
      </c>
      <c r="E13" s="130" t="s">
        <v>848</v>
      </c>
      <c r="F13" s="130" t="s">
        <v>849</v>
      </c>
      <c r="G13" s="130" t="s">
        <v>850</v>
      </c>
      <c r="H13" s="130" t="s">
        <v>850</v>
      </c>
      <c r="I13" s="130" t="s">
        <v>850</v>
      </c>
      <c r="J13" s="130" t="s">
        <v>850</v>
      </c>
      <c r="K13" s="130" t="s">
        <v>850</v>
      </c>
      <c r="L13" s="130" t="s">
        <v>850</v>
      </c>
      <c r="M13" s="130" t="s">
        <v>851</v>
      </c>
      <c r="N13" s="130" t="s">
        <v>852</v>
      </c>
    </row>
    <row r="14" spans="1:14" ht="15.75" thickBot="1">
      <c r="A14" s="131" t="s">
        <v>853</v>
      </c>
      <c r="B14" s="131" t="s">
        <v>853</v>
      </c>
      <c r="C14" s="132"/>
      <c r="D14" s="131" t="s">
        <v>854</v>
      </c>
      <c r="E14" s="131" t="s">
        <v>855</v>
      </c>
      <c r="F14" s="131" t="s">
        <v>856</v>
      </c>
      <c r="G14" s="131" t="s">
        <v>857</v>
      </c>
      <c r="H14" s="131" t="s">
        <v>857</v>
      </c>
      <c r="I14" s="131" t="s">
        <v>857</v>
      </c>
      <c r="J14" s="131" t="s">
        <v>857</v>
      </c>
      <c r="K14" s="131" t="s">
        <v>857</v>
      </c>
      <c r="L14" s="131" t="s">
        <v>857</v>
      </c>
      <c r="M14" s="131" t="s">
        <v>858</v>
      </c>
      <c r="N14" s="131" t="s">
        <v>859</v>
      </c>
    </row>
    <row r="15" spans="1:14">
      <c r="A15" s="133">
        <v>1</v>
      </c>
      <c r="B15" s="134" t="s">
        <v>860</v>
      </c>
      <c r="C15" s="135" t="s">
        <v>861</v>
      </c>
      <c r="D15" s="136">
        <f>'CFCOS Summary'!D55-'ACOS Summary'!D55</f>
        <v>2986647.2000000477</v>
      </c>
      <c r="E15" s="137">
        <f>'CFCOS Summary'!E55-'ACOS Summary'!E55</f>
        <v>4.10117356490311E-4</v>
      </c>
      <c r="F15" s="138">
        <f>'CFCOS Summary'!F55-'ACOS Summary'!F55</f>
        <v>2.9726017841941177E-3</v>
      </c>
      <c r="G15" s="136">
        <f>'CFCOS Summary'!G55-'ACOS Summary'!G55</f>
        <v>1327907.645173192</v>
      </c>
      <c r="H15" s="136">
        <f>'CFCOS Summary'!H55-'ACOS Summary'!H55</f>
        <v>1470701.3659170866</v>
      </c>
      <c r="I15" s="136">
        <f>'CFCOS Summary'!I55-'ACOS Summary'!I55</f>
        <v>285105.16949884593</v>
      </c>
      <c r="J15" s="136">
        <f>'CFCOS Summary'!J55-'ACOS Summary'!J55</f>
        <v>-171023.36590024829</v>
      </c>
      <c r="K15" s="136">
        <f>'CFCOS Summary'!K55-'ACOS Summary'!K55</f>
        <v>-259707.54721172154</v>
      </c>
      <c r="L15" s="136">
        <f>'CFCOS Summary'!L55-'ACOS Summary'!L55</f>
        <v>2832.0228710155934</v>
      </c>
      <c r="M15" s="136">
        <f>'CFCOS Summary'!M55-'ACOS Summary'!M55</f>
        <v>-1658739.5548268557</v>
      </c>
      <c r="N15" s="137">
        <f>'CFCOS Summary'!N55-'ACOS Summary'!N55</f>
        <v>-2.458425106395469E-3</v>
      </c>
    </row>
    <row r="16" spans="1:14">
      <c r="A16" s="141">
        <v>2</v>
      </c>
      <c r="B16" s="134" t="s">
        <v>862</v>
      </c>
      <c r="C16" s="135" t="s">
        <v>863</v>
      </c>
      <c r="D16" s="136">
        <f>'CFCOS Summary'!D56-'ACOS Summary'!D56</f>
        <v>577888.11676985025</v>
      </c>
      <c r="E16" s="137">
        <f>'CFCOS Summary'!E56-'ACOS Summary'!E56</f>
        <v>-5.1402293169411362E-6</v>
      </c>
      <c r="F16" s="138">
        <f>'CFCOS Summary'!F56-'ACOS Summary'!F56</f>
        <v>-3.285900915176887E-3</v>
      </c>
      <c r="G16" s="136">
        <f>'CFCOS Summary'!G56-'ACOS Summary'!G56</f>
        <v>555000.8856061697</v>
      </c>
      <c r="H16" s="136">
        <f>'CFCOS Summary'!H56-'ACOS Summary'!H56</f>
        <v>600286.5065754652</v>
      </c>
      <c r="I16" s="136">
        <f>'CFCOS Summary'!I56-'ACOS Summary'!I56</f>
        <v>97351.4220456779</v>
      </c>
      <c r="J16" s="136">
        <f>'CFCOS Summary'!J56-'ACOS Summary'!J56</f>
        <v>-135248.63704892993</v>
      </c>
      <c r="K16" s="136">
        <f>'CFCOS Summary'!K56-'ACOS Summary'!K56</f>
        <v>-6819.0015434590168</v>
      </c>
      <c r="L16" s="136">
        <f>'CFCOS Summary'!L56-'ACOS Summary'!L56</f>
        <v>-569.40442408667877</v>
      </c>
      <c r="M16" s="136">
        <f>'CFCOS Summary'!M56-'ACOS Summary'!M56</f>
        <v>-22887.231163680553</v>
      </c>
      <c r="N16" s="137">
        <f>'CFCOS Summary'!N56-'ACOS Summary'!N56</f>
        <v>3.4178263015993693E-5</v>
      </c>
    </row>
    <row r="17" spans="1:14">
      <c r="A17" s="141">
        <v>3</v>
      </c>
      <c r="B17" s="143" t="s">
        <v>864</v>
      </c>
      <c r="C17" s="135" t="s">
        <v>865</v>
      </c>
      <c r="D17" s="136">
        <f>'CFCOS Summary'!D57-'ACOS Summary'!D57</f>
        <v>221118.89448800683</v>
      </c>
      <c r="E17" s="137">
        <f>'CFCOS Summary'!E57-'ACOS Summary'!E57</f>
        <v>-2.2731509661910732E-4</v>
      </c>
      <c r="F17" s="138">
        <f>'CFCOS Summary'!F57-'ACOS Summary'!F57</f>
        <v>-5.9790475895415973E-3</v>
      </c>
      <c r="G17" s="136">
        <f>'CFCOS Summary'!G57-'ACOS Summary'!G57</f>
        <v>375746.65158563852</v>
      </c>
      <c r="H17" s="136">
        <f>'CFCOS Summary'!H57-'ACOS Summary'!H57</f>
        <v>302612.84280975163</v>
      </c>
      <c r="I17" s="136">
        <f>'CFCOS Summary'!I57-'ACOS Summary'!I57</f>
        <v>56953.590278808028</v>
      </c>
      <c r="J17" s="136">
        <f>'CFCOS Summary'!J57-'ACOS Summary'!J57</f>
        <v>14567.339240048081</v>
      </c>
      <c r="K17" s="136">
        <f>'CFCOS Summary'!K57-'ACOS Summary'!K57</f>
        <v>847.6898341900087</v>
      </c>
      <c r="L17" s="136">
        <f>'CFCOS Summary'!L57-'ACOS Summary'!L57</f>
        <v>765.18942215037532</v>
      </c>
      <c r="M17" s="136">
        <f>'CFCOS Summary'!M57-'ACOS Summary'!M57</f>
        <v>154627.75709763169</v>
      </c>
      <c r="N17" s="137">
        <f>'CFCOS Summary'!N57-'ACOS Summary'!N57</f>
        <v>1.0556363846847203E-3</v>
      </c>
    </row>
    <row r="18" spans="1:14">
      <c r="A18" s="141">
        <v>4</v>
      </c>
      <c r="B18" s="134" t="s">
        <v>866</v>
      </c>
      <c r="C18" s="135" t="s">
        <v>867</v>
      </c>
      <c r="D18" s="136">
        <f>'CFCOS Summary'!D58-'ACOS Summary'!D58</f>
        <v>0.56939049810171127</v>
      </c>
      <c r="E18" s="137">
        <f>'CFCOS Summary'!E58-'ACOS Summary'!E58</f>
        <v>8.4197362138221654E-3</v>
      </c>
      <c r="F18" s="138">
        <f>'CFCOS Summary'!F58-'ACOS Summary'!F58</f>
        <v>0.10621465281203601</v>
      </c>
      <c r="G18" s="136">
        <f>'CFCOS Summary'!G58-'ACOS Summary'!G58</f>
        <v>-273111.38999293745</v>
      </c>
      <c r="H18" s="136">
        <f>'CFCOS Summary'!H58-'ACOS Summary'!H58</f>
        <v>-234502.67994593456</v>
      </c>
      <c r="I18" s="136">
        <f>'CFCOS Summary'!I58-'ACOS Summary'!I58</f>
        <v>-24639.394519393216</v>
      </c>
      <c r="J18" s="136">
        <f>'CFCOS Summary'!J58-'ACOS Summary'!J58</f>
        <v>-10009.273080861196</v>
      </c>
      <c r="K18" s="136">
        <f>'CFCOS Summary'!K58-'ACOS Summary'!K58</f>
        <v>-3331.5236327026505</v>
      </c>
      <c r="L18" s="136">
        <f>'CFCOS Summary'!L58-'ACOS Summary'!L58</f>
        <v>-628.51881417317054</v>
      </c>
      <c r="M18" s="136">
        <f>'CFCOS Summary'!M58-'ACOS Summary'!M58</f>
        <v>-273111.95938343555</v>
      </c>
      <c r="N18" s="137">
        <f>'CFCOS Summary'!N58-'ACOS Summary'!N58</f>
        <v>-2.3822232828747875E-2</v>
      </c>
    </row>
    <row r="19" spans="1:14">
      <c r="A19" s="141">
        <v>5</v>
      </c>
      <c r="B19" s="134" t="s">
        <v>868</v>
      </c>
      <c r="C19" s="135" t="s">
        <v>869</v>
      </c>
      <c r="D19" s="136">
        <f>'CFCOS Summary'!D59-'ACOS Summary'!D59</f>
        <v>-0.77439600229263306</v>
      </c>
      <c r="E19" s="137">
        <f>'CFCOS Summary'!E59-'ACOS Summary'!E59</f>
        <v>7.9313314756850051E-5</v>
      </c>
      <c r="F19" s="138">
        <f>'CFCOS Summary'!F59-'ACOS Summary'!F59</f>
        <v>-1.1762573404516807E-3</v>
      </c>
      <c r="G19" s="136">
        <f>'CFCOS Summary'!G59-'ACOS Summary'!G59</f>
        <v>-115840.67017155886</v>
      </c>
      <c r="H19" s="136">
        <f>'CFCOS Summary'!H59-'ACOS Summary'!H59</f>
        <v>-67814.990327626467</v>
      </c>
      <c r="I19" s="136">
        <f>'CFCOS Summary'!I59-'ACOS Summary'!I59</f>
        <v>-38727.147068753839</v>
      </c>
      <c r="J19" s="136">
        <f>'CFCOS Summary'!J59-'ACOS Summary'!J59</f>
        <v>-6169.5403879955411</v>
      </c>
      <c r="K19" s="136">
        <f>'CFCOS Summary'!K59-'ACOS Summary'!K59</f>
        <v>-892.52966076298617</v>
      </c>
      <c r="L19" s="136">
        <f>'CFCOS Summary'!L59-'ACOS Summary'!L59</f>
        <v>-2236.4627260239795</v>
      </c>
      <c r="M19" s="136">
        <f>'CFCOS Summary'!M59-'ACOS Summary'!M59</f>
        <v>-115839.89577555656</v>
      </c>
      <c r="N19" s="137">
        <f>'CFCOS Summary'!N59-'ACOS Summary'!N59</f>
        <v>-4.2145615702025852E-4</v>
      </c>
    </row>
    <row r="20" spans="1:14">
      <c r="A20" s="141">
        <v>6</v>
      </c>
      <c r="B20" s="134" t="s">
        <v>870</v>
      </c>
      <c r="C20" s="135" t="s">
        <v>871</v>
      </c>
      <c r="D20" s="136">
        <f>'CFCOS Summary'!D60-'ACOS Summary'!D60</f>
        <v>22494.270195003599</v>
      </c>
      <c r="E20" s="137">
        <f>'CFCOS Summary'!E60-'ACOS Summary'!E60</f>
        <v>7.8669261211430919E-5</v>
      </c>
      <c r="F20" s="138">
        <f>'CFCOS Summary'!F60-'ACOS Summary'!F60</f>
        <v>-1.3483756063904506E-3</v>
      </c>
      <c r="G20" s="136">
        <f>'CFCOS Summary'!G60-'ACOS Summary'!G60</f>
        <v>15018.212701641023</v>
      </c>
      <c r="H20" s="136">
        <f>'CFCOS Summary'!H60-'ACOS Summary'!H60</f>
        <v>21981.018706612289</v>
      </c>
      <c r="I20" s="136">
        <f>'CFCOS Summary'!I60-'ACOS Summary'!I60</f>
        <v>3993.3223369941115</v>
      </c>
      <c r="J20" s="136">
        <f>'CFCOS Summary'!J60-'ACOS Summary'!J60</f>
        <v>-10297.435762951616</v>
      </c>
      <c r="K20" s="136">
        <f>'CFCOS Summary'!K60-'ACOS Summary'!K60</f>
        <v>-622.40924709051615</v>
      </c>
      <c r="L20" s="136">
        <f>'CFCOS Summary'!L60-'ACOS Summary'!L60</f>
        <v>-36.283332042352413</v>
      </c>
      <c r="M20" s="136">
        <f>'CFCOS Summary'!M60-'ACOS Summary'!M60</f>
        <v>-7476.0574933625758</v>
      </c>
      <c r="N20" s="137">
        <f>'CFCOS Summary'!N60-'ACOS Summary'!N60</f>
        <v>-4.8188015494261133E-4</v>
      </c>
    </row>
    <row r="21" spans="1:14">
      <c r="A21" s="141">
        <v>7</v>
      </c>
      <c r="B21" s="144">
        <v>15</v>
      </c>
      <c r="C21" s="135" t="s">
        <v>872</v>
      </c>
      <c r="D21" s="136">
        <f>'CFCOS Summary'!D61-'ACOS Summary'!D61</f>
        <v>-0.86709999991580844</v>
      </c>
      <c r="E21" s="137">
        <f>'CFCOS Summary'!E61-'ACOS Summary'!E61</f>
        <v>5.8034510252595595E-4</v>
      </c>
      <c r="F21" s="138">
        <f>'CFCOS Summary'!F61-'ACOS Summary'!F61</f>
        <v>3.8455095652352167E-3</v>
      </c>
      <c r="G21" s="136">
        <f>'CFCOS Summary'!G61-'ACOS Summary'!G61</f>
        <v>-1611.5054924094584</v>
      </c>
      <c r="H21" s="136">
        <f>'CFCOS Summary'!H61-'ACOS Summary'!H61</f>
        <v>-99.993661011452787</v>
      </c>
      <c r="I21" s="136">
        <f>'CFCOS Summary'!I61-'ACOS Summary'!I61</f>
        <v>-61.834382675035158</v>
      </c>
      <c r="J21" s="136">
        <f>'CFCOS Summary'!J61-'ACOS Summary'!J61</f>
        <v>-620.78264327326906</v>
      </c>
      <c r="K21" s="136">
        <f>'CFCOS Summary'!K61-'ACOS Summary'!K61</f>
        <v>-822.37193290083087</v>
      </c>
      <c r="L21" s="136">
        <f>'CFCOS Summary'!L61-'ACOS Summary'!L61</f>
        <v>-6.5228725294505239</v>
      </c>
      <c r="M21" s="136">
        <f>'CFCOS Summary'!M61-'ACOS Summary'!M61</f>
        <v>-1610.6383924095426</v>
      </c>
      <c r="N21" s="137">
        <f>'CFCOS Summary'!N61-'ACOS Summary'!N61</f>
        <v>-2.1480495267340305E-3</v>
      </c>
    </row>
    <row r="22" spans="1:14">
      <c r="A22" s="141">
        <v>8</v>
      </c>
      <c r="B22" s="144">
        <v>15</v>
      </c>
      <c r="C22" s="135" t="s">
        <v>873</v>
      </c>
      <c r="D22" s="136">
        <f>'CFCOS Summary'!D62-'ACOS Summary'!D62</f>
        <v>0.63141899998299778</v>
      </c>
      <c r="E22" s="137">
        <f>'CFCOS Summary'!E62-'ACOS Summary'!E62</f>
        <v>1.96938297401833E-4</v>
      </c>
      <c r="F22" s="138">
        <f>'CFCOS Summary'!F62-'ACOS Summary'!F62</f>
        <v>-3.4139399699375517E-3</v>
      </c>
      <c r="G22" s="136">
        <f>'CFCOS Summary'!G62-'ACOS Summary'!G62</f>
        <v>-499.91310652403627</v>
      </c>
      <c r="H22" s="136">
        <f>'CFCOS Summary'!H62-'ACOS Summary'!H62</f>
        <v>-41.465537341427989</v>
      </c>
      <c r="I22" s="136">
        <f>'CFCOS Summary'!I62-'ACOS Summary'!I62</f>
        <v>-84.240033484238666</v>
      </c>
      <c r="J22" s="136">
        <f>'CFCOS Summary'!J62-'ACOS Summary'!J62</f>
        <v>-190.62664095126092</v>
      </c>
      <c r="K22" s="136">
        <f>'CFCOS Summary'!K62-'ACOS Summary'!K62</f>
        <v>-177.23468168600084</v>
      </c>
      <c r="L22" s="136">
        <f>'CFCOS Summary'!L62-'ACOS Summary'!L62</f>
        <v>-6.3462130589095977</v>
      </c>
      <c r="M22" s="136">
        <f>'CFCOS Summary'!M62-'ACOS Summary'!M62</f>
        <v>-500.54452552401926</v>
      </c>
      <c r="N22" s="137">
        <f>'CFCOS Summary'!N62-'ACOS Summary'!N62</f>
        <v>-3.8508784906526872E-4</v>
      </c>
    </row>
    <row r="23" spans="1:14">
      <c r="A23" s="141">
        <v>9</v>
      </c>
      <c r="B23" s="134" t="s">
        <v>874</v>
      </c>
      <c r="C23" s="135" t="s">
        <v>875</v>
      </c>
      <c r="D23" s="136">
        <f>'CFCOS Summary'!D63-'ACOS Summary'!D63</f>
        <v>429271.36318168044</v>
      </c>
      <c r="E23" s="137">
        <f>'CFCOS Summary'!E63-'ACOS Summary'!E63</f>
        <v>1.0947693528937097E-4</v>
      </c>
      <c r="F23" s="138">
        <f>'CFCOS Summary'!F63-'ACOS Summary'!F63</f>
        <v>-1.7241749912317861E-3</v>
      </c>
      <c r="G23" s="136">
        <f>'CFCOS Summary'!G63-'ACOS Summary'!G63</f>
        <v>329518.20482473075</v>
      </c>
      <c r="H23" s="136">
        <f>'CFCOS Summary'!H63-'ACOS Summary'!H63</f>
        <v>303777.43696659803</v>
      </c>
      <c r="I23" s="136">
        <f>'CFCOS Summary'!I63-'ACOS Summary'!I63</f>
        <v>61751.452918827534</v>
      </c>
      <c r="J23" s="136">
        <f>'CFCOS Summary'!J63-'ACOS Summary'!J63</f>
        <v>-11253.300706464797</v>
      </c>
      <c r="K23" s="136">
        <f>'CFCOS Summary'!K63-'ACOS Summary'!K63</f>
        <v>-25633.138585343724</v>
      </c>
      <c r="L23" s="136">
        <f>'CFCOS Summary'!L63-'ACOS Summary'!L63</f>
        <v>875.75423045561183</v>
      </c>
      <c r="M23" s="136">
        <f>'CFCOS Summary'!M63-'ACOS Summary'!M63</f>
        <v>-99753.158356949687</v>
      </c>
      <c r="N23" s="137">
        <f>'CFCOS Summary'!N63-'ACOS Summary'!N63</f>
        <v>-5.188880453033673E-4</v>
      </c>
    </row>
    <row r="24" spans="1:14">
      <c r="A24" s="141">
        <v>10</v>
      </c>
      <c r="B24" s="134" t="s">
        <v>876</v>
      </c>
      <c r="C24" s="135" t="s">
        <v>877</v>
      </c>
      <c r="D24" s="136">
        <f>'CFCOS Summary'!D64-'ACOS Summary'!D64</f>
        <v>1.5999995172023773E-2</v>
      </c>
      <c r="E24" s="137">
        <f>'CFCOS Summary'!E64-'ACOS Summary'!E64</f>
        <v>6.5543641758279703E-5</v>
      </c>
      <c r="F24" s="138">
        <f>'CFCOS Summary'!F64-'ACOS Summary'!F64</f>
        <v>-4.15898009905602E-4</v>
      </c>
      <c r="G24" s="136">
        <f>'CFCOS Summary'!G64-'ACOS Summary'!G64</f>
        <v>-13670.512615628541</v>
      </c>
      <c r="H24" s="136">
        <f>'CFCOS Summary'!H64-'ACOS Summary'!H64</f>
        <v>-8204.6913611628115</v>
      </c>
      <c r="I24" s="136">
        <f>'CFCOS Summary'!I64-'ACOS Summary'!I64</f>
        <v>-4527.2756170583889</v>
      </c>
      <c r="J24" s="136">
        <f>'CFCOS Summary'!J64-'ACOS Summary'!J64</f>
        <v>-475.33096310749534</v>
      </c>
      <c r="K24" s="136">
        <f>'CFCOS Summary'!K64-'ACOS Summary'!K64</f>
        <v>-203.5475827750488</v>
      </c>
      <c r="L24" s="136">
        <f>'CFCOS Summary'!L64-'ACOS Summary'!L64</f>
        <v>-259.66709135673591</v>
      </c>
      <c r="M24" s="136">
        <f>'CFCOS Summary'!M64-'ACOS Summary'!M64</f>
        <v>-13670.528615623713</v>
      </c>
      <c r="N24" s="137">
        <f>'CFCOS Summary'!N64-'ACOS Summary'!N64</f>
        <v>-4.9112434753753598E-4</v>
      </c>
    </row>
    <row r="25" spans="1:14">
      <c r="A25" s="141">
        <v>11</v>
      </c>
      <c r="B25" s="134" t="s">
        <v>876</v>
      </c>
      <c r="C25" s="135" t="s">
        <v>878</v>
      </c>
      <c r="D25" s="136">
        <f>'CFCOS Summary'!D65-'ACOS Summary'!D65</f>
        <v>8.6120001971721649E-2</v>
      </c>
      <c r="E25" s="137">
        <f>'CFCOS Summary'!E65-'ACOS Summary'!E65</f>
        <v>5.5131224240778653E-5</v>
      </c>
      <c r="F25" s="138">
        <f>'CFCOS Summary'!F65-'ACOS Summary'!F65</f>
        <v>-1.7914426096606872E-3</v>
      </c>
      <c r="G25" s="136">
        <f>'CFCOS Summary'!G65-'ACOS Summary'!G65</f>
        <v>-10434.102441355586</v>
      </c>
      <c r="H25" s="136">
        <f>'CFCOS Summary'!H65-'ACOS Summary'!H65</f>
        <v>-4814.7183559313416</v>
      </c>
      <c r="I25" s="136">
        <f>'CFCOS Summary'!I65-'ACOS Summary'!I65</f>
        <v>-4625.9923188425601</v>
      </c>
      <c r="J25" s="136">
        <f>'CFCOS Summary'!J65-'ACOS Summary'!J65</f>
        <v>-484.08423369831871</v>
      </c>
      <c r="K25" s="136">
        <f>'CFCOS Summary'!K65-'ACOS Summary'!K65</f>
        <v>-223.61177278815012</v>
      </c>
      <c r="L25" s="136">
        <f>'CFCOS Summary'!L65-'ACOS Summary'!L65</f>
        <v>-285.6957601037866</v>
      </c>
      <c r="M25" s="136">
        <f>'CFCOS Summary'!M65-'ACOS Summary'!M65</f>
        <v>-10434.188561357558</v>
      </c>
      <c r="N25" s="137">
        <f>'CFCOS Summary'!N65-'ACOS Summary'!N65</f>
        <v>-2.4218261229205784E-4</v>
      </c>
    </row>
    <row r="26" spans="1:14">
      <c r="A26" s="145"/>
      <c r="B26" s="146"/>
      <c r="C26" s="146"/>
      <c r="D26" s="147"/>
      <c r="E26" s="146"/>
      <c r="F26" s="148"/>
      <c r="G26" s="147"/>
      <c r="H26" s="147"/>
      <c r="I26" s="147"/>
      <c r="J26" s="147"/>
      <c r="K26" s="147"/>
      <c r="L26" s="147"/>
      <c r="M26" s="146"/>
      <c r="N26" s="165"/>
    </row>
    <row r="27" spans="1:14">
      <c r="A27" s="145">
        <v>12</v>
      </c>
      <c r="B27" s="146"/>
      <c r="C27" s="130" t="s">
        <v>879</v>
      </c>
      <c r="D27" s="147">
        <f>'CFCOS Summary'!D67-'ACOS Summary'!D67</f>
        <v>4237419.5060679913</v>
      </c>
      <c r="E27" s="151">
        <f>'CFCOS Summary'!E67-'ACOS Summary'!E67</f>
        <v>2.0433691540740206E-4</v>
      </c>
      <c r="F27" s="148">
        <f>'CFCOS Summary'!F67-'ACOS Summary'!F67</f>
        <v>0</v>
      </c>
      <c r="G27" s="147">
        <f>'CFCOS Summary'!G67-'ACOS Summary'!G67</f>
        <v>2188023.5060708523</v>
      </c>
      <c r="H27" s="147">
        <f>'CFCOS Summary'!H67-'ACOS Summary'!H67</f>
        <v>2383880.6317868233</v>
      </c>
      <c r="I27" s="147">
        <f>'CFCOS Summary'!I67-'ACOS Summary'!I67</f>
        <v>432489.07313895226</v>
      </c>
      <c r="J27" s="147">
        <f>'CFCOS Summary'!J67-'ACOS Summary'!J67</f>
        <v>-331205.03812855482</v>
      </c>
      <c r="K27" s="147">
        <f>'CFCOS Summary'!K67-'ACOS Summary'!K67</f>
        <v>-297585.22601703927</v>
      </c>
      <c r="L27" s="147">
        <f>'CFCOS Summary'!L67-'ACOS Summary'!L67</f>
        <v>444.06529024709016</v>
      </c>
      <c r="M27" s="146">
        <f>'CFCOS Summary'!M67-'ACOS Summary'!M67</f>
        <v>-2049395.9999971241</v>
      </c>
      <c r="N27" s="165">
        <f>'CFCOS Summary'!N67-'ACOS Summary'!N67</f>
        <v>-1.0627433704360491E-3</v>
      </c>
    </row>
    <row r="28" spans="1:14" ht="15.75" thickBot="1">
      <c r="A28" s="152"/>
      <c r="B28" s="132"/>
      <c r="C28" s="132"/>
      <c r="D28" s="153"/>
      <c r="E28" s="154"/>
      <c r="F28" s="155"/>
      <c r="G28" s="153"/>
      <c r="H28" s="153"/>
      <c r="I28" s="153"/>
      <c r="J28" s="153"/>
      <c r="K28" s="153"/>
      <c r="L28" s="153"/>
      <c r="M28" s="166"/>
      <c r="N28" s="167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161" t="s">
        <v>880</v>
      </c>
      <c r="B31" s="126"/>
      <c r="C31" s="126"/>
      <c r="D31" s="158"/>
      <c r="E31" s="126"/>
      <c r="F31" s="126"/>
      <c r="G31" s="126"/>
      <c r="H31" s="126"/>
      <c r="I31" s="2"/>
      <c r="J31" s="2"/>
      <c r="K31" s="2"/>
      <c r="L31" s="2"/>
      <c r="M31" s="2"/>
      <c r="N31" s="2"/>
    </row>
    <row r="32" spans="1:14">
      <c r="A32" s="126"/>
      <c r="B32" s="126" t="s">
        <v>881</v>
      </c>
      <c r="C32" s="126" t="s">
        <v>882</v>
      </c>
      <c r="D32" s="126"/>
      <c r="E32" s="126"/>
      <c r="F32" s="126"/>
      <c r="G32" s="126"/>
      <c r="H32" s="126"/>
      <c r="I32" s="2"/>
      <c r="J32" s="2"/>
      <c r="K32" s="2"/>
      <c r="L32" s="2"/>
      <c r="M32" s="2"/>
      <c r="N32" s="2"/>
    </row>
    <row r="33" spans="1:14">
      <c r="A33" s="126"/>
      <c r="B33" s="126" t="s">
        <v>883</v>
      </c>
      <c r="C33" s="126" t="s">
        <v>884</v>
      </c>
      <c r="D33" s="126"/>
      <c r="E33" s="126"/>
      <c r="F33" s="126"/>
      <c r="G33" s="126"/>
      <c r="H33" s="126"/>
      <c r="I33" s="2"/>
      <c r="J33" s="2"/>
      <c r="K33" s="2"/>
      <c r="L33" s="2"/>
      <c r="M33" s="2"/>
      <c r="N33" s="2"/>
    </row>
    <row r="34" spans="1:14">
      <c r="A34" s="126"/>
      <c r="B34" s="126" t="s">
        <v>885</v>
      </c>
      <c r="C34" s="126" t="s">
        <v>886</v>
      </c>
      <c r="D34" s="126"/>
      <c r="E34" s="126"/>
      <c r="F34" s="126"/>
      <c r="G34" s="126"/>
      <c r="H34" s="126"/>
      <c r="I34" s="2"/>
      <c r="J34" s="2"/>
      <c r="K34" s="2"/>
      <c r="L34" s="2"/>
      <c r="M34" s="2"/>
      <c r="N34" s="2"/>
    </row>
    <row r="35" spans="1:14">
      <c r="A35" s="126"/>
      <c r="B35" s="126" t="s">
        <v>887</v>
      </c>
      <c r="C35" s="126" t="s">
        <v>888</v>
      </c>
      <c r="D35" s="126"/>
      <c r="E35" s="126"/>
      <c r="F35" s="126"/>
      <c r="G35" s="126"/>
      <c r="H35" s="126"/>
      <c r="I35" s="2"/>
      <c r="J35" s="2"/>
      <c r="K35" s="2"/>
      <c r="L35" s="2"/>
      <c r="M35" s="2"/>
      <c r="N35" s="2"/>
    </row>
    <row r="36" spans="1:14">
      <c r="A36" s="126"/>
      <c r="B36" s="126" t="s">
        <v>889</v>
      </c>
      <c r="C36" s="126" t="s">
        <v>890</v>
      </c>
      <c r="D36" s="126"/>
      <c r="E36" s="126"/>
      <c r="F36" s="126"/>
      <c r="G36" s="126"/>
      <c r="H36" s="126"/>
      <c r="I36" s="2"/>
      <c r="J36" s="2"/>
      <c r="K36" s="2"/>
      <c r="L36" s="2"/>
      <c r="M36" s="2"/>
      <c r="N36" s="2"/>
    </row>
    <row r="37" spans="1:14">
      <c r="A37" s="126"/>
      <c r="B37" s="126" t="s">
        <v>891</v>
      </c>
      <c r="C37" s="126" t="s">
        <v>892</v>
      </c>
      <c r="D37" s="126"/>
      <c r="E37" s="126"/>
      <c r="F37" s="126"/>
      <c r="G37" s="126"/>
      <c r="H37" s="126"/>
      <c r="I37" s="2"/>
      <c r="J37" s="2"/>
      <c r="K37" s="2"/>
      <c r="L37" s="2"/>
      <c r="M37" s="2"/>
      <c r="N37" s="2"/>
    </row>
    <row r="38" spans="1:14">
      <c r="A38" s="126"/>
      <c r="B38" s="126" t="s">
        <v>893</v>
      </c>
      <c r="C38" s="126" t="s">
        <v>894</v>
      </c>
      <c r="D38" s="126"/>
      <c r="E38" s="126"/>
      <c r="F38" s="126"/>
      <c r="G38" s="126"/>
      <c r="H38" s="126"/>
      <c r="I38" s="2"/>
      <c r="J38" s="2"/>
      <c r="K38" s="2"/>
      <c r="L38" s="2"/>
      <c r="M38" s="2"/>
      <c r="N38" s="2"/>
    </row>
    <row r="39" spans="1:14">
      <c r="A39" s="126"/>
      <c r="B39" s="126" t="s">
        <v>895</v>
      </c>
      <c r="C39" s="126" t="s">
        <v>896</v>
      </c>
      <c r="D39" s="126"/>
      <c r="E39" s="126"/>
      <c r="F39" s="126"/>
      <c r="G39" s="126"/>
      <c r="H39" s="126"/>
      <c r="I39" s="2"/>
      <c r="J39" s="2"/>
      <c r="K39" s="2"/>
      <c r="L39" s="2"/>
      <c r="M39" s="2"/>
      <c r="N39" s="2"/>
    </row>
    <row r="40" spans="1:14">
      <c r="A40" s="126"/>
      <c r="B40" s="126" t="s">
        <v>897</v>
      </c>
      <c r="C40" s="126" t="s">
        <v>898</v>
      </c>
      <c r="D40" s="126"/>
      <c r="E40" s="126"/>
      <c r="F40" s="126"/>
      <c r="G40" s="126"/>
      <c r="H40" s="126"/>
      <c r="I40" s="2"/>
      <c r="J40" s="2"/>
      <c r="K40" s="2"/>
      <c r="L40" s="2"/>
      <c r="M40" s="2"/>
      <c r="N40" s="2"/>
    </row>
    <row r="41" spans="1:14">
      <c r="A41" s="126"/>
      <c r="B41" s="126" t="s">
        <v>899</v>
      </c>
      <c r="C41" s="126" t="s">
        <v>900</v>
      </c>
      <c r="D41" s="126"/>
      <c r="E41" s="126"/>
      <c r="F41" s="126"/>
      <c r="G41" s="126"/>
      <c r="H41" s="126"/>
      <c r="I41" s="2"/>
      <c r="J41" s="2"/>
      <c r="K41" s="2"/>
      <c r="L41" s="2"/>
      <c r="M41" s="2"/>
      <c r="N41" s="2"/>
    </row>
    <row r="42" spans="1:14">
      <c r="A42" s="126"/>
      <c r="B42" s="126" t="s">
        <v>901</v>
      </c>
      <c r="C42" s="126" t="s">
        <v>902</v>
      </c>
      <c r="D42" s="126"/>
      <c r="E42" s="126"/>
      <c r="F42" s="126"/>
      <c r="G42" s="126"/>
      <c r="H42" s="126"/>
      <c r="I42" s="2"/>
      <c r="J42" s="2"/>
      <c r="K42" s="2"/>
      <c r="L42" s="2"/>
      <c r="M42" s="2"/>
      <c r="N42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/>
  </sheetViews>
  <sheetFormatPr defaultRowHeight="15"/>
  <cols>
    <col min="2" max="2" width="11.42578125" bestFit="1" customWidth="1"/>
    <col min="3" max="3" width="30.42578125" customWidth="1"/>
    <col min="4" max="4" width="14" bestFit="1" customWidth="1"/>
    <col min="5" max="5" width="10.140625" bestFit="1" customWidth="1"/>
    <col min="6" max="6" width="8" bestFit="1" customWidth="1"/>
    <col min="7" max="8" width="14.85546875" bestFit="1" customWidth="1"/>
    <col min="9" max="9" width="13.85546875" bestFit="1" customWidth="1"/>
    <col min="10" max="10" width="13.7109375" bestFit="1" customWidth="1"/>
    <col min="11" max="11" width="12.28515625" bestFit="1" customWidth="1"/>
    <col min="12" max="12" width="10.85546875" bestFit="1" customWidth="1"/>
    <col min="13" max="13" width="13.42578125" bestFit="1" customWidth="1"/>
    <col min="14" max="14" width="16.85546875" bestFit="1" customWidth="1"/>
  </cols>
  <sheetData>
    <row r="1" spans="1:14">
      <c r="A1" s="3"/>
      <c r="B1" s="12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6" t="s">
        <v>832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A3" s="122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3" t="s">
        <v>833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>
      <c r="A5" s="123" t="s">
        <v>834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>
      <c r="A6" s="123" t="s">
        <v>835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24" t="s">
        <v>999</v>
      </c>
      <c r="B7" s="123"/>
      <c r="C7" s="123"/>
      <c r="D7" s="123"/>
      <c r="E7" s="123"/>
      <c r="F7" s="125"/>
      <c r="G7" s="125"/>
      <c r="H7" s="123"/>
      <c r="I7" s="123"/>
      <c r="J7" s="123"/>
      <c r="K7" s="123"/>
      <c r="L7" s="123"/>
      <c r="M7" s="123"/>
      <c r="N7" s="123"/>
    </row>
    <row r="8" spans="1:14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5.75" thickBot="1">
      <c r="A9" s="126"/>
      <c r="B9" s="127" t="s">
        <v>4</v>
      </c>
      <c r="C9" s="127" t="s">
        <v>5</v>
      </c>
      <c r="D9" s="127" t="s">
        <v>6</v>
      </c>
      <c r="E9" s="127" t="s">
        <v>7</v>
      </c>
      <c r="F9" s="127" t="s">
        <v>8</v>
      </c>
      <c r="G9" s="127" t="s">
        <v>9</v>
      </c>
      <c r="H9" s="127" t="s">
        <v>10</v>
      </c>
      <c r="I9" s="127" t="s">
        <v>11</v>
      </c>
      <c r="J9" s="127" t="s">
        <v>12</v>
      </c>
      <c r="K9" s="127" t="s">
        <v>13</v>
      </c>
      <c r="L9" s="127" t="s">
        <v>14</v>
      </c>
      <c r="M9" s="127" t="s">
        <v>15</v>
      </c>
      <c r="N9" s="127" t="s">
        <v>16</v>
      </c>
    </row>
    <row r="10" spans="1:14">
      <c r="A10" s="128"/>
      <c r="B10" s="128"/>
      <c r="C10" s="128"/>
      <c r="D10" s="128"/>
      <c r="E10" s="129" t="s">
        <v>836</v>
      </c>
      <c r="F10" s="129" t="s">
        <v>837</v>
      </c>
      <c r="G10" s="129" t="s">
        <v>828</v>
      </c>
      <c r="H10" s="129" t="s">
        <v>838</v>
      </c>
      <c r="I10" s="129" t="s">
        <v>839</v>
      </c>
      <c r="J10" s="129" t="s">
        <v>148</v>
      </c>
      <c r="K10" s="129" t="s">
        <v>840</v>
      </c>
      <c r="L10" s="129" t="s">
        <v>841</v>
      </c>
      <c r="M10" s="129" t="s">
        <v>842</v>
      </c>
      <c r="N10" s="129" t="s">
        <v>843</v>
      </c>
    </row>
    <row r="11" spans="1:14">
      <c r="A11" s="130" t="s">
        <v>844</v>
      </c>
      <c r="B11" s="130" t="s">
        <v>845</v>
      </c>
      <c r="C11" s="130" t="s">
        <v>846</v>
      </c>
      <c r="D11" s="130" t="s">
        <v>847</v>
      </c>
      <c r="E11" s="130" t="s">
        <v>848</v>
      </c>
      <c r="F11" s="130" t="s">
        <v>849</v>
      </c>
      <c r="G11" s="130" t="s">
        <v>850</v>
      </c>
      <c r="H11" s="130" t="s">
        <v>850</v>
      </c>
      <c r="I11" s="130" t="s">
        <v>850</v>
      </c>
      <c r="J11" s="130" t="s">
        <v>850</v>
      </c>
      <c r="K11" s="130" t="s">
        <v>850</v>
      </c>
      <c r="L11" s="130" t="s">
        <v>850</v>
      </c>
      <c r="M11" s="130" t="s">
        <v>851</v>
      </c>
      <c r="N11" s="130" t="s">
        <v>852</v>
      </c>
    </row>
    <row r="12" spans="1:14" ht="15.75" thickBot="1">
      <c r="A12" s="131" t="s">
        <v>853</v>
      </c>
      <c r="B12" s="131" t="s">
        <v>853</v>
      </c>
      <c r="C12" s="132"/>
      <c r="D12" s="131" t="s">
        <v>854</v>
      </c>
      <c r="E12" s="131" t="s">
        <v>855</v>
      </c>
      <c r="F12" s="131" t="s">
        <v>856</v>
      </c>
      <c r="G12" s="131" t="s">
        <v>857</v>
      </c>
      <c r="H12" s="131" t="s">
        <v>857</v>
      </c>
      <c r="I12" s="131" t="s">
        <v>857</v>
      </c>
      <c r="J12" s="131" t="s">
        <v>857</v>
      </c>
      <c r="K12" s="131" t="s">
        <v>857</v>
      </c>
      <c r="L12" s="131" t="s">
        <v>857</v>
      </c>
      <c r="M12" s="131" t="s">
        <v>858</v>
      </c>
      <c r="N12" s="130" t="s">
        <v>859</v>
      </c>
    </row>
    <row r="13" spans="1:14">
      <c r="A13" s="133">
        <v>1</v>
      </c>
      <c r="B13" s="134" t="s">
        <v>860</v>
      </c>
      <c r="C13" s="135" t="s">
        <v>861</v>
      </c>
      <c r="D13" s="136">
        <v>725755614.99999988</v>
      </c>
      <c r="E13" s="137">
        <v>6.8767799836636445E-2</v>
      </c>
      <c r="F13" s="138">
        <v>0.90673768781527397</v>
      </c>
      <c r="G13" s="136">
        <v>755317863.62130702</v>
      </c>
      <c r="H13" s="136">
        <v>438321436.41668725</v>
      </c>
      <c r="I13" s="136">
        <v>102874116.12878148</v>
      </c>
      <c r="J13" s="136">
        <v>180811101.62093827</v>
      </c>
      <c r="K13" s="136">
        <v>29886239.377644971</v>
      </c>
      <c r="L13" s="136">
        <v>3424970.0772572947</v>
      </c>
      <c r="M13" s="139">
        <v>29562248.621307135</v>
      </c>
      <c r="N13" s="140">
        <v>4.0733062218627762E-2</v>
      </c>
    </row>
    <row r="14" spans="1:14">
      <c r="A14" s="141">
        <v>2</v>
      </c>
      <c r="B14" s="134" t="s">
        <v>862</v>
      </c>
      <c r="C14" s="135" t="s">
        <v>863</v>
      </c>
      <c r="D14" s="136">
        <v>534176005.99999982</v>
      </c>
      <c r="E14" s="137">
        <v>9.0337178402486812E-2</v>
      </c>
      <c r="F14" s="138">
        <v>1.1911406859462681</v>
      </c>
      <c r="G14" s="136">
        <v>496691452.71563667</v>
      </c>
      <c r="H14" s="136">
        <v>349766478.38908494</v>
      </c>
      <c r="I14" s="136">
        <v>75223878.659165636</v>
      </c>
      <c r="J14" s="136">
        <v>68021462.797914118</v>
      </c>
      <c r="K14" s="136">
        <v>1539682.2547681239</v>
      </c>
      <c r="L14" s="136">
        <v>2139950.6147041908</v>
      </c>
      <c r="M14" s="139">
        <v>-37484553.284363151</v>
      </c>
      <c r="N14" s="142">
        <v>-7.0172663809912203E-2</v>
      </c>
    </row>
    <row r="15" spans="1:14">
      <c r="A15" s="141">
        <v>3</v>
      </c>
      <c r="B15" s="143" t="s">
        <v>864</v>
      </c>
      <c r="C15" s="135" t="s">
        <v>865</v>
      </c>
      <c r="D15" s="136">
        <v>154637763</v>
      </c>
      <c r="E15" s="137">
        <v>8.3480248557653097E-2</v>
      </c>
      <c r="F15" s="138">
        <v>1.100728651130757</v>
      </c>
      <c r="G15" s="136">
        <v>148930192.90300211</v>
      </c>
      <c r="H15" s="136">
        <v>108540425.05219209</v>
      </c>
      <c r="I15" s="136">
        <v>22467566.850367751</v>
      </c>
      <c r="J15" s="136">
        <v>17293386.810826406</v>
      </c>
      <c r="K15" s="136">
        <v>6567.9295891881775</v>
      </c>
      <c r="L15" s="136">
        <v>622246.26002669474</v>
      </c>
      <c r="M15" s="139">
        <v>-5707570.0969978869</v>
      </c>
      <c r="N15" s="142">
        <v>-3.690929037169817E-2</v>
      </c>
    </row>
    <row r="16" spans="1:14">
      <c r="A16" s="141">
        <v>4</v>
      </c>
      <c r="B16" s="134" t="s">
        <v>866</v>
      </c>
      <c r="C16" s="135" t="s">
        <v>867</v>
      </c>
      <c r="D16" s="136">
        <v>11464578</v>
      </c>
      <c r="E16" s="137">
        <v>0.14327562225016033</v>
      </c>
      <c r="F16" s="138">
        <v>1.8891604318885433</v>
      </c>
      <c r="G16" s="136">
        <v>8924263.8694116697</v>
      </c>
      <c r="H16" s="136">
        <v>3200170.8812955306</v>
      </c>
      <c r="I16" s="136">
        <v>512343.98381139268</v>
      </c>
      <c r="J16" s="136">
        <v>4921126.2623719005</v>
      </c>
      <c r="K16" s="136">
        <v>254987.8933302146</v>
      </c>
      <c r="L16" s="136">
        <v>35634.848602693557</v>
      </c>
      <c r="M16" s="139">
        <v>-2540314.1305883303</v>
      </c>
      <c r="N16" s="142">
        <v>-0.22157938395885507</v>
      </c>
    </row>
    <row r="17" spans="1:14">
      <c r="A17" s="141">
        <v>5</v>
      </c>
      <c r="B17" s="134" t="s">
        <v>868</v>
      </c>
      <c r="C17" s="135" t="s">
        <v>869</v>
      </c>
      <c r="D17" s="136">
        <v>274856220.00000006</v>
      </c>
      <c r="E17" s="137">
        <v>6.2458662349560601E-2</v>
      </c>
      <c r="F17" s="138">
        <v>0.82354856804221321</v>
      </c>
      <c r="G17" s="136">
        <v>292602650.91133893</v>
      </c>
      <c r="H17" s="136">
        <v>241838892.21136445</v>
      </c>
      <c r="I17" s="136">
        <v>49393998.446952254</v>
      </c>
      <c r="J17" s="136">
        <v>183058.77132144792</v>
      </c>
      <c r="K17" s="136">
        <v>43289.027749268862</v>
      </c>
      <c r="L17" s="136">
        <v>1143412.4539505162</v>
      </c>
      <c r="M17" s="139">
        <v>17746430.911338866</v>
      </c>
      <c r="N17" s="142">
        <v>6.4566233616035154E-2</v>
      </c>
    </row>
    <row r="18" spans="1:14">
      <c r="A18" s="141">
        <v>6</v>
      </c>
      <c r="B18" s="134" t="s">
        <v>870</v>
      </c>
      <c r="C18" s="135" t="s">
        <v>871</v>
      </c>
      <c r="D18" s="136">
        <v>17812538.000000004</v>
      </c>
      <c r="E18" s="137">
        <v>6.7051489276932441E-2</v>
      </c>
      <c r="F18" s="138">
        <v>0.88410727834782077</v>
      </c>
      <c r="G18" s="136">
        <v>18701622.030461781</v>
      </c>
      <c r="H18" s="136">
        <v>12315667.401036112</v>
      </c>
      <c r="I18" s="136">
        <v>2533964.6207822193</v>
      </c>
      <c r="J18" s="136">
        <v>3774586.7275483287</v>
      </c>
      <c r="K18" s="136">
        <v>-4522.7027055774088</v>
      </c>
      <c r="L18" s="136">
        <v>81925.983800747374</v>
      </c>
      <c r="M18" s="139">
        <v>889084.030461777</v>
      </c>
      <c r="N18" s="142">
        <v>4.9913382947558455E-2</v>
      </c>
    </row>
    <row r="19" spans="1:14">
      <c r="A19" s="141">
        <v>7</v>
      </c>
      <c r="B19" s="144">
        <v>15</v>
      </c>
      <c r="C19" s="135" t="s">
        <v>872</v>
      </c>
      <c r="D19" s="136">
        <v>749866</v>
      </c>
      <c r="E19" s="137">
        <v>0.10744375393193994</v>
      </c>
      <c r="F19" s="138">
        <v>1.4166994035271963</v>
      </c>
      <c r="G19" s="136">
        <v>652964.86144933233</v>
      </c>
      <c r="H19" s="136">
        <v>348105.21295848966</v>
      </c>
      <c r="I19" s="136">
        <v>65852.666291661357</v>
      </c>
      <c r="J19" s="136">
        <v>156485.85056194293</v>
      </c>
      <c r="K19" s="136">
        <v>79985.331488616139</v>
      </c>
      <c r="L19" s="136">
        <v>2535.8001486242515</v>
      </c>
      <c r="M19" s="139">
        <v>-96901.138550667674</v>
      </c>
      <c r="N19" s="142">
        <v>-0.12922460619719048</v>
      </c>
    </row>
    <row r="20" spans="1:14">
      <c r="A20" s="141">
        <v>8</v>
      </c>
      <c r="B20" s="144">
        <v>15</v>
      </c>
      <c r="C20" s="135" t="s">
        <v>873</v>
      </c>
      <c r="D20" s="136">
        <v>1299357.9999999998</v>
      </c>
      <c r="E20" s="137">
        <v>0.1689342977473573</v>
      </c>
      <c r="F20" s="138">
        <v>2.2274828465651848</v>
      </c>
      <c r="G20" s="136">
        <v>934295.21064147481</v>
      </c>
      <c r="H20" s="136">
        <v>724649.90404408867</v>
      </c>
      <c r="I20" s="136">
        <v>108763.32641735874</v>
      </c>
      <c r="J20" s="136">
        <v>80343.023504929442</v>
      </c>
      <c r="K20" s="136">
        <v>17281.96465007418</v>
      </c>
      <c r="L20" s="136">
        <v>3256.9920250227165</v>
      </c>
      <c r="M20" s="139">
        <v>-365062.78935852495</v>
      </c>
      <c r="N20" s="142">
        <v>-0.28095627945379137</v>
      </c>
    </row>
    <row r="21" spans="1:14">
      <c r="A21" s="141">
        <v>9</v>
      </c>
      <c r="B21" s="134" t="s">
        <v>874</v>
      </c>
      <c r="C21" s="135" t="s">
        <v>875</v>
      </c>
      <c r="D21" s="136">
        <v>136730488</v>
      </c>
      <c r="E21" s="137">
        <v>8.9035751932203311E-2</v>
      </c>
      <c r="F21" s="138">
        <v>1.1739807298137501</v>
      </c>
      <c r="G21" s="136">
        <v>127625805.29157414</v>
      </c>
      <c r="H21" s="136">
        <v>80768360.723520562</v>
      </c>
      <c r="I21" s="136">
        <v>17722584.818658344</v>
      </c>
      <c r="J21" s="136">
        <v>27454876.332908854</v>
      </c>
      <c r="K21" s="136">
        <v>1104784.0996130109</v>
      </c>
      <c r="L21" s="136">
        <v>575199.31687370816</v>
      </c>
      <c r="M21" s="139">
        <v>-9104682.7084258646</v>
      </c>
      <c r="N21" s="142">
        <v>-6.6588533703066735E-2</v>
      </c>
    </row>
    <row r="22" spans="1:14">
      <c r="A22" s="141">
        <v>10</v>
      </c>
      <c r="B22" s="134" t="s">
        <v>876</v>
      </c>
      <c r="C22" s="135" t="s">
        <v>877</v>
      </c>
      <c r="D22" s="136">
        <v>27835175</v>
      </c>
      <c r="E22" s="137">
        <v>3.6002417340308394E-2</v>
      </c>
      <c r="F22" s="138">
        <v>0.47470980215249059</v>
      </c>
      <c r="G22" s="136">
        <v>34020253.59395539</v>
      </c>
      <c r="H22" s="136">
        <v>27957882.951907083</v>
      </c>
      <c r="I22" s="136">
        <v>5764786.7914050464</v>
      </c>
      <c r="J22" s="136">
        <v>80988.794349182383</v>
      </c>
      <c r="K22" s="136">
        <v>83829.346093877728</v>
      </c>
      <c r="L22" s="136">
        <v>132765.71020007672</v>
      </c>
      <c r="M22" s="139">
        <v>6185078.5939553902</v>
      </c>
      <c r="N22" s="142">
        <v>0.22220368989796352</v>
      </c>
    </row>
    <row r="23" spans="1:14">
      <c r="A23" s="141">
        <v>11</v>
      </c>
      <c r="B23" s="134" t="s">
        <v>876</v>
      </c>
      <c r="C23" s="135" t="s">
        <v>878</v>
      </c>
      <c r="D23" s="136">
        <v>43083978.000000007</v>
      </c>
      <c r="E23" s="137">
        <v>7.0753410528592478E-2</v>
      </c>
      <c r="F23" s="138">
        <v>0.93291895364030497</v>
      </c>
      <c r="G23" s="136">
        <v>44000219.991221011</v>
      </c>
      <c r="H23" s="136">
        <v>37171128.043841787</v>
      </c>
      <c r="I23" s="136">
        <v>6483395.822032582</v>
      </c>
      <c r="J23" s="136">
        <v>98799.572709607746</v>
      </c>
      <c r="K23" s="136">
        <v>95289.435800803825</v>
      </c>
      <c r="L23" s="136">
        <v>151607.11683607067</v>
      </c>
      <c r="M23" s="139">
        <v>916241.99122100323</v>
      </c>
      <c r="N23" s="142">
        <v>2.1266420459624322E-2</v>
      </c>
    </row>
    <row r="24" spans="1:14">
      <c r="A24" s="145"/>
      <c r="B24" s="146"/>
      <c r="C24" s="146"/>
      <c r="D24" s="147"/>
      <c r="E24" s="146"/>
      <c r="F24" s="148"/>
      <c r="G24" s="147"/>
      <c r="H24" s="147"/>
      <c r="I24" s="147"/>
      <c r="J24" s="147"/>
      <c r="K24" s="147"/>
      <c r="L24" s="147"/>
      <c r="M24" s="149"/>
      <c r="N24" s="150"/>
    </row>
    <row r="25" spans="1:14">
      <c r="A25" s="145">
        <v>12</v>
      </c>
      <c r="B25" s="146"/>
      <c r="C25" s="130" t="s">
        <v>879</v>
      </c>
      <c r="D25" s="147">
        <v>1928401584.9999998</v>
      </c>
      <c r="E25" s="151">
        <v>7.5840897274630309E-2</v>
      </c>
      <c r="F25" s="148">
        <v>1</v>
      </c>
      <c r="G25" s="147">
        <v>1928401584.999999</v>
      </c>
      <c r="H25" s="147">
        <v>1300953197.1879325</v>
      </c>
      <c r="I25" s="147">
        <v>283151252.11466569</v>
      </c>
      <c r="J25" s="147">
        <v>302876216.564955</v>
      </c>
      <c r="K25" s="147">
        <v>33107413.95802258</v>
      </c>
      <c r="L25" s="147">
        <v>8313505.1744256401</v>
      </c>
      <c r="M25" s="147">
        <v>-2.5425106287002563E-7</v>
      </c>
      <c r="N25" s="150">
        <v>-7.6653908704897015E-15</v>
      </c>
    </row>
    <row r="26" spans="1:14" ht="15.75" thickBot="1">
      <c r="A26" s="152"/>
      <c r="B26" s="132"/>
      <c r="C26" s="132"/>
      <c r="D26" s="153"/>
      <c r="E26" s="154"/>
      <c r="F26" s="155"/>
      <c r="G26" s="153"/>
      <c r="H26" s="153"/>
      <c r="I26" s="153"/>
      <c r="J26" s="153"/>
      <c r="K26" s="153"/>
      <c r="L26" s="153"/>
      <c r="M26" s="156"/>
      <c r="N26" s="157"/>
    </row>
    <row r="27" spans="1:14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>
      <c r="A28" s="126"/>
      <c r="B28" s="126"/>
      <c r="C28" s="126"/>
      <c r="D28" s="158"/>
      <c r="E28" s="126"/>
      <c r="F28" s="126"/>
      <c r="G28" s="159"/>
      <c r="H28" s="160"/>
      <c r="I28" s="160"/>
      <c r="J28" s="160"/>
      <c r="K28" s="160"/>
      <c r="L28" s="160"/>
      <c r="M28" s="126"/>
      <c r="N28" s="126"/>
    </row>
    <row r="29" spans="1:14">
      <c r="A29" s="161" t="s">
        <v>880</v>
      </c>
      <c r="B29" s="126"/>
      <c r="C29" s="126"/>
      <c r="D29" s="158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>
      <c r="A30" s="126"/>
      <c r="B30" s="126" t="s">
        <v>881</v>
      </c>
      <c r="C30" s="126" t="s">
        <v>882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>
      <c r="A31" s="126"/>
      <c r="B31" s="126" t="s">
        <v>883</v>
      </c>
      <c r="C31" s="126" t="s">
        <v>884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>
      <c r="A32" s="126"/>
      <c r="B32" s="126" t="s">
        <v>885</v>
      </c>
      <c r="C32" s="126" t="s">
        <v>886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>
      <c r="A33" s="126"/>
      <c r="B33" s="126" t="s">
        <v>887</v>
      </c>
      <c r="C33" s="126" t="s">
        <v>888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>
      <c r="A34" s="126"/>
      <c r="B34" s="126" t="s">
        <v>889</v>
      </c>
      <c r="C34" s="126" t="s">
        <v>890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>
      <c r="A35" s="126"/>
      <c r="B35" s="126" t="s">
        <v>891</v>
      </c>
      <c r="C35" s="126" t="s">
        <v>892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>
      <c r="A36" s="126"/>
      <c r="B36" s="126" t="s">
        <v>893</v>
      </c>
      <c r="C36" s="126" t="s">
        <v>894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>
      <c r="A37" s="126"/>
      <c r="B37" s="126" t="s">
        <v>895</v>
      </c>
      <c r="C37" s="126" t="s">
        <v>896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>
      <c r="A38" s="126"/>
      <c r="B38" s="126" t="s">
        <v>897</v>
      </c>
      <c r="C38" s="126" t="s">
        <v>898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>
      <c r="A39" s="126"/>
      <c r="B39" s="126" t="s">
        <v>899</v>
      </c>
      <c r="C39" s="126" t="s">
        <v>900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14">
      <c r="A40" s="126"/>
      <c r="B40" s="126" t="s">
        <v>901</v>
      </c>
      <c r="C40" s="126" t="s">
        <v>902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36" t="s">
        <v>832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>
      <c r="A45" s="122" t="s">
        <v>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</row>
    <row r="46" spans="1:14">
      <c r="A46" s="123" t="s">
        <v>833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1:14">
      <c r="A47" s="123" t="s">
        <v>834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1:14">
      <c r="A48" s="123" t="s">
        <v>835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>
      <c r="A49" s="162" t="s">
        <v>910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1:14">
      <c r="A50" s="2"/>
      <c r="B50" s="162"/>
      <c r="C50" s="162"/>
      <c r="D50" s="162"/>
      <c r="E50" s="162"/>
      <c r="F50" s="162"/>
      <c r="G50" s="163"/>
      <c r="H50" s="164"/>
      <c r="I50" s="162"/>
      <c r="J50" s="162"/>
      <c r="K50" s="162"/>
      <c r="L50" s="162"/>
      <c r="M50" s="162"/>
      <c r="N50" s="162"/>
    </row>
    <row r="51" spans="1:14" ht="15.75" thickBot="1">
      <c r="A51" s="126"/>
      <c r="B51" s="127" t="s">
        <v>4</v>
      </c>
      <c r="C51" s="127" t="s">
        <v>5</v>
      </c>
      <c r="D51" s="127" t="s">
        <v>6</v>
      </c>
      <c r="E51" s="127" t="s">
        <v>7</v>
      </c>
      <c r="F51" s="127" t="s">
        <v>8</v>
      </c>
      <c r="G51" s="127" t="s">
        <v>9</v>
      </c>
      <c r="H51" s="127" t="s">
        <v>10</v>
      </c>
      <c r="I51" s="127" t="s">
        <v>11</v>
      </c>
      <c r="J51" s="127" t="s">
        <v>12</v>
      </c>
      <c r="K51" s="127" t="s">
        <v>13</v>
      </c>
      <c r="L51" s="127" t="s">
        <v>14</v>
      </c>
      <c r="M51" s="127" t="s">
        <v>15</v>
      </c>
      <c r="N51" s="127" t="s">
        <v>16</v>
      </c>
    </row>
    <row r="52" spans="1:14">
      <c r="A52" s="128"/>
      <c r="B52" s="128"/>
      <c r="C52" s="128"/>
      <c r="D52" s="128"/>
      <c r="E52" s="129" t="s">
        <v>836</v>
      </c>
      <c r="F52" s="129" t="s">
        <v>837</v>
      </c>
      <c r="G52" s="129" t="s">
        <v>828</v>
      </c>
      <c r="H52" s="129" t="s">
        <v>838</v>
      </c>
      <c r="I52" s="129" t="s">
        <v>839</v>
      </c>
      <c r="J52" s="129" t="s">
        <v>148</v>
      </c>
      <c r="K52" s="129" t="s">
        <v>840</v>
      </c>
      <c r="L52" s="129" t="s">
        <v>841</v>
      </c>
      <c r="M52" s="129" t="s">
        <v>842</v>
      </c>
      <c r="N52" s="129" t="s">
        <v>843</v>
      </c>
    </row>
    <row r="53" spans="1:14">
      <c r="A53" s="130" t="s">
        <v>844</v>
      </c>
      <c r="B53" s="130" t="s">
        <v>845</v>
      </c>
      <c r="C53" s="130" t="s">
        <v>846</v>
      </c>
      <c r="D53" s="130" t="s">
        <v>847</v>
      </c>
      <c r="E53" s="130" t="s">
        <v>848</v>
      </c>
      <c r="F53" s="130" t="s">
        <v>849</v>
      </c>
      <c r="G53" s="130" t="s">
        <v>850</v>
      </c>
      <c r="H53" s="130" t="s">
        <v>850</v>
      </c>
      <c r="I53" s="130" t="s">
        <v>850</v>
      </c>
      <c r="J53" s="130" t="s">
        <v>850</v>
      </c>
      <c r="K53" s="130" t="s">
        <v>850</v>
      </c>
      <c r="L53" s="130" t="s">
        <v>850</v>
      </c>
      <c r="M53" s="130" t="s">
        <v>851</v>
      </c>
      <c r="N53" s="130" t="s">
        <v>852</v>
      </c>
    </row>
    <row r="54" spans="1:14" ht="15.75" thickBot="1">
      <c r="A54" s="131" t="s">
        <v>853</v>
      </c>
      <c r="B54" s="131" t="s">
        <v>853</v>
      </c>
      <c r="C54" s="132"/>
      <c r="D54" s="131" t="s">
        <v>854</v>
      </c>
      <c r="E54" s="131" t="s">
        <v>855</v>
      </c>
      <c r="F54" s="131" t="s">
        <v>856</v>
      </c>
      <c r="G54" s="131" t="s">
        <v>857</v>
      </c>
      <c r="H54" s="131" t="s">
        <v>857</v>
      </c>
      <c r="I54" s="131" t="s">
        <v>857</v>
      </c>
      <c r="J54" s="131" t="s">
        <v>857</v>
      </c>
      <c r="K54" s="131" t="s">
        <v>857</v>
      </c>
      <c r="L54" s="131" t="s">
        <v>857</v>
      </c>
      <c r="M54" s="131" t="s">
        <v>858</v>
      </c>
      <c r="N54" s="131" t="s">
        <v>859</v>
      </c>
    </row>
    <row r="55" spans="1:14">
      <c r="A55" s="133">
        <v>1</v>
      </c>
      <c r="B55" s="134" t="s">
        <v>860</v>
      </c>
      <c r="C55" s="135" t="s">
        <v>861</v>
      </c>
      <c r="D55" s="136">
        <v>725755614.99999988</v>
      </c>
      <c r="E55" s="137">
        <v>6.8767799836636445E-2</v>
      </c>
      <c r="F55" s="138">
        <v>0.90673768781527397</v>
      </c>
      <c r="G55" s="136">
        <v>754462147.34384584</v>
      </c>
      <c r="H55" s="136">
        <v>437945761.7774325</v>
      </c>
      <c r="I55" s="136">
        <v>102692687.04221593</v>
      </c>
      <c r="J55" s="136">
        <v>180516770.91194883</v>
      </c>
      <c r="K55" s="136">
        <v>29882860.191029042</v>
      </c>
      <c r="L55" s="136">
        <v>3424067.4212182304</v>
      </c>
      <c r="M55" s="136">
        <v>28706532.343845963</v>
      </c>
      <c r="N55" s="137">
        <v>3.9553992763591596E-2</v>
      </c>
    </row>
    <row r="56" spans="1:14">
      <c r="A56" s="141">
        <v>2</v>
      </c>
      <c r="B56" s="134" t="s">
        <v>862</v>
      </c>
      <c r="C56" s="135" t="s">
        <v>863</v>
      </c>
      <c r="D56" s="136">
        <v>534176005.99999982</v>
      </c>
      <c r="E56" s="137">
        <v>9.0337178402486812E-2</v>
      </c>
      <c r="F56" s="138">
        <v>1.1911406859462681</v>
      </c>
      <c r="G56" s="136">
        <v>496162035.9312501</v>
      </c>
      <c r="H56" s="136">
        <v>349486988.97653997</v>
      </c>
      <c r="I56" s="136">
        <v>75090162.223374382</v>
      </c>
      <c r="J56" s="136">
        <v>67907980.256575108</v>
      </c>
      <c r="K56" s="136">
        <v>1537545.3755413699</v>
      </c>
      <c r="L56" s="136">
        <v>2139359.0992197767</v>
      </c>
      <c r="M56" s="136">
        <v>-38013970.068749726</v>
      </c>
      <c r="N56" s="137">
        <v>-7.1163754346446145E-2</v>
      </c>
    </row>
    <row r="57" spans="1:14">
      <c r="A57" s="141">
        <v>3</v>
      </c>
      <c r="B57" s="143" t="s">
        <v>864</v>
      </c>
      <c r="C57" s="135" t="s">
        <v>865</v>
      </c>
      <c r="D57" s="136">
        <v>154637763</v>
      </c>
      <c r="E57" s="137">
        <v>8.3480248557653097E-2</v>
      </c>
      <c r="F57" s="138">
        <v>1.100728651130757</v>
      </c>
      <c r="G57" s="136">
        <v>148777226.25776216</v>
      </c>
      <c r="H57" s="136">
        <v>108456327.88473697</v>
      </c>
      <c r="I57" s="136">
        <v>22427634.050082516</v>
      </c>
      <c r="J57" s="136">
        <v>17264592.011555772</v>
      </c>
      <c r="K57" s="136">
        <v>6600.7318859642255</v>
      </c>
      <c r="L57" s="136">
        <v>622071.57950112422</v>
      </c>
      <c r="M57" s="136">
        <v>-5860536.7422378361</v>
      </c>
      <c r="N57" s="137">
        <v>-3.7898483711497018E-2</v>
      </c>
    </row>
    <row r="58" spans="1:14">
      <c r="A58" s="141">
        <v>4</v>
      </c>
      <c r="B58" s="134" t="s">
        <v>866</v>
      </c>
      <c r="C58" s="135" t="s">
        <v>867</v>
      </c>
      <c r="D58" s="136">
        <v>11464578</v>
      </c>
      <c r="E58" s="137">
        <v>0.14327562225016033</v>
      </c>
      <c r="F58" s="138">
        <v>1.8891604318885433</v>
      </c>
      <c r="G58" s="136">
        <v>8916551.1807174049</v>
      </c>
      <c r="H58" s="136">
        <v>3198163.4433707218</v>
      </c>
      <c r="I58" s="136">
        <v>511450.77293984662</v>
      </c>
      <c r="J58" s="136">
        <v>4916375.1530012777</v>
      </c>
      <c r="K58" s="136">
        <v>254936.17576642422</v>
      </c>
      <c r="L58" s="136">
        <v>35625.635639060769</v>
      </c>
      <c r="M58" s="136">
        <v>-2548026.8192825951</v>
      </c>
      <c r="N58" s="137">
        <v>-0.2222521246994521</v>
      </c>
    </row>
    <row r="59" spans="1:14">
      <c r="A59" s="141">
        <v>5</v>
      </c>
      <c r="B59" s="134" t="s">
        <v>868</v>
      </c>
      <c r="C59" s="135" t="s">
        <v>869</v>
      </c>
      <c r="D59" s="136">
        <v>274856220.00000006</v>
      </c>
      <c r="E59" s="137">
        <v>6.2458662349560601E-2</v>
      </c>
      <c r="F59" s="138">
        <v>0.82354856804221321</v>
      </c>
      <c r="G59" s="136">
        <v>292331141.84142256</v>
      </c>
      <c r="H59" s="136">
        <v>241655247.08426148</v>
      </c>
      <c r="I59" s="136">
        <v>49306132.421052389</v>
      </c>
      <c r="J59" s="136">
        <v>183301.04500826646</v>
      </c>
      <c r="K59" s="136">
        <v>43383.574691285903</v>
      </c>
      <c r="L59" s="136">
        <v>1143077.7164103484</v>
      </c>
      <c r="M59" s="136">
        <v>17474921.841422498</v>
      </c>
      <c r="N59" s="137">
        <v>6.3578411437887394E-2</v>
      </c>
    </row>
    <row r="60" spans="1:14">
      <c r="A60" s="141">
        <v>6</v>
      </c>
      <c r="B60" s="134" t="s">
        <v>870</v>
      </c>
      <c r="C60" s="135" t="s">
        <v>871</v>
      </c>
      <c r="D60" s="136">
        <v>17812538.000000004</v>
      </c>
      <c r="E60" s="137">
        <v>6.7051489276932441E-2</v>
      </c>
      <c r="F60" s="138">
        <v>0.88410727834782077</v>
      </c>
      <c r="G60" s="136">
        <v>18680911.789397448</v>
      </c>
      <c r="H60" s="136">
        <v>12306208.946901828</v>
      </c>
      <c r="I60" s="136">
        <v>2529485.1063857647</v>
      </c>
      <c r="J60" s="136">
        <v>3767900.0170929129</v>
      </c>
      <c r="K60" s="136">
        <v>-4585.8730726465874</v>
      </c>
      <c r="L60" s="136">
        <v>81903.59208956419</v>
      </c>
      <c r="M60" s="136">
        <v>868373.78939744458</v>
      </c>
      <c r="N60" s="137">
        <v>4.8750705227825729E-2</v>
      </c>
    </row>
    <row r="61" spans="1:14">
      <c r="A61" s="141">
        <v>7</v>
      </c>
      <c r="B61" s="144">
        <v>15</v>
      </c>
      <c r="C61" s="135" t="s">
        <v>872</v>
      </c>
      <c r="D61" s="136">
        <v>749866</v>
      </c>
      <c r="E61" s="137">
        <v>0.10744375393193994</v>
      </c>
      <c r="F61" s="138">
        <v>1.4166994035271963</v>
      </c>
      <c r="G61" s="136">
        <v>652337.08573980245</v>
      </c>
      <c r="H61" s="136">
        <v>347842.24842783948</v>
      </c>
      <c r="I61" s="136">
        <v>65737.145093339088</v>
      </c>
      <c r="J61" s="136">
        <v>156242.33962642043</v>
      </c>
      <c r="K61" s="136">
        <v>79980.23747255007</v>
      </c>
      <c r="L61" s="136">
        <v>2535.1151196513765</v>
      </c>
      <c r="M61" s="136">
        <v>-97528.914260197547</v>
      </c>
      <c r="N61" s="137">
        <v>-0.13006179005341961</v>
      </c>
    </row>
    <row r="62" spans="1:14">
      <c r="A62" s="141">
        <v>8</v>
      </c>
      <c r="B62" s="144">
        <v>15</v>
      </c>
      <c r="C62" s="135" t="s">
        <v>873</v>
      </c>
      <c r="D62" s="136">
        <v>1299357.9999999998</v>
      </c>
      <c r="E62" s="137">
        <v>0.1689342977473573</v>
      </c>
      <c r="F62" s="138">
        <v>2.2274828465651848</v>
      </c>
      <c r="G62" s="136">
        <v>933492.33063614205</v>
      </c>
      <c r="H62" s="136">
        <v>724186.97142150509</v>
      </c>
      <c r="I62" s="136">
        <v>108569.00594868799</v>
      </c>
      <c r="J62" s="136">
        <v>80201.832229622829</v>
      </c>
      <c r="K62" s="136">
        <v>17278.520065456913</v>
      </c>
      <c r="L62" s="136">
        <v>3256.0009708680132</v>
      </c>
      <c r="M62" s="136">
        <v>-365865.66936385771</v>
      </c>
      <c r="N62" s="137">
        <v>-0.28157418460798161</v>
      </c>
    </row>
    <row r="63" spans="1:14">
      <c r="A63" s="141">
        <v>9</v>
      </c>
      <c r="B63" s="134" t="s">
        <v>874</v>
      </c>
      <c r="C63" s="135" t="s">
        <v>875</v>
      </c>
      <c r="D63" s="136">
        <v>136730488</v>
      </c>
      <c r="E63" s="137">
        <v>8.9035751932203311E-2</v>
      </c>
      <c r="F63" s="138">
        <v>1.1739807298137501</v>
      </c>
      <c r="G63" s="136">
        <v>127484531.31372479</v>
      </c>
      <c r="H63" s="136">
        <v>80702235.436679989</v>
      </c>
      <c r="I63" s="136">
        <v>17691232.587611776</v>
      </c>
      <c r="J63" s="136">
        <v>27410034.676291376</v>
      </c>
      <c r="K63" s="136">
        <v>1105983.8613283853</v>
      </c>
      <c r="L63" s="136">
        <v>575044.75181305117</v>
      </c>
      <c r="M63" s="136">
        <v>-9245956.686275214</v>
      </c>
      <c r="N63" s="137">
        <v>-6.7621763233048748E-2</v>
      </c>
    </row>
    <row r="64" spans="1:14">
      <c r="A64" s="141">
        <v>10</v>
      </c>
      <c r="B64" s="134" t="s">
        <v>876</v>
      </c>
      <c r="C64" s="135" t="s">
        <v>877</v>
      </c>
      <c r="D64" s="136">
        <v>27835175</v>
      </c>
      <c r="E64" s="137">
        <v>3.6002417340308394E-2</v>
      </c>
      <c r="F64" s="138">
        <v>0.47470980215249059</v>
      </c>
      <c r="G64" s="136">
        <v>33988466.967934184</v>
      </c>
      <c r="H64" s="136">
        <v>27936506.672522645</v>
      </c>
      <c r="I64" s="136">
        <v>5754565.2788463021</v>
      </c>
      <c r="J64" s="136">
        <v>80976.032534217797</v>
      </c>
      <c r="K64" s="136">
        <v>83692.018831452951</v>
      </c>
      <c r="L64" s="136">
        <v>132726.96519972078</v>
      </c>
      <c r="M64" s="136">
        <v>6153291.9679341838</v>
      </c>
      <c r="N64" s="137">
        <v>0.22106173099088416</v>
      </c>
    </row>
    <row r="65" spans="1:14">
      <c r="A65" s="141">
        <v>11</v>
      </c>
      <c r="B65" s="134" t="s">
        <v>876</v>
      </c>
      <c r="C65" s="135" t="s">
        <v>878</v>
      </c>
      <c r="D65" s="136">
        <v>43083978.000000007</v>
      </c>
      <c r="E65" s="137">
        <v>7.0753410528592478E-2</v>
      </c>
      <c r="F65" s="138">
        <v>0.93291895364030497</v>
      </c>
      <c r="G65" s="136">
        <v>43963346.957569867</v>
      </c>
      <c r="H65" s="136">
        <v>37146029.249583445</v>
      </c>
      <c r="I65" s="136">
        <v>6471834.4689629134</v>
      </c>
      <c r="J65" s="136">
        <v>98789.463132402321</v>
      </c>
      <c r="K65" s="136">
        <v>95133.438221827382</v>
      </c>
      <c r="L65" s="136">
        <v>151560.33766936467</v>
      </c>
      <c r="M65" s="136">
        <v>879368.95756985992</v>
      </c>
      <c r="N65" s="137">
        <v>2.0410579486644889E-2</v>
      </c>
    </row>
    <row r="66" spans="1:14">
      <c r="A66" s="145"/>
      <c r="B66" s="146"/>
      <c r="C66" s="146"/>
      <c r="D66" s="147"/>
      <c r="E66" s="146"/>
      <c r="F66" s="148"/>
      <c r="G66" s="147"/>
      <c r="H66" s="147"/>
      <c r="I66" s="147"/>
      <c r="J66" s="147"/>
      <c r="K66" s="147"/>
      <c r="L66" s="147"/>
      <c r="M66" s="146"/>
      <c r="N66" s="165"/>
    </row>
    <row r="67" spans="1:14">
      <c r="A67" s="145">
        <v>12</v>
      </c>
      <c r="B67" s="146"/>
      <c r="C67" s="130" t="s">
        <v>879</v>
      </c>
      <c r="D67" s="147">
        <v>1928401584.9999998</v>
      </c>
      <c r="E67" s="151">
        <v>7.5840897274630309E-2</v>
      </c>
      <c r="F67" s="148">
        <v>1</v>
      </c>
      <c r="G67" s="147">
        <v>1926352189.0000002</v>
      </c>
      <c r="H67" s="147">
        <v>1299905498.691879</v>
      </c>
      <c r="I67" s="147">
        <v>282649490.10251391</v>
      </c>
      <c r="J67" s="147">
        <v>302383163.73899615</v>
      </c>
      <c r="K67" s="147">
        <v>33102808.251761112</v>
      </c>
      <c r="L67" s="147">
        <v>8311228.2148507619</v>
      </c>
      <c r="M67" s="146">
        <v>-2049395.9999994766</v>
      </c>
      <c r="N67" s="165">
        <v>-1.0627433704372717E-3</v>
      </c>
    </row>
    <row r="68" spans="1:14" ht="15.75" thickBot="1">
      <c r="A68" s="152"/>
      <c r="B68" s="132"/>
      <c r="C68" s="132"/>
      <c r="D68" s="153"/>
      <c r="E68" s="154"/>
      <c r="F68" s="155"/>
      <c r="G68" s="153"/>
      <c r="H68" s="153"/>
      <c r="I68" s="153"/>
      <c r="J68" s="153"/>
      <c r="K68" s="153"/>
      <c r="L68" s="153"/>
      <c r="M68" s="166"/>
      <c r="N68" s="167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161" t="s">
        <v>880</v>
      </c>
      <c r="B71" s="126"/>
      <c r="C71" s="126"/>
      <c r="D71" s="158"/>
      <c r="E71" s="126"/>
      <c r="F71" s="126"/>
      <c r="G71" s="126"/>
      <c r="H71" s="126"/>
      <c r="I71" s="2"/>
      <c r="J71" s="2"/>
      <c r="K71" s="2"/>
      <c r="L71" s="2"/>
      <c r="M71" s="2"/>
      <c r="N71" s="2"/>
    </row>
    <row r="72" spans="1:14">
      <c r="A72" s="126"/>
      <c r="B72" s="126" t="s">
        <v>881</v>
      </c>
      <c r="C72" s="126" t="s">
        <v>882</v>
      </c>
      <c r="D72" s="126"/>
      <c r="E72" s="126"/>
      <c r="F72" s="126"/>
      <c r="G72" s="126"/>
      <c r="H72" s="126"/>
      <c r="I72" s="2"/>
      <c r="J72" s="2"/>
      <c r="K72" s="2"/>
      <c r="L72" s="2"/>
      <c r="M72" s="2"/>
      <c r="N72" s="2"/>
    </row>
    <row r="73" spans="1:14">
      <c r="A73" s="126"/>
      <c r="B73" s="126" t="s">
        <v>883</v>
      </c>
      <c r="C73" s="126" t="s">
        <v>884</v>
      </c>
      <c r="D73" s="126"/>
      <c r="E73" s="126"/>
      <c r="F73" s="126"/>
      <c r="G73" s="126"/>
      <c r="H73" s="126"/>
      <c r="I73" s="2"/>
      <c r="J73" s="2"/>
      <c r="K73" s="2"/>
      <c r="L73" s="2"/>
      <c r="M73" s="2"/>
      <c r="N73" s="2"/>
    </row>
    <row r="74" spans="1:14">
      <c r="A74" s="126"/>
      <c r="B74" s="126" t="s">
        <v>885</v>
      </c>
      <c r="C74" s="126" t="s">
        <v>886</v>
      </c>
      <c r="D74" s="126"/>
      <c r="E74" s="126"/>
      <c r="F74" s="126"/>
      <c r="G74" s="126"/>
      <c r="H74" s="126"/>
      <c r="I74" s="2"/>
      <c r="J74" s="2"/>
      <c r="K74" s="2"/>
      <c r="L74" s="2"/>
      <c r="M74" s="2"/>
      <c r="N74" s="2"/>
    </row>
    <row r="75" spans="1:14">
      <c r="A75" s="126"/>
      <c r="B75" s="126" t="s">
        <v>887</v>
      </c>
      <c r="C75" s="126" t="s">
        <v>888</v>
      </c>
      <c r="D75" s="126"/>
      <c r="E75" s="126"/>
      <c r="F75" s="126"/>
      <c r="G75" s="126"/>
      <c r="H75" s="126"/>
      <c r="I75" s="2"/>
      <c r="J75" s="2"/>
      <c r="K75" s="2"/>
      <c r="L75" s="2"/>
      <c r="M75" s="2"/>
      <c r="N75" s="2"/>
    </row>
    <row r="76" spans="1:14">
      <c r="A76" s="126"/>
      <c r="B76" s="126" t="s">
        <v>889</v>
      </c>
      <c r="C76" s="126" t="s">
        <v>890</v>
      </c>
      <c r="D76" s="126"/>
      <c r="E76" s="126"/>
      <c r="F76" s="126"/>
      <c r="G76" s="126"/>
      <c r="H76" s="126"/>
      <c r="I76" s="2"/>
      <c r="J76" s="2"/>
      <c r="K76" s="2"/>
      <c r="L76" s="2"/>
      <c r="M76" s="2"/>
      <c r="N76" s="2"/>
    </row>
    <row r="77" spans="1:14">
      <c r="A77" s="126"/>
      <c r="B77" s="126" t="s">
        <v>891</v>
      </c>
      <c r="C77" s="126" t="s">
        <v>892</v>
      </c>
      <c r="D77" s="126"/>
      <c r="E77" s="126"/>
      <c r="F77" s="126"/>
      <c r="G77" s="126"/>
      <c r="H77" s="126"/>
      <c r="I77" s="2"/>
      <c r="J77" s="2"/>
      <c r="K77" s="2"/>
      <c r="L77" s="2"/>
      <c r="M77" s="2"/>
      <c r="N77" s="2"/>
    </row>
    <row r="78" spans="1:14">
      <c r="A78" s="126"/>
      <c r="B78" s="126" t="s">
        <v>893</v>
      </c>
      <c r="C78" s="126" t="s">
        <v>894</v>
      </c>
      <c r="D78" s="126"/>
      <c r="E78" s="126"/>
      <c r="F78" s="126"/>
      <c r="G78" s="126"/>
      <c r="H78" s="126"/>
      <c r="I78" s="2"/>
      <c r="J78" s="2"/>
      <c r="K78" s="2"/>
      <c r="L78" s="2"/>
      <c r="M78" s="2"/>
      <c r="N78" s="2"/>
    </row>
    <row r="79" spans="1:14">
      <c r="A79" s="126"/>
      <c r="B79" s="126" t="s">
        <v>895</v>
      </c>
      <c r="C79" s="126" t="s">
        <v>896</v>
      </c>
      <c r="D79" s="126"/>
      <c r="E79" s="126"/>
      <c r="F79" s="126"/>
      <c r="G79" s="126"/>
      <c r="H79" s="126"/>
      <c r="I79" s="2"/>
      <c r="J79" s="2"/>
      <c r="K79" s="2"/>
      <c r="L79" s="2"/>
      <c r="M79" s="2"/>
      <c r="N79" s="2"/>
    </row>
    <row r="80" spans="1:14">
      <c r="A80" s="126"/>
      <c r="B80" s="126" t="s">
        <v>897</v>
      </c>
      <c r="C80" s="126" t="s">
        <v>898</v>
      </c>
      <c r="D80" s="126"/>
      <c r="E80" s="126"/>
      <c r="F80" s="126"/>
      <c r="G80" s="126"/>
      <c r="H80" s="126"/>
      <c r="I80" s="2"/>
      <c r="J80" s="2"/>
      <c r="K80" s="2"/>
      <c r="L80" s="2"/>
      <c r="M80" s="2"/>
      <c r="N80" s="2"/>
    </row>
    <row r="81" spans="1:14">
      <c r="A81" s="126"/>
      <c r="B81" s="126" t="s">
        <v>899</v>
      </c>
      <c r="C81" s="126" t="s">
        <v>900</v>
      </c>
      <c r="D81" s="126"/>
      <c r="E81" s="126"/>
      <c r="F81" s="126"/>
      <c r="G81" s="126"/>
      <c r="H81" s="126"/>
      <c r="I81" s="2"/>
      <c r="J81" s="2"/>
      <c r="K81" s="2"/>
      <c r="L81" s="2"/>
      <c r="M81" s="2"/>
      <c r="N81" s="2"/>
    </row>
    <row r="82" spans="1:14">
      <c r="A82" s="126"/>
      <c r="B82" s="126" t="s">
        <v>901</v>
      </c>
      <c r="C82" s="126" t="s">
        <v>902</v>
      </c>
      <c r="D82" s="126"/>
      <c r="E82" s="126"/>
      <c r="F82" s="126"/>
      <c r="G82" s="126"/>
      <c r="H82" s="126"/>
      <c r="I82" s="2"/>
      <c r="J82" s="2"/>
      <c r="K82" s="2"/>
      <c r="L82" s="2"/>
      <c r="M82" s="2"/>
      <c r="N82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A7" sqref="A7"/>
    </sheetView>
  </sheetViews>
  <sheetFormatPr defaultRowHeight="15"/>
  <cols>
    <col min="2" max="2" width="11.42578125" bestFit="1" customWidth="1"/>
    <col min="3" max="3" width="30.42578125" customWidth="1"/>
    <col min="4" max="4" width="14" bestFit="1" customWidth="1"/>
    <col min="5" max="5" width="10.140625" bestFit="1" customWidth="1"/>
    <col min="6" max="6" width="8" bestFit="1" customWidth="1"/>
    <col min="7" max="8" width="14.85546875" bestFit="1" customWidth="1"/>
    <col min="9" max="9" width="13.85546875" bestFit="1" customWidth="1"/>
    <col min="10" max="10" width="13.7109375" bestFit="1" customWidth="1"/>
    <col min="11" max="11" width="12.28515625" bestFit="1" customWidth="1"/>
    <col min="12" max="12" width="10.85546875" bestFit="1" customWidth="1"/>
    <col min="13" max="13" width="13.42578125" bestFit="1" customWidth="1"/>
    <col min="14" max="14" width="16.85546875" bestFit="1" customWidth="1"/>
  </cols>
  <sheetData>
    <row r="1" spans="1:14">
      <c r="A1" s="3"/>
      <c r="B1" s="12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6" t="s">
        <v>832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A3" s="175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3" t="s">
        <v>833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>
      <c r="A5" s="123" t="s">
        <v>834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>
      <c r="A6" s="123" t="s">
        <v>835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36" t="s">
        <v>997</v>
      </c>
      <c r="B7" s="123"/>
      <c r="C7" s="123"/>
      <c r="D7" s="123"/>
      <c r="E7" s="123"/>
      <c r="F7" s="125"/>
      <c r="G7" s="125"/>
      <c r="H7" s="123"/>
      <c r="I7" s="123"/>
      <c r="J7" s="123"/>
      <c r="K7" s="123"/>
      <c r="L7" s="123"/>
      <c r="M7" s="123"/>
      <c r="N7" s="123"/>
    </row>
    <row r="8" spans="1:14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5.75" thickBot="1">
      <c r="A9" s="126"/>
      <c r="B9" s="127" t="s">
        <v>4</v>
      </c>
      <c r="C9" s="127" t="s">
        <v>5</v>
      </c>
      <c r="D9" s="127" t="s">
        <v>6</v>
      </c>
      <c r="E9" s="127" t="s">
        <v>7</v>
      </c>
      <c r="F9" s="127" t="s">
        <v>8</v>
      </c>
      <c r="G9" s="127" t="s">
        <v>9</v>
      </c>
      <c r="H9" s="127" t="s">
        <v>10</v>
      </c>
      <c r="I9" s="127" t="s">
        <v>11</v>
      </c>
      <c r="J9" s="127" t="s">
        <v>12</v>
      </c>
      <c r="K9" s="127" t="s">
        <v>13</v>
      </c>
      <c r="L9" s="127" t="s">
        <v>14</v>
      </c>
      <c r="M9" s="127" t="s">
        <v>15</v>
      </c>
      <c r="N9" s="127" t="s">
        <v>16</v>
      </c>
    </row>
    <row r="10" spans="1:14">
      <c r="A10" s="128"/>
      <c r="B10" s="128"/>
      <c r="C10" s="128"/>
      <c r="D10" s="128"/>
      <c r="E10" s="129" t="s">
        <v>836</v>
      </c>
      <c r="F10" s="129" t="s">
        <v>837</v>
      </c>
      <c r="G10" s="129" t="s">
        <v>828</v>
      </c>
      <c r="H10" s="129" t="s">
        <v>838</v>
      </c>
      <c r="I10" s="129" t="s">
        <v>839</v>
      </c>
      <c r="J10" s="129" t="s">
        <v>148</v>
      </c>
      <c r="K10" s="129" t="s">
        <v>840</v>
      </c>
      <c r="L10" s="129" t="s">
        <v>841</v>
      </c>
      <c r="M10" s="129" t="s">
        <v>842</v>
      </c>
      <c r="N10" s="129" t="s">
        <v>843</v>
      </c>
    </row>
    <row r="11" spans="1:14">
      <c r="A11" s="130" t="s">
        <v>844</v>
      </c>
      <c r="B11" s="130" t="s">
        <v>845</v>
      </c>
      <c r="C11" s="130" t="s">
        <v>846</v>
      </c>
      <c r="D11" s="130" t="s">
        <v>847</v>
      </c>
      <c r="E11" s="130" t="s">
        <v>848</v>
      </c>
      <c r="F11" s="130" t="s">
        <v>849</v>
      </c>
      <c r="G11" s="130" t="s">
        <v>850</v>
      </c>
      <c r="H11" s="130" t="s">
        <v>850</v>
      </c>
      <c r="I11" s="130" t="s">
        <v>850</v>
      </c>
      <c r="J11" s="130" t="s">
        <v>850</v>
      </c>
      <c r="K11" s="130" t="s">
        <v>850</v>
      </c>
      <c r="L11" s="130" t="s">
        <v>850</v>
      </c>
      <c r="M11" s="130" t="s">
        <v>851</v>
      </c>
      <c r="N11" s="130" t="s">
        <v>852</v>
      </c>
    </row>
    <row r="12" spans="1:14" ht="15.75" thickBot="1">
      <c r="A12" s="131" t="s">
        <v>853</v>
      </c>
      <c r="B12" s="131" t="s">
        <v>853</v>
      </c>
      <c r="C12" s="132"/>
      <c r="D12" s="131" t="s">
        <v>854</v>
      </c>
      <c r="E12" s="131" t="s">
        <v>855</v>
      </c>
      <c r="F12" s="131" t="s">
        <v>856</v>
      </c>
      <c r="G12" s="131" t="s">
        <v>857</v>
      </c>
      <c r="H12" s="131" t="s">
        <v>857</v>
      </c>
      <c r="I12" s="131" t="s">
        <v>857</v>
      </c>
      <c r="J12" s="131" t="s">
        <v>857</v>
      </c>
      <c r="K12" s="131" t="s">
        <v>857</v>
      </c>
      <c r="L12" s="131" t="s">
        <v>857</v>
      </c>
      <c r="M12" s="131" t="s">
        <v>858</v>
      </c>
      <c r="N12" s="130" t="s">
        <v>859</v>
      </c>
    </row>
    <row r="13" spans="1:14">
      <c r="A13" s="133">
        <v>1</v>
      </c>
      <c r="B13" s="134" t="s">
        <v>860</v>
      </c>
      <c r="C13" s="135" t="s">
        <v>861</v>
      </c>
      <c r="D13" s="136">
        <v>722768967.79999983</v>
      </c>
      <c r="E13" s="137">
        <v>6.8357682480146134E-2</v>
      </c>
      <c r="F13" s="138">
        <v>0.90376508603107986</v>
      </c>
      <c r="G13" s="136">
        <v>753134239.69867158</v>
      </c>
      <c r="H13" s="136">
        <v>436475060.41152626</v>
      </c>
      <c r="I13" s="136">
        <v>102407581.87271068</v>
      </c>
      <c r="J13" s="136">
        <v>180687794.27784532</v>
      </c>
      <c r="K13" s="136">
        <v>30142567.73824086</v>
      </c>
      <c r="L13" s="136">
        <v>3421235.3983472153</v>
      </c>
      <c r="M13" s="139">
        <v>30365271.898671746</v>
      </c>
      <c r="N13" s="140">
        <v>4.2012417869981625E-2</v>
      </c>
    </row>
    <row r="14" spans="1:14">
      <c r="A14" s="141">
        <v>2</v>
      </c>
      <c r="B14" s="134" t="s">
        <v>862</v>
      </c>
      <c r="C14" s="135" t="s">
        <v>863</v>
      </c>
      <c r="D14" s="136">
        <v>533598117.88322997</v>
      </c>
      <c r="E14" s="137">
        <v>9.0342318631803753E-2</v>
      </c>
      <c r="F14" s="138">
        <v>1.194426586861445</v>
      </c>
      <c r="G14" s="136">
        <v>495607035.04564524</v>
      </c>
      <c r="H14" s="136">
        <v>348886702.46996546</v>
      </c>
      <c r="I14" s="136">
        <v>74992810.801328167</v>
      </c>
      <c r="J14" s="136">
        <v>68043228.893622592</v>
      </c>
      <c r="K14" s="136">
        <v>1544364.3770848354</v>
      </c>
      <c r="L14" s="136">
        <v>2139928.5036438634</v>
      </c>
      <c r="M14" s="139">
        <v>-37991082.837584734</v>
      </c>
      <c r="N14" s="142">
        <v>-7.1197932609466955E-2</v>
      </c>
    </row>
    <row r="15" spans="1:14">
      <c r="A15" s="141">
        <v>3</v>
      </c>
      <c r="B15" s="143" t="s">
        <v>864</v>
      </c>
      <c r="C15" s="135" t="s">
        <v>865</v>
      </c>
      <c r="D15" s="136">
        <v>154416644.10551199</v>
      </c>
      <c r="E15" s="137">
        <v>8.3707563654272205E-2</v>
      </c>
      <c r="F15" s="138">
        <v>1.1067076987202986</v>
      </c>
      <c r="G15" s="136">
        <v>148401479.606177</v>
      </c>
      <c r="H15" s="136">
        <v>108153715.04192711</v>
      </c>
      <c r="I15" s="136">
        <v>22370680.459803768</v>
      </c>
      <c r="J15" s="136">
        <v>17250024.672315355</v>
      </c>
      <c r="K15" s="136">
        <v>5753.0420517742605</v>
      </c>
      <c r="L15" s="136">
        <v>621306.39007897396</v>
      </c>
      <c r="M15" s="139">
        <v>-6015164.499334991</v>
      </c>
      <c r="N15" s="142">
        <v>-3.8954120096186755E-2</v>
      </c>
    </row>
    <row r="16" spans="1:14">
      <c r="A16" s="141">
        <v>4</v>
      </c>
      <c r="B16" s="134" t="s">
        <v>866</v>
      </c>
      <c r="C16" s="135" t="s">
        <v>867</v>
      </c>
      <c r="D16" s="136">
        <v>11464577.430609502</v>
      </c>
      <c r="E16" s="137">
        <v>0.13485588603633816</v>
      </c>
      <c r="F16" s="138">
        <v>1.7829457790765073</v>
      </c>
      <c r="G16" s="136">
        <v>9189662.5707103964</v>
      </c>
      <c r="H16" s="136">
        <v>3432666.1233166871</v>
      </c>
      <c r="I16" s="136">
        <v>536090.16745922307</v>
      </c>
      <c r="J16" s="136">
        <v>4926384.4260820774</v>
      </c>
      <c r="K16" s="136">
        <v>258267.69939912762</v>
      </c>
      <c r="L16" s="136">
        <v>36254.154453233932</v>
      </c>
      <c r="M16" s="139">
        <v>-2274914.8598991055</v>
      </c>
      <c r="N16" s="142">
        <v>-0.1984298918707057</v>
      </c>
    </row>
    <row r="17" spans="1:14">
      <c r="A17" s="141">
        <v>5</v>
      </c>
      <c r="B17" s="134" t="s">
        <v>868</v>
      </c>
      <c r="C17" s="135" t="s">
        <v>869</v>
      </c>
      <c r="D17" s="136">
        <v>274856220.77439606</v>
      </c>
      <c r="E17" s="137">
        <v>6.2379349034803751E-2</v>
      </c>
      <c r="F17" s="138">
        <v>0.82472482538266489</v>
      </c>
      <c r="G17" s="136">
        <v>292446982.511594</v>
      </c>
      <c r="H17" s="136">
        <v>241723062.07458922</v>
      </c>
      <c r="I17" s="136">
        <v>49344859.568121038</v>
      </c>
      <c r="J17" s="136">
        <v>189470.58539626491</v>
      </c>
      <c r="K17" s="136">
        <v>44276.104352048809</v>
      </c>
      <c r="L17" s="136">
        <v>1145314.1791363724</v>
      </c>
      <c r="M17" s="139">
        <v>17590761.737197936</v>
      </c>
      <c r="N17" s="142">
        <v>6.3999867594902018E-2</v>
      </c>
    </row>
    <row r="18" spans="1:14">
      <c r="A18" s="141">
        <v>6</v>
      </c>
      <c r="B18" s="134" t="s">
        <v>870</v>
      </c>
      <c r="C18" s="135" t="s">
        <v>871</v>
      </c>
      <c r="D18" s="136">
        <v>17790043.729805</v>
      </c>
      <c r="E18" s="137">
        <v>6.697282001572101E-2</v>
      </c>
      <c r="F18" s="138">
        <v>0.88545565395421122</v>
      </c>
      <c r="G18" s="136">
        <v>18665893.576695886</v>
      </c>
      <c r="H18" s="136">
        <v>12284227.928195259</v>
      </c>
      <c r="I18" s="136">
        <v>2525491.7840487449</v>
      </c>
      <c r="J18" s="136">
        <v>3778197.4528557789</v>
      </c>
      <c r="K18" s="136">
        <v>-3963.4638255557948</v>
      </c>
      <c r="L18" s="136">
        <v>81939.875421606543</v>
      </c>
      <c r="M18" s="139">
        <v>875849.84689088538</v>
      </c>
      <c r="N18" s="142">
        <v>4.9232585382763101E-2</v>
      </c>
    </row>
    <row r="19" spans="1:14">
      <c r="A19" s="141">
        <v>7</v>
      </c>
      <c r="B19" s="144">
        <v>15</v>
      </c>
      <c r="C19" s="135" t="s">
        <v>872</v>
      </c>
      <c r="D19" s="136">
        <v>749866.86709999992</v>
      </c>
      <c r="E19" s="137">
        <v>0.10686340882941399</v>
      </c>
      <c r="F19" s="138">
        <v>1.412853893961961</v>
      </c>
      <c r="G19" s="136">
        <v>653948.59123219794</v>
      </c>
      <c r="H19" s="136">
        <v>347942.24208888103</v>
      </c>
      <c r="I19" s="136">
        <v>65798.979475998029</v>
      </c>
      <c r="J19" s="136">
        <v>156863.12226969059</v>
      </c>
      <c r="K19" s="136">
        <v>80802.609405451483</v>
      </c>
      <c r="L19" s="136">
        <v>2541.6379921808266</v>
      </c>
      <c r="M19" s="139">
        <v>-95918.275867801975</v>
      </c>
      <c r="N19" s="142">
        <v>-0.12791374052669038</v>
      </c>
    </row>
    <row r="20" spans="1:14">
      <c r="A20" s="141">
        <v>8</v>
      </c>
      <c r="B20" s="144">
        <v>15</v>
      </c>
      <c r="C20" s="135" t="s">
        <v>873</v>
      </c>
      <c r="D20" s="136">
        <v>1299357.3685809998</v>
      </c>
      <c r="E20" s="137">
        <v>0.16873735944995547</v>
      </c>
      <c r="F20" s="138">
        <v>2.2308967865351224</v>
      </c>
      <c r="G20" s="136">
        <v>933992.243742664</v>
      </c>
      <c r="H20" s="136">
        <v>724228.43695885362</v>
      </c>
      <c r="I20" s="136">
        <v>108653.24598216853</v>
      </c>
      <c r="J20" s="136">
        <v>80392.458870572271</v>
      </c>
      <c r="K20" s="136">
        <v>17455.754747142972</v>
      </c>
      <c r="L20" s="136">
        <v>3262.3471839269228</v>
      </c>
      <c r="M20" s="139">
        <v>-365365.12483833579</v>
      </c>
      <c r="N20" s="142">
        <v>-0.28118909675892101</v>
      </c>
    </row>
    <row r="21" spans="1:14">
      <c r="A21" s="141">
        <v>9</v>
      </c>
      <c r="B21" s="134" t="s">
        <v>874</v>
      </c>
      <c r="C21" s="135" t="s">
        <v>875</v>
      </c>
      <c r="D21" s="136">
        <v>136301216.63681832</v>
      </c>
      <c r="E21" s="137">
        <v>8.892627499691394E-2</v>
      </c>
      <c r="F21" s="138">
        <v>1.1757049048049819</v>
      </c>
      <c r="G21" s="136">
        <v>127155013.10890049</v>
      </c>
      <c r="H21" s="136">
        <v>80398457.999713898</v>
      </c>
      <c r="I21" s="136">
        <v>17629481.13469265</v>
      </c>
      <c r="J21" s="136">
        <v>27421287.976997267</v>
      </c>
      <c r="K21" s="136">
        <v>1131616.9999137202</v>
      </c>
      <c r="L21" s="136">
        <v>574168.99758259545</v>
      </c>
      <c r="M21" s="139">
        <v>-9146203.5279178321</v>
      </c>
      <c r="N21" s="142">
        <v>-6.7102875187749864E-2</v>
      </c>
    </row>
    <row r="22" spans="1:14">
      <c r="A22" s="141">
        <v>10</v>
      </c>
      <c r="B22" s="134" t="s">
        <v>876</v>
      </c>
      <c r="C22" s="135" t="s">
        <v>877</v>
      </c>
      <c r="D22" s="136">
        <v>27835174.984000005</v>
      </c>
      <c r="E22" s="137">
        <v>3.5936873698550115E-2</v>
      </c>
      <c r="F22" s="138">
        <v>0.47512570016239619</v>
      </c>
      <c r="G22" s="136">
        <v>34002137.480549738</v>
      </c>
      <c r="H22" s="136">
        <v>27944711.363883927</v>
      </c>
      <c r="I22" s="136">
        <v>5759092.5544632841</v>
      </c>
      <c r="J22" s="136">
        <v>81451.363497325103</v>
      </c>
      <c r="K22" s="136">
        <v>83895.566414228801</v>
      </c>
      <c r="L22" s="136">
        <v>132986.63229107752</v>
      </c>
      <c r="M22" s="139">
        <v>6166962.496549733</v>
      </c>
      <c r="N22" s="142">
        <v>0.22155285533841379</v>
      </c>
    </row>
    <row r="23" spans="1:14">
      <c r="A23" s="141">
        <v>11</v>
      </c>
      <c r="B23" s="134" t="s">
        <v>876</v>
      </c>
      <c r="C23" s="135" t="s">
        <v>878</v>
      </c>
      <c r="D23" s="136">
        <v>43083977.913880005</v>
      </c>
      <c r="E23" s="137">
        <v>7.0698279304351699E-2</v>
      </c>
      <c r="F23" s="138">
        <v>0.93471039624996566</v>
      </c>
      <c r="G23" s="136">
        <v>43973781.060011193</v>
      </c>
      <c r="H23" s="136">
        <v>37150843.967939436</v>
      </c>
      <c r="I23" s="136">
        <v>6476460.461281715</v>
      </c>
      <c r="J23" s="136">
        <v>99273.547366100494</v>
      </c>
      <c r="K23" s="136">
        <v>95357.04999461594</v>
      </c>
      <c r="L23" s="136">
        <v>151846.03342946846</v>
      </c>
      <c r="M23" s="139">
        <v>889803.14613118768</v>
      </c>
      <c r="N23" s="142">
        <v>2.065276209893193E-2</v>
      </c>
    </row>
    <row r="24" spans="1:14">
      <c r="A24" s="145"/>
      <c r="B24" s="146"/>
      <c r="C24" s="146"/>
      <c r="D24" s="147"/>
      <c r="E24" s="146"/>
      <c r="F24" s="148"/>
      <c r="G24" s="147"/>
      <c r="H24" s="147"/>
      <c r="I24" s="147"/>
      <c r="J24" s="147"/>
      <c r="K24" s="147"/>
      <c r="L24" s="147"/>
      <c r="M24" s="149"/>
      <c r="N24" s="150"/>
    </row>
    <row r="25" spans="1:14">
      <c r="A25" s="145">
        <v>12</v>
      </c>
      <c r="B25" s="146"/>
      <c r="C25" s="130" t="s">
        <v>879</v>
      </c>
      <c r="D25" s="147">
        <v>1924164165.4939318</v>
      </c>
      <c r="E25" s="151">
        <v>7.5636560359222907E-2</v>
      </c>
      <c r="F25" s="148">
        <v>1</v>
      </c>
      <c r="G25" s="147">
        <v>1924164165.4939308</v>
      </c>
      <c r="H25" s="147">
        <v>1297521618.0601046</v>
      </c>
      <c r="I25" s="147">
        <v>282217001.02936739</v>
      </c>
      <c r="J25" s="147">
        <v>302714368.77711833</v>
      </c>
      <c r="K25" s="147">
        <v>33400393.477778248</v>
      </c>
      <c r="L25" s="147">
        <v>8310784.1495605148</v>
      </c>
      <c r="M25" s="147">
        <v>-1.3131648302078247E-6</v>
      </c>
      <c r="N25" s="150">
        <v>5.6997499669455657E-15</v>
      </c>
    </row>
    <row r="26" spans="1:14" ht="15.75" thickBot="1">
      <c r="A26" s="152"/>
      <c r="B26" s="132"/>
      <c r="C26" s="132"/>
      <c r="D26" s="153"/>
      <c r="E26" s="154"/>
      <c r="F26" s="155"/>
      <c r="G26" s="153"/>
      <c r="H26" s="153"/>
      <c r="I26" s="153"/>
      <c r="J26" s="153"/>
      <c r="K26" s="153"/>
      <c r="L26" s="153"/>
      <c r="M26" s="156"/>
      <c r="N26" s="157"/>
    </row>
    <row r="27" spans="1:14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>
      <c r="A28" s="126"/>
      <c r="B28" s="126"/>
      <c r="C28" s="126"/>
      <c r="D28" s="158"/>
      <c r="E28" s="126"/>
      <c r="F28" s="126"/>
      <c r="G28" s="159"/>
      <c r="H28" s="160"/>
      <c r="I28" s="160"/>
      <c r="J28" s="160"/>
      <c r="K28" s="160"/>
      <c r="L28" s="160"/>
      <c r="M28" s="126"/>
      <c r="N28" s="126"/>
    </row>
    <row r="29" spans="1:14">
      <c r="A29" s="161" t="s">
        <v>880</v>
      </c>
      <c r="B29" s="126"/>
      <c r="C29" s="126"/>
      <c r="D29" s="158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>
      <c r="A30" s="126"/>
      <c r="B30" s="126" t="s">
        <v>881</v>
      </c>
      <c r="C30" s="126" t="s">
        <v>882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>
      <c r="A31" s="126"/>
      <c r="B31" s="126" t="s">
        <v>883</v>
      </c>
      <c r="C31" s="126" t="s">
        <v>884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>
      <c r="A32" s="126"/>
      <c r="B32" s="126" t="s">
        <v>885</v>
      </c>
      <c r="C32" s="126" t="s">
        <v>886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>
      <c r="A33" s="126"/>
      <c r="B33" s="126" t="s">
        <v>887</v>
      </c>
      <c r="C33" s="126" t="s">
        <v>888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>
      <c r="A34" s="126"/>
      <c r="B34" s="126" t="s">
        <v>889</v>
      </c>
      <c r="C34" s="126" t="s">
        <v>890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>
      <c r="A35" s="126"/>
      <c r="B35" s="126" t="s">
        <v>891</v>
      </c>
      <c r="C35" s="126" t="s">
        <v>892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>
      <c r="A36" s="126"/>
      <c r="B36" s="126" t="s">
        <v>893</v>
      </c>
      <c r="C36" s="126" t="s">
        <v>894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>
      <c r="A37" s="126"/>
      <c r="B37" s="126" t="s">
        <v>895</v>
      </c>
      <c r="C37" s="126" t="s">
        <v>896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>
      <c r="A38" s="126"/>
      <c r="B38" s="126" t="s">
        <v>897</v>
      </c>
      <c r="C38" s="126" t="s">
        <v>898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>
      <c r="A39" s="126"/>
      <c r="B39" s="126" t="s">
        <v>899</v>
      </c>
      <c r="C39" s="126" t="s">
        <v>900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14">
      <c r="A40" s="126"/>
      <c r="B40" s="126" t="s">
        <v>901</v>
      </c>
      <c r="C40" s="126" t="s">
        <v>902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36" t="s">
        <v>832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>
      <c r="A45" s="175" t="s">
        <v>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</row>
    <row r="46" spans="1:14">
      <c r="A46" s="123" t="s">
        <v>833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1:14">
      <c r="A47" s="123" t="s">
        <v>834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1:14">
      <c r="A48" s="123" t="s">
        <v>835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>
      <c r="A49" s="36" t="s">
        <v>998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1:14">
      <c r="A50" s="2"/>
      <c r="B50" s="162"/>
      <c r="C50" s="162"/>
      <c r="D50" s="162"/>
      <c r="E50" s="162"/>
      <c r="F50" s="162"/>
      <c r="G50" s="163"/>
      <c r="H50" s="164"/>
      <c r="I50" s="162"/>
      <c r="J50" s="162"/>
      <c r="K50" s="162"/>
      <c r="L50" s="162"/>
      <c r="M50" s="162"/>
      <c r="N50" s="162"/>
    </row>
    <row r="51" spans="1:14" ht="15.75" thickBot="1">
      <c r="A51" s="126"/>
      <c r="B51" s="127" t="s">
        <v>4</v>
      </c>
      <c r="C51" s="127" t="s">
        <v>5</v>
      </c>
      <c r="D51" s="127" t="s">
        <v>6</v>
      </c>
      <c r="E51" s="127" t="s">
        <v>7</v>
      </c>
      <c r="F51" s="127" t="s">
        <v>8</v>
      </c>
      <c r="G51" s="127" t="s">
        <v>9</v>
      </c>
      <c r="H51" s="127" t="s">
        <v>10</v>
      </c>
      <c r="I51" s="127" t="s">
        <v>11</v>
      </c>
      <c r="J51" s="127" t="s">
        <v>12</v>
      </c>
      <c r="K51" s="127" t="s">
        <v>13</v>
      </c>
      <c r="L51" s="127" t="s">
        <v>14</v>
      </c>
      <c r="M51" s="127" t="s">
        <v>15</v>
      </c>
      <c r="N51" s="127" t="s">
        <v>16</v>
      </c>
    </row>
    <row r="52" spans="1:14">
      <c r="A52" s="128"/>
      <c r="B52" s="128"/>
      <c r="C52" s="128"/>
      <c r="D52" s="128"/>
      <c r="E52" s="129" t="s">
        <v>836</v>
      </c>
      <c r="F52" s="129" t="s">
        <v>837</v>
      </c>
      <c r="G52" s="129" t="s">
        <v>828</v>
      </c>
      <c r="H52" s="129" t="s">
        <v>838</v>
      </c>
      <c r="I52" s="129" t="s">
        <v>839</v>
      </c>
      <c r="J52" s="129" t="s">
        <v>148</v>
      </c>
      <c r="K52" s="129" t="s">
        <v>840</v>
      </c>
      <c r="L52" s="129" t="s">
        <v>841</v>
      </c>
      <c r="M52" s="129" t="s">
        <v>842</v>
      </c>
      <c r="N52" s="129" t="s">
        <v>843</v>
      </c>
    </row>
    <row r="53" spans="1:14">
      <c r="A53" s="130" t="s">
        <v>844</v>
      </c>
      <c r="B53" s="130" t="s">
        <v>845</v>
      </c>
      <c r="C53" s="130" t="s">
        <v>846</v>
      </c>
      <c r="D53" s="130" t="s">
        <v>847</v>
      </c>
      <c r="E53" s="130" t="s">
        <v>848</v>
      </c>
      <c r="F53" s="130" t="s">
        <v>849</v>
      </c>
      <c r="G53" s="130" t="s">
        <v>850</v>
      </c>
      <c r="H53" s="130" t="s">
        <v>850</v>
      </c>
      <c r="I53" s="130" t="s">
        <v>850</v>
      </c>
      <c r="J53" s="130" t="s">
        <v>850</v>
      </c>
      <c r="K53" s="130" t="s">
        <v>850</v>
      </c>
      <c r="L53" s="130" t="s">
        <v>850</v>
      </c>
      <c r="M53" s="130" t="s">
        <v>851</v>
      </c>
      <c r="N53" s="130" t="s">
        <v>852</v>
      </c>
    </row>
    <row r="54" spans="1:14" ht="15.75" thickBot="1">
      <c r="A54" s="131" t="s">
        <v>853</v>
      </c>
      <c r="B54" s="131" t="s">
        <v>853</v>
      </c>
      <c r="C54" s="132"/>
      <c r="D54" s="131" t="s">
        <v>854</v>
      </c>
      <c r="E54" s="131" t="s">
        <v>855</v>
      </c>
      <c r="F54" s="131" t="s">
        <v>856</v>
      </c>
      <c r="G54" s="131" t="s">
        <v>857</v>
      </c>
      <c r="H54" s="131" t="s">
        <v>857</v>
      </c>
      <c r="I54" s="131" t="s">
        <v>857</v>
      </c>
      <c r="J54" s="131" t="s">
        <v>857</v>
      </c>
      <c r="K54" s="131" t="s">
        <v>857</v>
      </c>
      <c r="L54" s="131" t="s">
        <v>857</v>
      </c>
      <c r="M54" s="131" t="s">
        <v>858</v>
      </c>
      <c r="N54" s="131" t="s">
        <v>859</v>
      </c>
    </row>
    <row r="55" spans="1:14">
      <c r="A55" s="133">
        <v>1</v>
      </c>
      <c r="B55" s="134" t="s">
        <v>860</v>
      </c>
      <c r="C55" s="135" t="s">
        <v>861</v>
      </c>
      <c r="D55" s="136">
        <v>722768967.79999983</v>
      </c>
      <c r="E55" s="137">
        <v>6.8357682480146134E-2</v>
      </c>
      <c r="F55" s="138">
        <v>0.90376508603107986</v>
      </c>
      <c r="G55" s="136">
        <v>753134239.69867265</v>
      </c>
      <c r="H55" s="136">
        <v>436475060.41151541</v>
      </c>
      <c r="I55" s="136">
        <v>102407581.87271708</v>
      </c>
      <c r="J55" s="136">
        <v>180687794.27784908</v>
      </c>
      <c r="K55" s="136">
        <v>30142567.738240764</v>
      </c>
      <c r="L55" s="136">
        <v>3421235.3983472148</v>
      </c>
      <c r="M55" s="136">
        <v>30365271.898672819</v>
      </c>
      <c r="N55" s="137">
        <v>4.2012417869987065E-2</v>
      </c>
    </row>
    <row r="56" spans="1:14">
      <c r="A56" s="141">
        <v>2</v>
      </c>
      <c r="B56" s="134" t="s">
        <v>862</v>
      </c>
      <c r="C56" s="135" t="s">
        <v>863</v>
      </c>
      <c r="D56" s="136">
        <v>533598117.88322997</v>
      </c>
      <c r="E56" s="137">
        <v>9.0342318631803753E-2</v>
      </c>
      <c r="F56" s="138">
        <v>1.194426586861445</v>
      </c>
      <c r="G56" s="136">
        <v>495607035.04564393</v>
      </c>
      <c r="H56" s="136">
        <v>348886702.4699645</v>
      </c>
      <c r="I56" s="136">
        <v>74992810.801328704</v>
      </c>
      <c r="J56" s="136">
        <v>68043228.893624038</v>
      </c>
      <c r="K56" s="136">
        <v>1544364.3770848289</v>
      </c>
      <c r="L56" s="136">
        <v>2139928.5036438634</v>
      </c>
      <c r="M56" s="136">
        <v>-37991082.837586045</v>
      </c>
      <c r="N56" s="137">
        <v>-7.1197932609462139E-2</v>
      </c>
    </row>
    <row r="57" spans="1:14">
      <c r="A57" s="141">
        <v>3</v>
      </c>
      <c r="B57" s="143" t="s">
        <v>864</v>
      </c>
      <c r="C57" s="135" t="s">
        <v>865</v>
      </c>
      <c r="D57" s="136">
        <v>154416644.10551199</v>
      </c>
      <c r="E57" s="137">
        <v>8.3707563654272205E-2</v>
      </c>
      <c r="F57" s="138">
        <v>1.1067076987202986</v>
      </c>
      <c r="G57" s="136">
        <v>148401479.60617653</v>
      </c>
      <c r="H57" s="136">
        <v>108153715.04192722</v>
      </c>
      <c r="I57" s="136">
        <v>22370680.459803708</v>
      </c>
      <c r="J57" s="136">
        <v>17250024.672315724</v>
      </c>
      <c r="K57" s="136">
        <v>5753.0420517742168</v>
      </c>
      <c r="L57" s="136">
        <v>621306.39007897384</v>
      </c>
      <c r="M57" s="136">
        <v>-6015164.4993354678</v>
      </c>
      <c r="N57" s="137">
        <v>-3.8954120096181738E-2</v>
      </c>
    </row>
    <row r="58" spans="1:14">
      <c r="A58" s="141">
        <v>4</v>
      </c>
      <c r="B58" s="134" t="s">
        <v>866</v>
      </c>
      <c r="C58" s="135" t="s">
        <v>867</v>
      </c>
      <c r="D58" s="136">
        <v>11464577.430609502</v>
      </c>
      <c r="E58" s="137">
        <v>0.13485588603633816</v>
      </c>
      <c r="F58" s="138">
        <v>1.7829457790765073</v>
      </c>
      <c r="G58" s="136">
        <v>9189662.5707103424</v>
      </c>
      <c r="H58" s="136">
        <v>3432666.1233166563</v>
      </c>
      <c r="I58" s="136">
        <v>536090.16745923983</v>
      </c>
      <c r="J58" s="136">
        <v>4926384.4260821389</v>
      </c>
      <c r="K58" s="136">
        <v>258267.69939912687</v>
      </c>
      <c r="L58" s="136">
        <v>36254.154453233939</v>
      </c>
      <c r="M58" s="136">
        <v>-2274914.8598991595</v>
      </c>
      <c r="N58" s="137">
        <v>-0.19842989187070423</v>
      </c>
    </row>
    <row r="59" spans="1:14">
      <c r="A59" s="141">
        <v>5</v>
      </c>
      <c r="B59" s="134" t="s">
        <v>868</v>
      </c>
      <c r="C59" s="135" t="s">
        <v>869</v>
      </c>
      <c r="D59" s="136">
        <v>274856220.77439606</v>
      </c>
      <c r="E59" s="137">
        <v>6.2379349034803751E-2</v>
      </c>
      <c r="F59" s="138">
        <v>0.82472482538266489</v>
      </c>
      <c r="G59" s="136">
        <v>292446982.51159412</v>
      </c>
      <c r="H59" s="136">
        <v>241723062.0745891</v>
      </c>
      <c r="I59" s="136">
        <v>49344859.568121143</v>
      </c>
      <c r="J59" s="136">
        <v>189470.585396262</v>
      </c>
      <c r="K59" s="136">
        <v>44276.104352048889</v>
      </c>
      <c r="L59" s="136">
        <v>1145314.1791363724</v>
      </c>
      <c r="M59" s="136">
        <v>17590761.737198055</v>
      </c>
      <c r="N59" s="137">
        <v>6.3999867594907653E-2</v>
      </c>
    </row>
    <row r="60" spans="1:14">
      <c r="A60" s="141">
        <v>6</v>
      </c>
      <c r="B60" s="134" t="s">
        <v>870</v>
      </c>
      <c r="C60" s="135" t="s">
        <v>871</v>
      </c>
      <c r="D60" s="136">
        <v>17790043.729805</v>
      </c>
      <c r="E60" s="137">
        <v>6.697282001572101E-2</v>
      </c>
      <c r="F60" s="138">
        <v>0.88545565395421122</v>
      </c>
      <c r="G60" s="136">
        <v>18665893.576695807</v>
      </c>
      <c r="H60" s="136">
        <v>12284227.928195216</v>
      </c>
      <c r="I60" s="136">
        <v>2525491.7840487706</v>
      </c>
      <c r="J60" s="136">
        <v>3778197.4528558645</v>
      </c>
      <c r="K60" s="136">
        <v>-3963.4638255560712</v>
      </c>
      <c r="L60" s="136">
        <v>81939.875421606543</v>
      </c>
      <c r="M60" s="136">
        <v>875849.84689080715</v>
      </c>
      <c r="N60" s="137">
        <v>4.923258538276834E-2</v>
      </c>
    </row>
    <row r="61" spans="1:14">
      <c r="A61" s="141">
        <v>7</v>
      </c>
      <c r="B61" s="144">
        <v>15</v>
      </c>
      <c r="C61" s="135" t="s">
        <v>872</v>
      </c>
      <c r="D61" s="136">
        <v>749866.86709999992</v>
      </c>
      <c r="E61" s="137">
        <v>0.10686340882941399</v>
      </c>
      <c r="F61" s="138">
        <v>1.412853893961961</v>
      </c>
      <c r="G61" s="136">
        <v>653948.59123221191</v>
      </c>
      <c r="H61" s="136">
        <v>347942.24208885094</v>
      </c>
      <c r="I61" s="136">
        <v>65798.979476014123</v>
      </c>
      <c r="J61" s="136">
        <v>156863.1222696937</v>
      </c>
      <c r="K61" s="136">
        <v>80802.609405450901</v>
      </c>
      <c r="L61" s="136">
        <v>2541.637992180827</v>
      </c>
      <c r="M61" s="136">
        <v>-95918.275867788005</v>
      </c>
      <c r="N61" s="137">
        <v>-0.12791374052668558</v>
      </c>
    </row>
    <row r="62" spans="1:14">
      <c r="A62" s="141">
        <v>8</v>
      </c>
      <c r="B62" s="144">
        <v>15</v>
      </c>
      <c r="C62" s="135" t="s">
        <v>873</v>
      </c>
      <c r="D62" s="136">
        <v>1299357.3685809998</v>
      </c>
      <c r="E62" s="137">
        <v>0.16873735944995547</v>
      </c>
      <c r="F62" s="138">
        <v>2.2308967865351224</v>
      </c>
      <c r="G62" s="136">
        <v>933992.24374266609</v>
      </c>
      <c r="H62" s="136">
        <v>724228.43695884652</v>
      </c>
      <c r="I62" s="136">
        <v>108653.24598217223</v>
      </c>
      <c r="J62" s="136">
        <v>80392.45887057409</v>
      </c>
      <c r="K62" s="136">
        <v>17455.754747142913</v>
      </c>
      <c r="L62" s="136">
        <v>3262.3471839269228</v>
      </c>
      <c r="M62" s="136">
        <v>-365365.12483833369</v>
      </c>
      <c r="N62" s="137">
        <v>-0.28118909675891635</v>
      </c>
    </row>
    <row r="63" spans="1:14">
      <c r="A63" s="141">
        <v>9</v>
      </c>
      <c r="B63" s="134" t="s">
        <v>874</v>
      </c>
      <c r="C63" s="135" t="s">
        <v>875</v>
      </c>
      <c r="D63" s="136">
        <v>136301216.63681832</v>
      </c>
      <c r="E63" s="137">
        <v>8.892627499691394E-2</v>
      </c>
      <c r="F63" s="138">
        <v>1.1757049048049819</v>
      </c>
      <c r="G63" s="136">
        <v>127155013.10890006</v>
      </c>
      <c r="H63" s="136">
        <v>80398457.999713391</v>
      </c>
      <c r="I63" s="136">
        <v>17629481.134692948</v>
      </c>
      <c r="J63" s="136">
        <v>27421287.976997841</v>
      </c>
      <c r="K63" s="136">
        <v>1131616.999913729</v>
      </c>
      <c r="L63" s="136">
        <v>574168.99758259556</v>
      </c>
      <c r="M63" s="136">
        <v>-9146203.5279182643</v>
      </c>
      <c r="N63" s="137">
        <v>-6.7102875187745381E-2</v>
      </c>
    </row>
    <row r="64" spans="1:14">
      <c r="A64" s="141">
        <v>10</v>
      </c>
      <c r="B64" s="134" t="s">
        <v>876</v>
      </c>
      <c r="C64" s="135" t="s">
        <v>877</v>
      </c>
      <c r="D64" s="136">
        <v>27835174.984000005</v>
      </c>
      <c r="E64" s="137">
        <v>3.5936873698550115E-2</v>
      </c>
      <c r="F64" s="138">
        <v>0.47512570016239619</v>
      </c>
      <c r="G64" s="136">
        <v>34002137.480549812</v>
      </c>
      <c r="H64" s="136">
        <v>27944711.363883808</v>
      </c>
      <c r="I64" s="136">
        <v>5759092.5544633605</v>
      </c>
      <c r="J64" s="136">
        <v>81451.363497325292</v>
      </c>
      <c r="K64" s="136">
        <v>83895.566414228</v>
      </c>
      <c r="L64" s="136">
        <v>132986.63229107752</v>
      </c>
      <c r="M64" s="136">
        <v>6166962.4965498075</v>
      </c>
      <c r="N64" s="137">
        <v>0.2215528553384217</v>
      </c>
    </row>
    <row r="65" spans="1:14">
      <c r="A65" s="141">
        <v>11</v>
      </c>
      <c r="B65" s="134" t="s">
        <v>876</v>
      </c>
      <c r="C65" s="135" t="s">
        <v>878</v>
      </c>
      <c r="D65" s="136">
        <v>43083977.913880005</v>
      </c>
      <c r="E65" s="137">
        <v>7.0698279304351699E-2</v>
      </c>
      <c r="F65" s="138">
        <v>0.93471039624996566</v>
      </c>
      <c r="G65" s="136">
        <v>43973781.060011223</v>
      </c>
      <c r="H65" s="136">
        <v>37150843.967939377</v>
      </c>
      <c r="I65" s="136">
        <v>6476460.4612817559</v>
      </c>
      <c r="J65" s="136">
        <v>99273.54736610064</v>
      </c>
      <c r="K65" s="136">
        <v>95357.049994615532</v>
      </c>
      <c r="L65" s="136">
        <v>151846.03342946846</v>
      </c>
      <c r="M65" s="136">
        <v>889803.14613121748</v>
      </c>
      <c r="N65" s="137">
        <v>2.0652762098936947E-2</v>
      </c>
    </row>
    <row r="66" spans="1:14">
      <c r="A66" s="145"/>
      <c r="B66" s="146"/>
      <c r="C66" s="146"/>
      <c r="D66" s="147"/>
      <c r="E66" s="146"/>
      <c r="F66" s="148"/>
      <c r="G66" s="147"/>
      <c r="H66" s="147"/>
      <c r="I66" s="147"/>
      <c r="J66" s="147"/>
      <c r="K66" s="147"/>
      <c r="L66" s="147"/>
      <c r="M66" s="146"/>
      <c r="N66" s="165"/>
    </row>
    <row r="67" spans="1:14">
      <c r="A67" s="145">
        <v>12</v>
      </c>
      <c r="B67" s="146"/>
      <c r="C67" s="130" t="s">
        <v>879</v>
      </c>
      <c r="D67" s="147">
        <v>1924164165.4939318</v>
      </c>
      <c r="E67" s="151">
        <v>7.5636560359222907E-2</v>
      </c>
      <c r="F67" s="148">
        <v>1</v>
      </c>
      <c r="G67" s="147">
        <v>1924164165.4939294</v>
      </c>
      <c r="H67" s="147">
        <v>1297521618.0600922</v>
      </c>
      <c r="I67" s="147">
        <v>282217001.02937496</v>
      </c>
      <c r="J67" s="147">
        <v>302714368.7771247</v>
      </c>
      <c r="K67" s="147">
        <v>33400393.477778152</v>
      </c>
      <c r="L67" s="147">
        <v>8310784.1495605148</v>
      </c>
      <c r="M67" s="146">
        <v>-2.3525208234786987E-6</v>
      </c>
      <c r="N67" s="165">
        <v>-1.2226196005863191E-15</v>
      </c>
    </row>
    <row r="68" spans="1:14" ht="15.75" thickBot="1">
      <c r="A68" s="152"/>
      <c r="B68" s="132"/>
      <c r="C68" s="132"/>
      <c r="D68" s="153"/>
      <c r="E68" s="154"/>
      <c r="F68" s="155"/>
      <c r="G68" s="153"/>
      <c r="H68" s="153"/>
      <c r="I68" s="153"/>
      <c r="J68" s="153"/>
      <c r="K68" s="153"/>
      <c r="L68" s="153"/>
      <c r="M68" s="166"/>
      <c r="N68" s="167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161" t="s">
        <v>880</v>
      </c>
      <c r="B71" s="126"/>
      <c r="C71" s="126"/>
      <c r="D71" s="158"/>
      <c r="E71" s="126"/>
      <c r="F71" s="126"/>
      <c r="G71" s="126"/>
      <c r="H71" s="126"/>
      <c r="I71" s="2"/>
      <c r="J71" s="2"/>
      <c r="K71" s="2"/>
      <c r="L71" s="2"/>
      <c r="M71" s="2"/>
      <c r="N71" s="2"/>
    </row>
    <row r="72" spans="1:14">
      <c r="A72" s="126"/>
      <c r="B72" s="126" t="s">
        <v>881</v>
      </c>
      <c r="C72" s="126" t="s">
        <v>882</v>
      </c>
      <c r="D72" s="126"/>
      <c r="E72" s="126"/>
      <c r="F72" s="126"/>
      <c r="G72" s="126"/>
      <c r="H72" s="126"/>
      <c r="I72" s="2"/>
      <c r="J72" s="2"/>
      <c r="K72" s="2"/>
      <c r="L72" s="2"/>
      <c r="M72" s="2"/>
      <c r="N72" s="2"/>
    </row>
    <row r="73" spans="1:14">
      <c r="A73" s="126"/>
      <c r="B73" s="126" t="s">
        <v>883</v>
      </c>
      <c r="C73" s="126" t="s">
        <v>884</v>
      </c>
      <c r="D73" s="126"/>
      <c r="E73" s="126"/>
      <c r="F73" s="126"/>
      <c r="G73" s="126"/>
      <c r="H73" s="126"/>
      <c r="I73" s="2"/>
      <c r="J73" s="2"/>
      <c r="K73" s="2"/>
      <c r="L73" s="2"/>
      <c r="M73" s="2"/>
      <c r="N73" s="2"/>
    </row>
    <row r="74" spans="1:14">
      <c r="A74" s="126"/>
      <c r="B74" s="126" t="s">
        <v>885</v>
      </c>
      <c r="C74" s="126" t="s">
        <v>886</v>
      </c>
      <c r="D74" s="126"/>
      <c r="E74" s="126"/>
      <c r="F74" s="126"/>
      <c r="G74" s="126"/>
      <c r="H74" s="126"/>
      <c r="I74" s="2"/>
      <c r="J74" s="2"/>
      <c r="K74" s="2"/>
      <c r="L74" s="2"/>
      <c r="M74" s="2"/>
      <c r="N74" s="2"/>
    </row>
    <row r="75" spans="1:14">
      <c r="A75" s="126"/>
      <c r="B75" s="126" t="s">
        <v>887</v>
      </c>
      <c r="C75" s="126" t="s">
        <v>888</v>
      </c>
      <c r="D75" s="126"/>
      <c r="E75" s="126"/>
      <c r="F75" s="126"/>
      <c r="G75" s="126"/>
      <c r="H75" s="126"/>
      <c r="I75" s="2"/>
      <c r="J75" s="2"/>
      <c r="K75" s="2"/>
      <c r="L75" s="2"/>
      <c r="M75" s="2"/>
      <c r="N75" s="2"/>
    </row>
    <row r="76" spans="1:14">
      <c r="A76" s="126"/>
      <c r="B76" s="126" t="s">
        <v>889</v>
      </c>
      <c r="C76" s="126" t="s">
        <v>890</v>
      </c>
      <c r="D76" s="126"/>
      <c r="E76" s="126"/>
      <c r="F76" s="126"/>
      <c r="G76" s="126"/>
      <c r="H76" s="126"/>
      <c r="I76" s="2"/>
      <c r="J76" s="2"/>
      <c r="K76" s="2"/>
      <c r="L76" s="2"/>
      <c r="M76" s="2"/>
      <c r="N76" s="2"/>
    </row>
    <row r="77" spans="1:14">
      <c r="A77" s="126"/>
      <c r="B77" s="126" t="s">
        <v>891</v>
      </c>
      <c r="C77" s="126" t="s">
        <v>892</v>
      </c>
      <c r="D77" s="126"/>
      <c r="E77" s="126"/>
      <c r="F77" s="126"/>
      <c r="G77" s="126"/>
      <c r="H77" s="126"/>
      <c r="I77" s="2"/>
      <c r="J77" s="2"/>
      <c r="K77" s="2"/>
      <c r="L77" s="2"/>
      <c r="M77" s="2"/>
      <c r="N77" s="2"/>
    </row>
    <row r="78" spans="1:14">
      <c r="A78" s="126"/>
      <c r="B78" s="126" t="s">
        <v>893</v>
      </c>
      <c r="C78" s="126" t="s">
        <v>894</v>
      </c>
      <c r="D78" s="126"/>
      <c r="E78" s="126"/>
      <c r="F78" s="126"/>
      <c r="G78" s="126"/>
      <c r="H78" s="126"/>
      <c r="I78" s="2"/>
      <c r="J78" s="2"/>
      <c r="K78" s="2"/>
      <c r="L78" s="2"/>
      <c r="M78" s="2"/>
      <c r="N78" s="2"/>
    </row>
    <row r="79" spans="1:14">
      <c r="A79" s="126"/>
      <c r="B79" s="126" t="s">
        <v>895</v>
      </c>
      <c r="C79" s="126" t="s">
        <v>896</v>
      </c>
      <c r="D79" s="126"/>
      <c r="E79" s="126"/>
      <c r="F79" s="126"/>
      <c r="G79" s="126"/>
      <c r="H79" s="126"/>
      <c r="I79" s="2"/>
      <c r="J79" s="2"/>
      <c r="K79" s="2"/>
      <c r="L79" s="2"/>
      <c r="M79" s="2"/>
      <c r="N79" s="2"/>
    </row>
    <row r="80" spans="1:14">
      <c r="A80" s="126"/>
      <c r="B80" s="126" t="s">
        <v>897</v>
      </c>
      <c r="C80" s="126" t="s">
        <v>898</v>
      </c>
      <c r="D80" s="126"/>
      <c r="E80" s="126"/>
      <c r="F80" s="126"/>
      <c r="G80" s="126"/>
      <c r="H80" s="126"/>
      <c r="I80" s="2"/>
      <c r="J80" s="2"/>
      <c r="K80" s="2"/>
      <c r="L80" s="2"/>
      <c r="M80" s="2"/>
      <c r="N80" s="2"/>
    </row>
    <row r="81" spans="1:14">
      <c r="A81" s="126"/>
      <c r="B81" s="126" t="s">
        <v>899</v>
      </c>
      <c r="C81" s="126" t="s">
        <v>900</v>
      </c>
      <c r="D81" s="126"/>
      <c r="E81" s="126"/>
      <c r="F81" s="126"/>
      <c r="G81" s="126"/>
      <c r="H81" s="126"/>
      <c r="I81" s="2"/>
      <c r="J81" s="2"/>
      <c r="K81" s="2"/>
      <c r="L81" s="2"/>
      <c r="M81" s="2"/>
      <c r="N81" s="2"/>
    </row>
    <row r="82" spans="1:14">
      <c r="A82" s="126"/>
      <c r="B82" s="126" t="s">
        <v>901</v>
      </c>
      <c r="C82" s="126" t="s">
        <v>902</v>
      </c>
      <c r="D82" s="126"/>
      <c r="E82" s="126"/>
      <c r="F82" s="126"/>
      <c r="G82" s="126"/>
      <c r="H82" s="126"/>
      <c r="I82" s="2"/>
      <c r="J82" s="2"/>
      <c r="K82" s="2"/>
      <c r="L82" s="2"/>
      <c r="M82" s="2"/>
      <c r="N8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Change P+T+D+R+M</vt:lpstr>
      <vt:lpstr>CFCOS P+T+D+R+M</vt:lpstr>
      <vt:lpstr>ACOS P+T+D+R+M</vt:lpstr>
      <vt:lpstr>Change Summary</vt:lpstr>
      <vt:lpstr>CFCOS Summary</vt:lpstr>
      <vt:lpstr>ACOS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2016-11-08T05:09:27Z</dcterms:created>
  <dcterms:modified xsi:type="dcterms:W3CDTF">2016-11-09T19:16:43Z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