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Figure 7.8" sheetId="2" r:id="rId1"/>
    <sheet name="Loads-I15_S_S03_RA0000" sheetId="5" r:id="rId2"/>
    <sheet name="Loads-I15_S_S02_RA0000" sheetId="6" r:id="rId3"/>
    <sheet name="Loads-I15_S_S01_RA0000" sheetId="7" r:id="rId4"/>
    <sheet name="Loads-I15_S_C05-1_RA0000" sheetId="8" r:id="rId5"/>
  </sheets>
  <calcPr calcId="152511"/>
</workbook>
</file>

<file path=xl/calcChain.xml><?xml version="1.0" encoding="utf-8"?>
<calcChain xmlns="http://schemas.openxmlformats.org/spreadsheetml/2006/main">
  <c r="M30" i="2" l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Q28" i="2"/>
  <c r="P28" i="2"/>
  <c r="O28" i="2"/>
  <c r="E28" i="2"/>
  <c r="D28" i="2"/>
  <c r="C28" i="2"/>
  <c r="A30" i="2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M6" i="2" l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B5" i="2" l="1"/>
  <c r="K5" i="2"/>
  <c r="Q5" i="2" s="1"/>
  <c r="E5" i="2"/>
  <c r="J5" i="2"/>
  <c r="P5" i="2" s="1"/>
  <c r="D5" i="2"/>
  <c r="I5" i="2"/>
  <c r="O5" i="2" s="1"/>
  <c r="C5" i="2"/>
  <c r="H5" i="2"/>
  <c r="N5" i="2" s="1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A6" i="2"/>
  <c r="E29" i="2" l="1"/>
  <c r="O29" i="2"/>
  <c r="Q29" i="2"/>
  <c r="P29" i="2"/>
  <c r="C29" i="2"/>
  <c r="D29" i="2"/>
  <c r="K6" i="2"/>
  <c r="Q6" i="2" s="1"/>
  <c r="E6" i="2"/>
  <c r="J6" i="2"/>
  <c r="P6" i="2" s="1"/>
  <c r="D6" i="2"/>
  <c r="A7" i="2"/>
  <c r="B6" i="2"/>
  <c r="H6" i="2"/>
  <c r="N6" i="2" s="1"/>
  <c r="C6" i="2"/>
  <c r="I6" i="2"/>
  <c r="O6" i="2" s="1"/>
  <c r="P30" i="2" l="1"/>
  <c r="O30" i="2"/>
  <c r="Q30" i="2"/>
  <c r="C30" i="2"/>
  <c r="D30" i="2"/>
  <c r="E30" i="2"/>
  <c r="A8" i="2"/>
  <c r="K7" i="2"/>
  <c r="Q7" i="2" s="1"/>
  <c r="E7" i="2"/>
  <c r="J7" i="2"/>
  <c r="P7" i="2" s="1"/>
  <c r="D7" i="2"/>
  <c r="I7" i="2"/>
  <c r="O7" i="2" s="1"/>
  <c r="C7" i="2"/>
  <c r="H7" i="2"/>
  <c r="N7" i="2" s="1"/>
  <c r="B7" i="2"/>
  <c r="O31" i="2" l="1"/>
  <c r="Q31" i="2"/>
  <c r="P31" i="2"/>
  <c r="C31" i="2"/>
  <c r="E31" i="2"/>
  <c r="D31" i="2"/>
  <c r="A9" i="2"/>
  <c r="K8" i="2"/>
  <c r="Q8" i="2" s="1"/>
  <c r="E8" i="2"/>
  <c r="J8" i="2"/>
  <c r="P8" i="2" s="1"/>
  <c r="D8" i="2"/>
  <c r="I8" i="2"/>
  <c r="O8" i="2" s="1"/>
  <c r="C8" i="2"/>
  <c r="H8" i="2"/>
  <c r="N8" i="2" s="1"/>
  <c r="B8" i="2"/>
  <c r="O32" i="2" l="1"/>
  <c r="Q32" i="2"/>
  <c r="P32" i="2"/>
  <c r="C32" i="2"/>
  <c r="E32" i="2"/>
  <c r="D32" i="2"/>
  <c r="A10" i="2"/>
  <c r="K9" i="2"/>
  <c r="Q9" i="2" s="1"/>
  <c r="E9" i="2"/>
  <c r="J9" i="2"/>
  <c r="P9" i="2" s="1"/>
  <c r="D9" i="2"/>
  <c r="I9" i="2"/>
  <c r="O9" i="2" s="1"/>
  <c r="C9" i="2"/>
  <c r="H9" i="2"/>
  <c r="N9" i="2" s="1"/>
  <c r="B9" i="2"/>
  <c r="P33" i="2" l="1"/>
  <c r="O33" i="2"/>
  <c r="Q33" i="2"/>
  <c r="D33" i="2"/>
  <c r="C33" i="2"/>
  <c r="E33" i="2"/>
  <c r="A11" i="2"/>
  <c r="K10" i="2"/>
  <c r="Q10" i="2" s="1"/>
  <c r="E10" i="2"/>
  <c r="J10" i="2"/>
  <c r="P10" i="2" s="1"/>
  <c r="D10" i="2"/>
  <c r="I10" i="2"/>
  <c r="O10" i="2" s="1"/>
  <c r="C10" i="2"/>
  <c r="H10" i="2"/>
  <c r="N10" i="2" s="1"/>
  <c r="B10" i="2"/>
  <c r="O34" i="2" l="1"/>
  <c r="Q34" i="2"/>
  <c r="P34" i="2"/>
  <c r="C34" i="2"/>
  <c r="E34" i="2"/>
  <c r="D34" i="2"/>
  <c r="A12" i="2"/>
  <c r="K11" i="2"/>
  <c r="Q11" i="2" s="1"/>
  <c r="E11" i="2"/>
  <c r="J11" i="2"/>
  <c r="P11" i="2" s="1"/>
  <c r="D11" i="2"/>
  <c r="I11" i="2"/>
  <c r="O11" i="2" s="1"/>
  <c r="C11" i="2"/>
  <c r="H11" i="2"/>
  <c r="N11" i="2" s="1"/>
  <c r="B11" i="2"/>
  <c r="C35" i="2" l="1"/>
  <c r="O35" i="2"/>
  <c r="E35" i="2"/>
  <c r="Q35" i="2"/>
  <c r="P35" i="2"/>
  <c r="D35" i="2"/>
  <c r="A13" i="2"/>
  <c r="K12" i="2"/>
  <c r="Q12" i="2" s="1"/>
  <c r="E12" i="2"/>
  <c r="J12" i="2"/>
  <c r="P12" i="2" s="1"/>
  <c r="D12" i="2"/>
  <c r="I12" i="2"/>
  <c r="O12" i="2" s="1"/>
  <c r="C12" i="2"/>
  <c r="H12" i="2"/>
  <c r="N12" i="2" s="1"/>
  <c r="B12" i="2"/>
  <c r="O36" i="2" l="1"/>
  <c r="Q36" i="2"/>
  <c r="P36" i="2"/>
  <c r="D36" i="2"/>
  <c r="C36" i="2"/>
  <c r="E36" i="2"/>
  <c r="A14" i="2"/>
  <c r="K13" i="2"/>
  <c r="Q13" i="2" s="1"/>
  <c r="E13" i="2"/>
  <c r="J13" i="2"/>
  <c r="P13" i="2" s="1"/>
  <c r="D13" i="2"/>
  <c r="I13" i="2"/>
  <c r="O13" i="2" s="1"/>
  <c r="C13" i="2"/>
  <c r="H13" i="2"/>
  <c r="N13" i="2" s="1"/>
  <c r="B13" i="2"/>
  <c r="O37" i="2" l="1"/>
  <c r="Q37" i="2"/>
  <c r="P37" i="2"/>
  <c r="C37" i="2"/>
  <c r="E37" i="2"/>
  <c r="D37" i="2"/>
  <c r="A15" i="2"/>
  <c r="K14" i="2"/>
  <c r="Q14" i="2" s="1"/>
  <c r="E14" i="2"/>
  <c r="J14" i="2"/>
  <c r="P14" i="2" s="1"/>
  <c r="D14" i="2"/>
  <c r="I14" i="2"/>
  <c r="O14" i="2" s="1"/>
  <c r="C14" i="2"/>
  <c r="H14" i="2"/>
  <c r="N14" i="2" s="1"/>
  <c r="B14" i="2"/>
  <c r="O38" i="2" l="1"/>
  <c r="Q38" i="2"/>
  <c r="P38" i="2"/>
  <c r="D38" i="2"/>
  <c r="C38" i="2"/>
  <c r="E38" i="2"/>
  <c r="A16" i="2"/>
  <c r="K15" i="2"/>
  <c r="Q15" i="2" s="1"/>
  <c r="E15" i="2"/>
  <c r="J15" i="2"/>
  <c r="P15" i="2" s="1"/>
  <c r="D15" i="2"/>
  <c r="I15" i="2"/>
  <c r="O15" i="2" s="1"/>
  <c r="C15" i="2"/>
  <c r="H15" i="2"/>
  <c r="N15" i="2" s="1"/>
  <c r="B15" i="2"/>
  <c r="O39" i="2" l="1"/>
  <c r="Q39" i="2"/>
  <c r="P39" i="2"/>
  <c r="C39" i="2"/>
  <c r="E39" i="2"/>
  <c r="D39" i="2"/>
  <c r="A17" i="2"/>
  <c r="K16" i="2"/>
  <c r="Q16" i="2" s="1"/>
  <c r="E16" i="2"/>
  <c r="J16" i="2"/>
  <c r="P16" i="2" s="1"/>
  <c r="D16" i="2"/>
  <c r="I16" i="2"/>
  <c r="O16" i="2" s="1"/>
  <c r="C16" i="2"/>
  <c r="H16" i="2"/>
  <c r="N16" i="2" s="1"/>
  <c r="B16" i="2"/>
  <c r="O40" i="2" l="1"/>
  <c r="Q40" i="2"/>
  <c r="P40" i="2"/>
  <c r="D40" i="2"/>
  <c r="C40" i="2"/>
  <c r="E40" i="2"/>
  <c r="A18" i="2"/>
  <c r="K17" i="2"/>
  <c r="Q17" i="2" s="1"/>
  <c r="E17" i="2"/>
  <c r="J17" i="2"/>
  <c r="P17" i="2" s="1"/>
  <c r="D17" i="2"/>
  <c r="I17" i="2"/>
  <c r="O17" i="2" s="1"/>
  <c r="C17" i="2"/>
  <c r="H17" i="2"/>
  <c r="N17" i="2" s="1"/>
  <c r="B17" i="2"/>
  <c r="O41" i="2" l="1"/>
  <c r="Q41" i="2"/>
  <c r="P41" i="2"/>
  <c r="C41" i="2"/>
  <c r="E41" i="2"/>
  <c r="D41" i="2"/>
  <c r="A19" i="2"/>
  <c r="K18" i="2"/>
  <c r="Q18" i="2" s="1"/>
  <c r="E18" i="2"/>
  <c r="J18" i="2"/>
  <c r="P18" i="2" s="1"/>
  <c r="D18" i="2"/>
  <c r="I18" i="2"/>
  <c r="O18" i="2" s="1"/>
  <c r="C18" i="2"/>
  <c r="H18" i="2"/>
  <c r="N18" i="2" s="1"/>
  <c r="B18" i="2"/>
  <c r="O42" i="2" l="1"/>
  <c r="Q42" i="2"/>
  <c r="P42" i="2"/>
  <c r="C42" i="2"/>
  <c r="E42" i="2"/>
  <c r="D42" i="2"/>
  <c r="A20" i="2"/>
  <c r="K19" i="2"/>
  <c r="Q19" i="2" s="1"/>
  <c r="E19" i="2"/>
  <c r="J19" i="2"/>
  <c r="P19" i="2" s="1"/>
  <c r="D19" i="2"/>
  <c r="I19" i="2"/>
  <c r="O19" i="2" s="1"/>
  <c r="C19" i="2"/>
  <c r="H19" i="2"/>
  <c r="N19" i="2" s="1"/>
  <c r="B19" i="2"/>
  <c r="O43" i="2" l="1"/>
  <c r="Q43" i="2"/>
  <c r="P43" i="2"/>
  <c r="C43" i="2"/>
  <c r="D43" i="2"/>
  <c r="E43" i="2"/>
  <c r="A21" i="2"/>
  <c r="K20" i="2"/>
  <c r="Q20" i="2" s="1"/>
  <c r="E20" i="2"/>
  <c r="J20" i="2"/>
  <c r="P20" i="2" s="1"/>
  <c r="D20" i="2"/>
  <c r="I20" i="2"/>
  <c r="O20" i="2" s="1"/>
  <c r="C20" i="2"/>
  <c r="H20" i="2"/>
  <c r="N20" i="2" s="1"/>
  <c r="B20" i="2"/>
  <c r="O44" i="2" l="1"/>
  <c r="Q44" i="2"/>
  <c r="P44" i="2"/>
  <c r="C44" i="2"/>
  <c r="E44" i="2"/>
  <c r="D44" i="2"/>
  <c r="A22" i="2"/>
  <c r="K21" i="2"/>
  <c r="Q21" i="2" s="1"/>
  <c r="E21" i="2"/>
  <c r="J21" i="2"/>
  <c r="P21" i="2" s="1"/>
  <c r="D21" i="2"/>
  <c r="I21" i="2"/>
  <c r="O21" i="2" s="1"/>
  <c r="C21" i="2"/>
  <c r="H21" i="2"/>
  <c r="N21" i="2" s="1"/>
  <c r="B21" i="2"/>
  <c r="C45" i="2" l="1"/>
  <c r="O45" i="2"/>
  <c r="Q45" i="2"/>
  <c r="P45" i="2"/>
  <c r="E45" i="2"/>
  <c r="D45" i="2"/>
  <c r="K22" i="2"/>
  <c r="Q22" i="2" s="1"/>
  <c r="E22" i="2"/>
  <c r="J22" i="2"/>
  <c r="P22" i="2" s="1"/>
  <c r="D22" i="2"/>
  <c r="I22" i="2"/>
  <c r="O22" i="2" s="1"/>
  <c r="C22" i="2"/>
  <c r="H22" i="2"/>
  <c r="N22" i="2" s="1"/>
  <c r="B22" i="2"/>
  <c r="A23" i="2"/>
  <c r="O46" i="2" l="1"/>
  <c r="Q46" i="2"/>
  <c r="P46" i="2"/>
  <c r="D46" i="2"/>
  <c r="C46" i="2"/>
  <c r="E46" i="2"/>
  <c r="K23" i="2"/>
  <c r="Q23" i="2" s="1"/>
  <c r="E23" i="2"/>
  <c r="J23" i="2"/>
  <c r="P23" i="2" s="1"/>
  <c r="D23" i="2"/>
  <c r="I23" i="2"/>
  <c r="O23" i="2" s="1"/>
  <c r="C23" i="2"/>
  <c r="H23" i="2"/>
  <c r="N23" i="2" s="1"/>
  <c r="A24" i="2"/>
  <c r="B23" i="2"/>
  <c r="C47" i="2" l="1"/>
  <c r="E47" i="2"/>
  <c r="P47" i="2"/>
  <c r="O47" i="2"/>
  <c r="Q47" i="2"/>
  <c r="D47" i="2"/>
  <c r="K24" i="2"/>
  <c r="Q24" i="2" s="1"/>
  <c r="E24" i="2"/>
  <c r="J24" i="2"/>
  <c r="P24" i="2" s="1"/>
  <c r="D24" i="2"/>
  <c r="I24" i="2"/>
  <c r="O24" i="2" s="1"/>
  <c r="C24" i="2"/>
  <c r="H24" i="2"/>
  <c r="N24" i="2" s="1"/>
  <c r="B24" i="2"/>
  <c r="O48" i="2" l="1"/>
  <c r="O27" i="2" s="1"/>
  <c r="Q48" i="2"/>
  <c r="Q27" i="2" s="1"/>
  <c r="P48" i="2"/>
  <c r="P27" i="2" s="1"/>
  <c r="C48" i="2"/>
  <c r="C27" i="2" s="1"/>
  <c r="E48" i="2"/>
  <c r="E27" i="2" s="1"/>
  <c r="D48" i="2"/>
  <c r="D27" i="2" s="1"/>
</calcChain>
</file>

<file path=xl/sharedStrings.xml><?xml version="1.0" encoding="utf-8"?>
<sst xmlns="http://schemas.openxmlformats.org/spreadsheetml/2006/main" count="1005" uniqueCount="29">
  <si>
    <t>1 in 20</t>
  </si>
  <si>
    <t>C05-1</t>
  </si>
  <si>
    <t>S01</t>
  </si>
  <si>
    <t>S02</t>
  </si>
  <si>
    <t>S03</t>
  </si>
  <si>
    <t>Coincident Peaks by Year</t>
  </si>
  <si>
    <t>Energy by Year</t>
  </si>
  <si>
    <t>Base</t>
  </si>
  <si>
    <t>Low</t>
  </si>
  <si>
    <t>High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</si>
  <si>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</si>
  <si>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</si>
  <si>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</si>
  <si>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</si>
  <si>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</si>
  <si>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</si>
  <si>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</si>
  <si>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</si>
  <si>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</si>
  <si>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</si>
  <si>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</si>
  <si>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</si>
  <si>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End Use MWh</t>
  </si>
  <si>
    <t>Peak MW</t>
  </si>
  <si>
    <t>Month</t>
  </si>
  <si>
    <t>Year</t>
  </si>
  <si>
    <t>DR</t>
  </si>
  <si>
    <t>Change in Coincident Peak</t>
  </si>
  <si>
    <t xml:space="preserve">Energy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</si>
</sst>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0" fillId="0" borderId="0" xfId="1" applyNumberFormat="1" applyFont="1"/>
    <xf numFmtId="10" fontId="0" fillId="0" borderId="0" xfId="0" applyNumberForma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Coincident System Peak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7.8'!$B$4</c:f>
              <c:strCache>
                <c:ptCount val="1"/>
                <c:pt idx="0">
                  <c:v>Base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7.8'!$A$5:$A$24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'Figure 7.8'!$B$5:$B$24</c:f>
              <c:numCache>
                <c:formatCode>_(* #,##0_);_(* \(#,##0\);_(* "-"??_);_(@_)</c:formatCode>
                <c:ptCount val="20"/>
                <c:pt idx="0">
                  <c:v>10362.57</c:v>
                </c:pt>
                <c:pt idx="1">
                  <c:v>10214.11</c:v>
                </c:pt>
                <c:pt idx="2">
                  <c:v>10372.870000000001</c:v>
                </c:pt>
                <c:pt idx="3">
                  <c:v>10508.84</c:v>
                </c:pt>
                <c:pt idx="4">
                  <c:v>10617.66</c:v>
                </c:pt>
                <c:pt idx="5">
                  <c:v>10735.66</c:v>
                </c:pt>
                <c:pt idx="6">
                  <c:v>10853.5</c:v>
                </c:pt>
                <c:pt idx="7">
                  <c:v>10958</c:v>
                </c:pt>
                <c:pt idx="8">
                  <c:v>11072.24</c:v>
                </c:pt>
                <c:pt idx="9">
                  <c:v>11116</c:v>
                </c:pt>
                <c:pt idx="10">
                  <c:v>11181.04</c:v>
                </c:pt>
                <c:pt idx="11">
                  <c:v>11291.07</c:v>
                </c:pt>
                <c:pt idx="12">
                  <c:v>11448.83</c:v>
                </c:pt>
                <c:pt idx="13">
                  <c:v>11647.2</c:v>
                </c:pt>
                <c:pt idx="14">
                  <c:v>11595.59</c:v>
                </c:pt>
                <c:pt idx="15">
                  <c:v>11668.53</c:v>
                </c:pt>
                <c:pt idx="16">
                  <c:v>11745.32</c:v>
                </c:pt>
                <c:pt idx="17">
                  <c:v>11971.47</c:v>
                </c:pt>
                <c:pt idx="18">
                  <c:v>11985.07</c:v>
                </c:pt>
                <c:pt idx="19">
                  <c:v>12330.46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7.8'!$C$4</c:f>
              <c:strCache>
                <c:ptCount val="1"/>
                <c:pt idx="0">
                  <c:v>Low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cat>
            <c:numRef>
              <c:f>'Figure 7.8'!$A$5:$A$24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'Figure 7.8'!$C$5:$C$24</c:f>
              <c:numCache>
                <c:formatCode>_(* #,##0_);_(* \(#,##0\);_(* "-"??_);_(@_)</c:formatCode>
                <c:ptCount val="20"/>
                <c:pt idx="0">
                  <c:v>10264</c:v>
                </c:pt>
                <c:pt idx="1">
                  <c:v>10053.459999999999</c:v>
                </c:pt>
                <c:pt idx="2">
                  <c:v>10189.58</c:v>
                </c:pt>
                <c:pt idx="3">
                  <c:v>10208.540000000001</c:v>
                </c:pt>
                <c:pt idx="4">
                  <c:v>10302.5</c:v>
                </c:pt>
                <c:pt idx="5">
                  <c:v>10398.780000000001</c:v>
                </c:pt>
                <c:pt idx="6">
                  <c:v>10507.03</c:v>
                </c:pt>
                <c:pt idx="7">
                  <c:v>10590.71</c:v>
                </c:pt>
                <c:pt idx="8">
                  <c:v>10699.26</c:v>
                </c:pt>
                <c:pt idx="9">
                  <c:v>10726.78</c:v>
                </c:pt>
                <c:pt idx="10">
                  <c:v>10766.37</c:v>
                </c:pt>
                <c:pt idx="11">
                  <c:v>10867.14</c:v>
                </c:pt>
                <c:pt idx="12">
                  <c:v>11002.39</c:v>
                </c:pt>
                <c:pt idx="13">
                  <c:v>11182.19</c:v>
                </c:pt>
                <c:pt idx="14">
                  <c:v>11104.48</c:v>
                </c:pt>
                <c:pt idx="15">
                  <c:v>11148.19</c:v>
                </c:pt>
                <c:pt idx="16">
                  <c:v>11205.62</c:v>
                </c:pt>
                <c:pt idx="17">
                  <c:v>11421.74</c:v>
                </c:pt>
                <c:pt idx="18">
                  <c:v>11408.78</c:v>
                </c:pt>
                <c:pt idx="19">
                  <c:v>11741.4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7.8'!$D$4</c:f>
              <c:strCache>
                <c:ptCount val="1"/>
                <c:pt idx="0">
                  <c:v>High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cat>
            <c:numRef>
              <c:f>'Figure 7.8'!$A$5:$A$24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'Figure 7.8'!$D$5:$D$24</c:f>
              <c:numCache>
                <c:formatCode>_(* #,##0_);_(* \(#,##0\);_(* "-"??_);_(@_)</c:formatCode>
                <c:ptCount val="20"/>
                <c:pt idx="0">
                  <c:v>10464.92</c:v>
                </c:pt>
                <c:pt idx="1">
                  <c:v>10315.129999999999</c:v>
                </c:pt>
                <c:pt idx="2">
                  <c:v>10504.98</c:v>
                </c:pt>
                <c:pt idx="3">
                  <c:v>10666.87</c:v>
                </c:pt>
                <c:pt idx="4">
                  <c:v>10799.76</c:v>
                </c:pt>
                <c:pt idx="5">
                  <c:v>11054.55</c:v>
                </c:pt>
                <c:pt idx="6">
                  <c:v>11200.28</c:v>
                </c:pt>
                <c:pt idx="7">
                  <c:v>11333.88</c:v>
                </c:pt>
                <c:pt idx="8">
                  <c:v>11475.95</c:v>
                </c:pt>
                <c:pt idx="9">
                  <c:v>11544.94</c:v>
                </c:pt>
                <c:pt idx="10">
                  <c:v>11629.88</c:v>
                </c:pt>
                <c:pt idx="11">
                  <c:v>11755.24</c:v>
                </c:pt>
                <c:pt idx="12">
                  <c:v>11935.13</c:v>
                </c:pt>
                <c:pt idx="13">
                  <c:v>12143.42</c:v>
                </c:pt>
                <c:pt idx="14">
                  <c:v>12102.1</c:v>
                </c:pt>
                <c:pt idx="15">
                  <c:v>12205.18</c:v>
                </c:pt>
                <c:pt idx="16">
                  <c:v>12299.51</c:v>
                </c:pt>
                <c:pt idx="17">
                  <c:v>12547.8</c:v>
                </c:pt>
                <c:pt idx="18">
                  <c:v>12584.32</c:v>
                </c:pt>
                <c:pt idx="19">
                  <c:v>12953.18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7.8'!$E$4</c:f>
              <c:strCache>
                <c:ptCount val="1"/>
                <c:pt idx="0">
                  <c:v>1 in 20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'Figure 7.8'!$A$5:$A$24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'Figure 7.8'!$E$5:$E$24</c:f>
              <c:numCache>
                <c:formatCode>_(* #,##0_);_(* \(#,##0\);_(* "-"??_);_(@_)</c:formatCode>
                <c:ptCount val="20"/>
                <c:pt idx="0">
                  <c:v>10857.88</c:v>
                </c:pt>
                <c:pt idx="1">
                  <c:v>10743.88</c:v>
                </c:pt>
                <c:pt idx="2">
                  <c:v>10904.01</c:v>
                </c:pt>
                <c:pt idx="3">
                  <c:v>11044.94</c:v>
                </c:pt>
                <c:pt idx="4">
                  <c:v>11172.36</c:v>
                </c:pt>
                <c:pt idx="5">
                  <c:v>11288.96</c:v>
                </c:pt>
                <c:pt idx="6">
                  <c:v>11401.61</c:v>
                </c:pt>
                <c:pt idx="7">
                  <c:v>11534.94</c:v>
                </c:pt>
                <c:pt idx="8">
                  <c:v>11597.01</c:v>
                </c:pt>
                <c:pt idx="9">
                  <c:v>11699.82</c:v>
                </c:pt>
                <c:pt idx="10">
                  <c:v>11786.63</c:v>
                </c:pt>
                <c:pt idx="11">
                  <c:v>11877.34</c:v>
                </c:pt>
                <c:pt idx="12">
                  <c:v>11972.86</c:v>
                </c:pt>
                <c:pt idx="13">
                  <c:v>12096.2</c:v>
                </c:pt>
                <c:pt idx="14">
                  <c:v>12167.19</c:v>
                </c:pt>
                <c:pt idx="15">
                  <c:v>12291.27</c:v>
                </c:pt>
                <c:pt idx="16">
                  <c:v>12376.36</c:v>
                </c:pt>
                <c:pt idx="17">
                  <c:v>12465.66</c:v>
                </c:pt>
                <c:pt idx="18">
                  <c:v>12846.74</c:v>
                </c:pt>
                <c:pt idx="19">
                  <c:v>12806.97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868408"/>
        <c:axId val="206331016"/>
      </c:lineChart>
      <c:catAx>
        <c:axId val="205868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331016"/>
        <c:crosses val="autoZero"/>
        <c:auto val="1"/>
        <c:lblAlgn val="ctr"/>
        <c:lblOffset val="100"/>
        <c:noMultiLvlLbl val="0"/>
      </c:catAx>
      <c:valAx>
        <c:axId val="206331016"/>
        <c:scaling>
          <c:orientation val="minMax"/>
          <c:max val="13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MW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5868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Load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7.8'!$N$4</c:f>
              <c:strCache>
                <c:ptCount val="1"/>
                <c:pt idx="0">
                  <c:v>Base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7.8'!$A$5:$A$24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'Figure 7.8'!$N$5:$N$24</c:f>
              <c:numCache>
                <c:formatCode>_(* #,##0_);_(* \(#,##0\);_(* "-"??_);_(@_)</c:formatCode>
                <c:ptCount val="20"/>
                <c:pt idx="0">
                  <c:v>63625.864150000009</c:v>
                </c:pt>
                <c:pt idx="1">
                  <c:v>63488.240059999996</c:v>
                </c:pt>
                <c:pt idx="2">
                  <c:v>63426.588819999997</c:v>
                </c:pt>
                <c:pt idx="3">
                  <c:v>64326.942040000002</c:v>
                </c:pt>
                <c:pt idx="4">
                  <c:v>65088.821469999995</c:v>
                </c:pt>
                <c:pt idx="5">
                  <c:v>65662.690860000002</c:v>
                </c:pt>
                <c:pt idx="6">
                  <c:v>66275.786739999996</c:v>
                </c:pt>
                <c:pt idx="7">
                  <c:v>66951.821790000002</c:v>
                </c:pt>
                <c:pt idx="8">
                  <c:v>67522.891229999994</c:v>
                </c:pt>
                <c:pt idx="9">
                  <c:v>68151.061480000004</c:v>
                </c:pt>
                <c:pt idx="10">
                  <c:v>68743.304940000002</c:v>
                </c:pt>
                <c:pt idx="11">
                  <c:v>69445.869400000011</c:v>
                </c:pt>
                <c:pt idx="12">
                  <c:v>70055.036390000008</c:v>
                </c:pt>
                <c:pt idx="13">
                  <c:v>70709.108330000003</c:v>
                </c:pt>
                <c:pt idx="14">
                  <c:v>71334.766509999987</c:v>
                </c:pt>
                <c:pt idx="15">
                  <c:v>72064.301810000004</c:v>
                </c:pt>
                <c:pt idx="16">
                  <c:v>72689.38049000001</c:v>
                </c:pt>
                <c:pt idx="17">
                  <c:v>73344.882450000005</c:v>
                </c:pt>
                <c:pt idx="18">
                  <c:v>73996.257869999987</c:v>
                </c:pt>
                <c:pt idx="19">
                  <c:v>74701.468209999992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7.8'!$O$4</c:f>
              <c:strCache>
                <c:ptCount val="1"/>
                <c:pt idx="0">
                  <c:v>Low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cat>
            <c:numRef>
              <c:f>'Figure 7.8'!$A$5:$A$24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'Figure 7.8'!$O$5:$O$24</c:f>
              <c:numCache>
                <c:formatCode>_(* #,##0_);_(* \(#,##0\);_(* "-"??_);_(@_)</c:formatCode>
                <c:ptCount val="20"/>
                <c:pt idx="0">
                  <c:v>62798.502639999999</c:v>
                </c:pt>
                <c:pt idx="1">
                  <c:v>62121.287120000015</c:v>
                </c:pt>
                <c:pt idx="2">
                  <c:v>61898.671049999997</c:v>
                </c:pt>
                <c:pt idx="3">
                  <c:v>61355.633979999999</c:v>
                </c:pt>
                <c:pt idx="4">
                  <c:v>61982.713569999993</c:v>
                </c:pt>
                <c:pt idx="5">
                  <c:v>62424.215389999998</c:v>
                </c:pt>
                <c:pt idx="6">
                  <c:v>62872.994490000005</c:v>
                </c:pt>
                <c:pt idx="7">
                  <c:v>63429.959350000005</c:v>
                </c:pt>
                <c:pt idx="8">
                  <c:v>63885.938520000003</c:v>
                </c:pt>
                <c:pt idx="9">
                  <c:v>64411.854520000001</c:v>
                </c:pt>
                <c:pt idx="10">
                  <c:v>64830.495459999998</c:v>
                </c:pt>
                <c:pt idx="11">
                  <c:v>65416.728630000005</c:v>
                </c:pt>
                <c:pt idx="12">
                  <c:v>65868.347439999998</c:v>
                </c:pt>
                <c:pt idx="13">
                  <c:v>66366.386760000009</c:v>
                </c:pt>
                <c:pt idx="14">
                  <c:v>66772.394110000008</c:v>
                </c:pt>
                <c:pt idx="15">
                  <c:v>67264.238079999996</c:v>
                </c:pt>
                <c:pt idx="16">
                  <c:v>67713.203439999983</c:v>
                </c:pt>
                <c:pt idx="17">
                  <c:v>68275.176200000002</c:v>
                </c:pt>
                <c:pt idx="18">
                  <c:v>68786.91704</c:v>
                </c:pt>
                <c:pt idx="19">
                  <c:v>69383.624459999992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7.8'!$P$4</c:f>
              <c:strCache>
                <c:ptCount val="1"/>
                <c:pt idx="0">
                  <c:v>High</c:v>
                </c:pt>
              </c:strCache>
            </c:strRef>
          </c:tx>
          <c:spPr>
            <a:ln w="19050"/>
          </c:spPr>
          <c:marker>
            <c:symbol val="triang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'Figure 7.8'!$A$5:$A$24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'Figure 7.8'!$P$5:$P$24</c:f>
              <c:numCache>
                <c:formatCode>_(* #,##0_);_(* \(#,##0\);_(* "-"??_);_(@_)</c:formatCode>
                <c:ptCount val="20"/>
                <c:pt idx="0">
                  <c:v>64548.971839999998</c:v>
                </c:pt>
                <c:pt idx="1">
                  <c:v>64469.578799999996</c:v>
                </c:pt>
                <c:pt idx="2">
                  <c:v>64676.380150000005</c:v>
                </c:pt>
                <c:pt idx="3">
                  <c:v>65825.561390000003</c:v>
                </c:pt>
                <c:pt idx="4">
                  <c:v>66797.659400000004</c:v>
                </c:pt>
                <c:pt idx="5">
                  <c:v>68138.376380000002</c:v>
                </c:pt>
                <c:pt idx="6">
                  <c:v>68976.040179999996</c:v>
                </c:pt>
                <c:pt idx="7">
                  <c:v>69891.30309999999</c:v>
                </c:pt>
                <c:pt idx="8">
                  <c:v>70716.496740000002</c:v>
                </c:pt>
                <c:pt idx="9">
                  <c:v>71523.593609999996</c:v>
                </c:pt>
                <c:pt idx="10">
                  <c:v>72257.608980000005</c:v>
                </c:pt>
                <c:pt idx="11">
                  <c:v>73116.34564</c:v>
                </c:pt>
                <c:pt idx="12">
                  <c:v>73858.959270000007</c:v>
                </c:pt>
                <c:pt idx="13">
                  <c:v>74601.719639999996</c:v>
                </c:pt>
                <c:pt idx="14">
                  <c:v>75328.575620000003</c:v>
                </c:pt>
                <c:pt idx="15">
                  <c:v>76222.15198000001</c:v>
                </c:pt>
                <c:pt idx="16">
                  <c:v>76975.611420000001</c:v>
                </c:pt>
                <c:pt idx="17">
                  <c:v>77772.831300000005</c:v>
                </c:pt>
                <c:pt idx="18">
                  <c:v>78602.568409999993</c:v>
                </c:pt>
                <c:pt idx="19">
                  <c:v>79481.072000000015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7.8'!$Q$4</c:f>
              <c:strCache>
                <c:ptCount val="1"/>
                <c:pt idx="0">
                  <c:v>1 in 20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'Figure 7.8'!$A$5:$A$24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'Figure 7.8'!$Q$5:$Q$24</c:f>
              <c:numCache>
                <c:formatCode>_(* #,##0_);_(* \(#,##0\);_(* "-"??_);_(@_)</c:formatCode>
                <c:ptCount val="20"/>
                <c:pt idx="0">
                  <c:v>63624.654350000004</c:v>
                </c:pt>
                <c:pt idx="1">
                  <c:v>63494.536839999986</c:v>
                </c:pt>
                <c:pt idx="2">
                  <c:v>63445.166980000002</c:v>
                </c:pt>
                <c:pt idx="3">
                  <c:v>64353.631099999999</c:v>
                </c:pt>
                <c:pt idx="4">
                  <c:v>65093.842039999996</c:v>
                </c:pt>
                <c:pt idx="5">
                  <c:v>65659.901409999991</c:v>
                </c:pt>
                <c:pt idx="6">
                  <c:v>66271.636769999997</c:v>
                </c:pt>
                <c:pt idx="7">
                  <c:v>66952.456359999982</c:v>
                </c:pt>
                <c:pt idx="8">
                  <c:v>67542.767590000003</c:v>
                </c:pt>
                <c:pt idx="9">
                  <c:v>68151.880010000008</c:v>
                </c:pt>
                <c:pt idx="10">
                  <c:v>68748.201380000013</c:v>
                </c:pt>
                <c:pt idx="11">
                  <c:v>69444.503540000005</c:v>
                </c:pt>
                <c:pt idx="12">
                  <c:v>70050.855350000013</c:v>
                </c:pt>
                <c:pt idx="13">
                  <c:v>70732.85716</c:v>
                </c:pt>
                <c:pt idx="14">
                  <c:v>71363.448780000006</c:v>
                </c:pt>
                <c:pt idx="15">
                  <c:v>72068.949990000008</c:v>
                </c:pt>
                <c:pt idx="16">
                  <c:v>72693.504719999997</c:v>
                </c:pt>
                <c:pt idx="17">
                  <c:v>73345.559150000001</c:v>
                </c:pt>
                <c:pt idx="18">
                  <c:v>73997.835860000007</c:v>
                </c:pt>
                <c:pt idx="19">
                  <c:v>74722.583050000016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303336"/>
        <c:axId val="205998312"/>
      </c:lineChart>
      <c:catAx>
        <c:axId val="206303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5998312"/>
        <c:crosses val="autoZero"/>
        <c:auto val="1"/>
        <c:lblAlgn val="ctr"/>
        <c:lblOffset val="100"/>
        <c:noMultiLvlLbl val="0"/>
      </c:catAx>
      <c:valAx>
        <c:axId val="205998312"/>
        <c:scaling>
          <c:orientation val="minMax"/>
          <c:min val="6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Net GWh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3033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171450</xdr:rowOff>
    </xdr:from>
    <xdr:to>
      <xdr:col>7</xdr:col>
      <xdr:colOff>142875</xdr:colOff>
      <xdr:row>65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50</xdr:row>
      <xdr:rowOff>171450</xdr:rowOff>
    </xdr:from>
    <xdr:to>
      <xdr:col>13</xdr:col>
      <xdr:colOff>247650</xdr:colOff>
      <xdr:row>65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topLeftCell="A37" workbookViewId="0">
      <selection activeCell="A69" sqref="A69"/>
    </sheetView>
  </sheetViews>
  <sheetFormatPr defaultRowHeight="15" x14ac:dyDescent="0.25"/>
  <cols>
    <col min="2" max="2" width="11.5703125" bestFit="1" customWidth="1"/>
    <col min="8" max="12" width="11.5703125" bestFit="1" customWidth="1"/>
    <col min="14" max="14" width="10.7109375" bestFit="1" customWidth="1"/>
    <col min="15" max="19" width="9.5703125" bestFit="1" customWidth="1"/>
  </cols>
  <sheetData>
    <row r="1" spans="1:19" x14ac:dyDescent="0.25">
      <c r="A1" s="1" t="s">
        <v>5</v>
      </c>
      <c r="D1" t="s">
        <v>26</v>
      </c>
      <c r="E1" s="3">
        <v>6.6600000000000006E-2</v>
      </c>
      <c r="G1" s="1" t="s">
        <v>6</v>
      </c>
    </row>
    <row r="3" spans="1:19" x14ac:dyDescent="0.25">
      <c r="B3" s="1" t="s">
        <v>1</v>
      </c>
      <c r="C3" s="1" t="s">
        <v>2</v>
      </c>
      <c r="D3" s="1" t="s">
        <v>3</v>
      </c>
      <c r="E3" s="1" t="s">
        <v>4</v>
      </c>
      <c r="H3" s="1" t="s">
        <v>1</v>
      </c>
      <c r="I3" s="1" t="s">
        <v>2</v>
      </c>
      <c r="J3" s="1" t="s">
        <v>3</v>
      </c>
      <c r="K3" s="1" t="s">
        <v>4</v>
      </c>
      <c r="L3" s="1"/>
      <c r="N3" s="1" t="s">
        <v>1</v>
      </c>
      <c r="O3" s="1" t="s">
        <v>2</v>
      </c>
      <c r="P3" s="1" t="s">
        <v>3</v>
      </c>
      <c r="Q3" s="1" t="s">
        <v>4</v>
      </c>
      <c r="R3" s="1"/>
      <c r="S3" s="1"/>
    </row>
    <row r="4" spans="1:19" x14ac:dyDescent="0.25">
      <c r="B4" t="s">
        <v>7</v>
      </c>
      <c r="C4" t="s">
        <v>8</v>
      </c>
      <c r="D4" t="s">
        <v>9</v>
      </c>
      <c r="E4" t="s">
        <v>0</v>
      </c>
      <c r="H4" t="s">
        <v>7</v>
      </c>
      <c r="I4" t="s">
        <v>8</v>
      </c>
      <c r="J4" t="s">
        <v>9</v>
      </c>
      <c r="K4" t="s">
        <v>0</v>
      </c>
      <c r="N4" t="s">
        <v>7</v>
      </c>
      <c r="O4" t="s">
        <v>8</v>
      </c>
      <c r="P4" t="s">
        <v>9</v>
      </c>
      <c r="Q4" t="s">
        <v>0</v>
      </c>
    </row>
    <row r="5" spans="1:19" x14ac:dyDescent="0.25">
      <c r="A5" s="1">
        <v>2015</v>
      </c>
      <c r="B5" s="2">
        <f>SUMIFS('Loads-I15_S_C05-1_RA0000'!$C:$C,'Loads-I15_S_C05-1_RA0000'!$A:$A,$A5,'Loads-I15_S_C05-1_RA0000'!$B:$B,"Jul")</f>
        <v>10362.57</v>
      </c>
      <c r="C5" s="2">
        <f>SUMIFS('Loads-I15_S_S01_RA0000'!$C:$C,'Loads-I15_S_S01_RA0000'!$A:$A,$A5,'Loads-I15_S_S01_RA0000'!$B:$B,"Jul")</f>
        <v>10264</v>
      </c>
      <c r="D5" s="2">
        <f>SUMIFS('Loads-I15_S_S02_RA0000'!$C:$C,'Loads-I15_S_S02_RA0000'!$A:$A,$A5,'Loads-I15_S_S02_RA0000'!$B:$B,"Jul")</f>
        <v>10464.92</v>
      </c>
      <c r="E5" s="2">
        <f>SUMIFS('Loads-I15_S_S03_RA0000'!$C:$C,'Loads-I15_S_S03_RA0000'!$A:$A,$A5,'Loads-I15_S_S03_RA0000'!$B:$B,"Jul")</f>
        <v>10857.88</v>
      </c>
      <c r="G5" s="1">
        <v>2015</v>
      </c>
      <c r="H5" s="2">
        <f>SUMIFS('Loads-I15_S_C05-1_RA0000'!$D:$D,'Loads-I15_S_C05-1_RA0000'!$A:$A,$A5)</f>
        <v>63625864.150000006</v>
      </c>
      <c r="I5" s="2">
        <f>SUMIFS('Loads-I15_S_S01_RA0000'!$D:$D,'Loads-I15_S_S01_RA0000'!$A:$A,$A5)</f>
        <v>62798502.640000001</v>
      </c>
      <c r="J5" s="2">
        <f>SUMIFS('Loads-I15_S_S02_RA0000'!$D:$D,'Loads-I15_S_S02_RA0000'!$A:$A,$A5)</f>
        <v>64548971.839999996</v>
      </c>
      <c r="K5" s="2">
        <f>SUMIFS('Loads-I15_S_S03_RA0000'!$D:$D,'Loads-I15_S_S03_RA0000'!$A:$A,$A5)</f>
        <v>63624654.350000001</v>
      </c>
      <c r="L5" s="2"/>
      <c r="M5" s="1">
        <v>2015</v>
      </c>
      <c r="N5" s="2">
        <f t="shared" ref="N5:N24" si="0">H5/1000</f>
        <v>63625.864150000009</v>
      </c>
      <c r="O5" s="2">
        <f t="shared" ref="O5:O24" si="1">I5/1000</f>
        <v>62798.502639999999</v>
      </c>
      <c r="P5" s="2">
        <f t="shared" ref="P5:P24" si="2">J5/1000</f>
        <v>64548.971839999998</v>
      </c>
      <c r="Q5" s="2">
        <f t="shared" ref="Q5:Q24" si="3">K5/1000</f>
        <v>63624.654350000004</v>
      </c>
      <c r="R5" s="2"/>
      <c r="S5" s="2"/>
    </row>
    <row r="6" spans="1:19" x14ac:dyDescent="0.25">
      <c r="A6" s="1">
        <f>A5+1</f>
        <v>2016</v>
      </c>
      <c r="B6" s="2">
        <f>SUMIFS('Loads-I15_S_C05-1_RA0000'!$C:$C,'Loads-I15_S_C05-1_RA0000'!$A:$A,$A6,'Loads-I15_S_C05-1_RA0000'!$B:$B,"Jul")</f>
        <v>10214.11</v>
      </c>
      <c r="C6" s="2">
        <f>SUMIFS('Loads-I15_S_S01_RA0000'!$C:$C,'Loads-I15_S_S01_RA0000'!$A:$A,$A6,'Loads-I15_S_S01_RA0000'!$B:$B,"Jul")</f>
        <v>10053.459999999999</v>
      </c>
      <c r="D6" s="2">
        <f>SUMIFS('Loads-I15_S_S02_RA0000'!$C:$C,'Loads-I15_S_S02_RA0000'!$A:$A,$A6,'Loads-I15_S_S02_RA0000'!$B:$B,"Jul")</f>
        <v>10315.129999999999</v>
      </c>
      <c r="E6" s="2">
        <f>SUMIFS('Loads-I15_S_S03_RA0000'!$C:$C,'Loads-I15_S_S03_RA0000'!$A:$A,$A6,'Loads-I15_S_S03_RA0000'!$B:$B,"Jul")</f>
        <v>10743.88</v>
      </c>
      <c r="G6" s="1">
        <f>G5+1</f>
        <v>2016</v>
      </c>
      <c r="H6" s="2">
        <f>SUMIFS('Loads-I15_S_C05-1_RA0000'!$D:$D,'Loads-I15_S_C05-1_RA0000'!$A:$A,$A6)</f>
        <v>63488240.059999995</v>
      </c>
      <c r="I6" s="2">
        <f>SUMIFS('Loads-I15_S_S01_RA0000'!$D:$D,'Loads-I15_S_S01_RA0000'!$A:$A,$A6)</f>
        <v>62121287.120000012</v>
      </c>
      <c r="J6" s="2">
        <f>SUMIFS('Loads-I15_S_S02_RA0000'!$D:$D,'Loads-I15_S_S02_RA0000'!$A:$A,$A6)</f>
        <v>64469578.799999997</v>
      </c>
      <c r="K6" s="2">
        <f>SUMIFS('Loads-I15_S_S03_RA0000'!$D:$D,'Loads-I15_S_S03_RA0000'!$A:$A,$A6)</f>
        <v>63494536.839999989</v>
      </c>
      <c r="L6" s="2"/>
      <c r="M6" s="1">
        <f>M5+1</f>
        <v>2016</v>
      </c>
      <c r="N6" s="2">
        <f t="shared" si="0"/>
        <v>63488.240059999996</v>
      </c>
      <c r="O6" s="2">
        <f t="shared" si="1"/>
        <v>62121.287120000015</v>
      </c>
      <c r="P6" s="2">
        <f t="shared" si="2"/>
        <v>64469.578799999996</v>
      </c>
      <c r="Q6" s="2">
        <f t="shared" si="3"/>
        <v>63494.536839999986</v>
      </c>
      <c r="R6" s="2"/>
      <c r="S6" s="2"/>
    </row>
    <row r="7" spans="1:19" x14ac:dyDescent="0.25">
      <c r="A7" s="1">
        <f t="shared" ref="A7:A24" si="4">A6+1</f>
        <v>2017</v>
      </c>
      <c r="B7" s="2">
        <f>SUMIFS('Loads-I15_S_C05-1_RA0000'!$C:$C,'Loads-I15_S_C05-1_RA0000'!$A:$A,$A7,'Loads-I15_S_C05-1_RA0000'!$B:$B,"Jul")</f>
        <v>10372.870000000001</v>
      </c>
      <c r="C7" s="2">
        <f>SUMIFS('Loads-I15_S_S01_RA0000'!$C:$C,'Loads-I15_S_S01_RA0000'!$A:$A,$A7,'Loads-I15_S_S01_RA0000'!$B:$B,"Jul")</f>
        <v>10189.58</v>
      </c>
      <c r="D7" s="2">
        <f>SUMIFS('Loads-I15_S_S02_RA0000'!$C:$C,'Loads-I15_S_S02_RA0000'!$A:$A,$A7,'Loads-I15_S_S02_RA0000'!$B:$B,"Jul")</f>
        <v>10504.98</v>
      </c>
      <c r="E7" s="2">
        <f>SUMIFS('Loads-I15_S_S03_RA0000'!$C:$C,'Loads-I15_S_S03_RA0000'!$A:$A,$A7,'Loads-I15_S_S03_RA0000'!$B:$B,"Jul")</f>
        <v>10904.01</v>
      </c>
      <c r="G7" s="1">
        <f t="shared" ref="G7:G24" si="5">G6+1</f>
        <v>2017</v>
      </c>
      <c r="H7" s="2">
        <f>SUMIFS('Loads-I15_S_C05-1_RA0000'!$D:$D,'Loads-I15_S_C05-1_RA0000'!$A:$A,$A7)</f>
        <v>63426588.82</v>
      </c>
      <c r="I7" s="2">
        <f>SUMIFS('Loads-I15_S_S01_RA0000'!$D:$D,'Loads-I15_S_S01_RA0000'!$A:$A,$A7)</f>
        <v>61898671.049999997</v>
      </c>
      <c r="J7" s="2">
        <f>SUMIFS('Loads-I15_S_S02_RA0000'!$D:$D,'Loads-I15_S_S02_RA0000'!$A:$A,$A7)</f>
        <v>64676380.150000006</v>
      </c>
      <c r="K7" s="2">
        <f>SUMIFS('Loads-I15_S_S03_RA0000'!$D:$D,'Loads-I15_S_S03_RA0000'!$A:$A,$A7)</f>
        <v>63445166.980000004</v>
      </c>
      <c r="L7" s="2"/>
      <c r="M7" s="1">
        <f t="shared" ref="M7:M24" si="6">M6+1</f>
        <v>2017</v>
      </c>
      <c r="N7" s="2">
        <f t="shared" si="0"/>
        <v>63426.588819999997</v>
      </c>
      <c r="O7" s="2">
        <f t="shared" si="1"/>
        <v>61898.671049999997</v>
      </c>
      <c r="P7" s="2">
        <f t="shared" si="2"/>
        <v>64676.380150000005</v>
      </c>
      <c r="Q7" s="2">
        <f t="shared" si="3"/>
        <v>63445.166980000002</v>
      </c>
      <c r="R7" s="2"/>
      <c r="S7" s="2"/>
    </row>
    <row r="8" spans="1:19" x14ac:dyDescent="0.25">
      <c r="A8" s="1">
        <f t="shared" si="4"/>
        <v>2018</v>
      </c>
      <c r="B8" s="2">
        <f>SUMIFS('Loads-I15_S_C05-1_RA0000'!$C:$C,'Loads-I15_S_C05-1_RA0000'!$A:$A,$A8,'Loads-I15_S_C05-1_RA0000'!$B:$B,"Jul")</f>
        <v>10508.84</v>
      </c>
      <c r="C8" s="2">
        <f>SUMIFS('Loads-I15_S_S01_RA0000'!$C:$C,'Loads-I15_S_S01_RA0000'!$A:$A,$A8,'Loads-I15_S_S01_RA0000'!$B:$B,"Jul")</f>
        <v>10208.540000000001</v>
      </c>
      <c r="D8" s="2">
        <f>SUMIFS('Loads-I15_S_S02_RA0000'!$C:$C,'Loads-I15_S_S02_RA0000'!$A:$A,$A8,'Loads-I15_S_S02_RA0000'!$B:$B,"Jul")</f>
        <v>10666.87</v>
      </c>
      <c r="E8" s="2">
        <f>SUMIFS('Loads-I15_S_S03_RA0000'!$C:$C,'Loads-I15_S_S03_RA0000'!$A:$A,$A8,'Loads-I15_S_S03_RA0000'!$B:$B,"Jul")</f>
        <v>11044.94</v>
      </c>
      <c r="G8" s="1">
        <f t="shared" si="5"/>
        <v>2018</v>
      </c>
      <c r="H8" s="2">
        <f>SUMIFS('Loads-I15_S_C05-1_RA0000'!$D:$D,'Loads-I15_S_C05-1_RA0000'!$A:$A,$A8)</f>
        <v>64326942.039999999</v>
      </c>
      <c r="I8" s="2">
        <f>SUMIFS('Loads-I15_S_S01_RA0000'!$D:$D,'Loads-I15_S_S01_RA0000'!$A:$A,$A8)</f>
        <v>61355633.979999997</v>
      </c>
      <c r="J8" s="2">
        <f>SUMIFS('Loads-I15_S_S02_RA0000'!$D:$D,'Loads-I15_S_S02_RA0000'!$A:$A,$A8)</f>
        <v>65825561.390000001</v>
      </c>
      <c r="K8" s="2">
        <f>SUMIFS('Loads-I15_S_S03_RA0000'!$D:$D,'Loads-I15_S_S03_RA0000'!$A:$A,$A8)</f>
        <v>64353631.100000001</v>
      </c>
      <c r="L8" s="2"/>
      <c r="M8" s="1">
        <f t="shared" si="6"/>
        <v>2018</v>
      </c>
      <c r="N8" s="2">
        <f t="shared" si="0"/>
        <v>64326.942040000002</v>
      </c>
      <c r="O8" s="2">
        <f t="shared" si="1"/>
        <v>61355.633979999999</v>
      </c>
      <c r="P8" s="2">
        <f t="shared" si="2"/>
        <v>65825.561390000003</v>
      </c>
      <c r="Q8" s="2">
        <f t="shared" si="3"/>
        <v>64353.631099999999</v>
      </c>
      <c r="R8" s="2"/>
      <c r="S8" s="2"/>
    </row>
    <row r="9" spans="1:19" x14ac:dyDescent="0.25">
      <c r="A9" s="1">
        <f t="shared" si="4"/>
        <v>2019</v>
      </c>
      <c r="B9" s="2">
        <f>SUMIFS('Loads-I15_S_C05-1_RA0000'!$C:$C,'Loads-I15_S_C05-1_RA0000'!$A:$A,$A9,'Loads-I15_S_C05-1_RA0000'!$B:$B,"Jul")</f>
        <v>10617.66</v>
      </c>
      <c r="C9" s="2">
        <f>SUMIFS('Loads-I15_S_S01_RA0000'!$C:$C,'Loads-I15_S_S01_RA0000'!$A:$A,$A9,'Loads-I15_S_S01_RA0000'!$B:$B,"Jul")</f>
        <v>10302.5</v>
      </c>
      <c r="D9" s="2">
        <f>SUMIFS('Loads-I15_S_S02_RA0000'!$C:$C,'Loads-I15_S_S02_RA0000'!$A:$A,$A9,'Loads-I15_S_S02_RA0000'!$B:$B,"Jul")</f>
        <v>10799.76</v>
      </c>
      <c r="E9" s="2">
        <f>SUMIFS('Loads-I15_S_S03_RA0000'!$C:$C,'Loads-I15_S_S03_RA0000'!$A:$A,$A9,'Loads-I15_S_S03_RA0000'!$B:$B,"Jul")</f>
        <v>11172.36</v>
      </c>
      <c r="G9" s="1">
        <f t="shared" si="5"/>
        <v>2019</v>
      </c>
      <c r="H9" s="2">
        <f>SUMIFS('Loads-I15_S_C05-1_RA0000'!$D:$D,'Loads-I15_S_C05-1_RA0000'!$A:$A,$A9)</f>
        <v>65088821.469999999</v>
      </c>
      <c r="I9" s="2">
        <f>SUMIFS('Loads-I15_S_S01_RA0000'!$D:$D,'Loads-I15_S_S01_RA0000'!$A:$A,$A9)</f>
        <v>61982713.569999993</v>
      </c>
      <c r="J9" s="2">
        <f>SUMIFS('Loads-I15_S_S02_RA0000'!$D:$D,'Loads-I15_S_S02_RA0000'!$A:$A,$A9)</f>
        <v>66797659.399999999</v>
      </c>
      <c r="K9" s="2">
        <f>SUMIFS('Loads-I15_S_S03_RA0000'!$D:$D,'Loads-I15_S_S03_RA0000'!$A:$A,$A9)</f>
        <v>65093842.039999999</v>
      </c>
      <c r="L9" s="2"/>
      <c r="M9" s="1">
        <f t="shared" si="6"/>
        <v>2019</v>
      </c>
      <c r="N9" s="2">
        <f t="shared" si="0"/>
        <v>65088.821469999995</v>
      </c>
      <c r="O9" s="2">
        <f t="shared" si="1"/>
        <v>61982.713569999993</v>
      </c>
      <c r="P9" s="2">
        <f t="shared" si="2"/>
        <v>66797.659400000004</v>
      </c>
      <c r="Q9" s="2">
        <f t="shared" si="3"/>
        <v>65093.842039999996</v>
      </c>
      <c r="R9" s="2"/>
      <c r="S9" s="2"/>
    </row>
    <row r="10" spans="1:19" x14ac:dyDescent="0.25">
      <c r="A10" s="1">
        <f t="shared" si="4"/>
        <v>2020</v>
      </c>
      <c r="B10" s="2">
        <f>SUMIFS('Loads-I15_S_C05-1_RA0000'!$C:$C,'Loads-I15_S_C05-1_RA0000'!$A:$A,$A10,'Loads-I15_S_C05-1_RA0000'!$B:$B,"Jul")</f>
        <v>10735.66</v>
      </c>
      <c r="C10" s="2">
        <f>SUMIFS('Loads-I15_S_S01_RA0000'!$C:$C,'Loads-I15_S_S01_RA0000'!$A:$A,$A10,'Loads-I15_S_S01_RA0000'!$B:$B,"Jul")</f>
        <v>10398.780000000001</v>
      </c>
      <c r="D10" s="2">
        <f>SUMIFS('Loads-I15_S_S02_RA0000'!$C:$C,'Loads-I15_S_S02_RA0000'!$A:$A,$A10,'Loads-I15_S_S02_RA0000'!$B:$B,"Jul")</f>
        <v>11054.55</v>
      </c>
      <c r="E10" s="2">
        <f>SUMIFS('Loads-I15_S_S03_RA0000'!$C:$C,'Loads-I15_S_S03_RA0000'!$A:$A,$A10,'Loads-I15_S_S03_RA0000'!$B:$B,"Jul")</f>
        <v>11288.96</v>
      </c>
      <c r="G10" s="1">
        <f t="shared" si="5"/>
        <v>2020</v>
      </c>
      <c r="H10" s="2">
        <f>SUMIFS('Loads-I15_S_C05-1_RA0000'!$D:$D,'Loads-I15_S_C05-1_RA0000'!$A:$A,$A10)</f>
        <v>65662690.859999999</v>
      </c>
      <c r="I10" s="2">
        <f>SUMIFS('Loads-I15_S_S01_RA0000'!$D:$D,'Loads-I15_S_S01_RA0000'!$A:$A,$A10)</f>
        <v>62424215.390000001</v>
      </c>
      <c r="J10" s="2">
        <f>SUMIFS('Loads-I15_S_S02_RA0000'!$D:$D,'Loads-I15_S_S02_RA0000'!$A:$A,$A10)</f>
        <v>68138376.379999995</v>
      </c>
      <c r="K10" s="2">
        <f>SUMIFS('Loads-I15_S_S03_RA0000'!$D:$D,'Loads-I15_S_S03_RA0000'!$A:$A,$A10)</f>
        <v>65659901.409999989</v>
      </c>
      <c r="L10" s="2"/>
      <c r="M10" s="1">
        <f t="shared" si="6"/>
        <v>2020</v>
      </c>
      <c r="N10" s="2">
        <f t="shared" si="0"/>
        <v>65662.690860000002</v>
      </c>
      <c r="O10" s="2">
        <f t="shared" si="1"/>
        <v>62424.215389999998</v>
      </c>
      <c r="P10" s="2">
        <f t="shared" si="2"/>
        <v>68138.376380000002</v>
      </c>
      <c r="Q10" s="2">
        <f t="shared" si="3"/>
        <v>65659.901409999991</v>
      </c>
      <c r="R10" s="2"/>
      <c r="S10" s="2"/>
    </row>
    <row r="11" spans="1:19" x14ac:dyDescent="0.25">
      <c r="A11" s="1">
        <f t="shared" si="4"/>
        <v>2021</v>
      </c>
      <c r="B11" s="2">
        <f>SUMIFS('Loads-I15_S_C05-1_RA0000'!$C:$C,'Loads-I15_S_C05-1_RA0000'!$A:$A,$A11,'Loads-I15_S_C05-1_RA0000'!$B:$B,"Jul")</f>
        <v>10853.5</v>
      </c>
      <c r="C11" s="2">
        <f>SUMIFS('Loads-I15_S_S01_RA0000'!$C:$C,'Loads-I15_S_S01_RA0000'!$A:$A,$A11,'Loads-I15_S_S01_RA0000'!$B:$B,"Jul")</f>
        <v>10507.03</v>
      </c>
      <c r="D11" s="2">
        <f>SUMIFS('Loads-I15_S_S02_RA0000'!$C:$C,'Loads-I15_S_S02_RA0000'!$A:$A,$A11,'Loads-I15_S_S02_RA0000'!$B:$B,"Jul")</f>
        <v>11200.28</v>
      </c>
      <c r="E11" s="2">
        <f>SUMIFS('Loads-I15_S_S03_RA0000'!$C:$C,'Loads-I15_S_S03_RA0000'!$A:$A,$A11,'Loads-I15_S_S03_RA0000'!$B:$B,"Jul")</f>
        <v>11401.61</v>
      </c>
      <c r="G11" s="1">
        <f t="shared" si="5"/>
        <v>2021</v>
      </c>
      <c r="H11" s="2">
        <f>SUMIFS('Loads-I15_S_C05-1_RA0000'!$D:$D,'Loads-I15_S_C05-1_RA0000'!$A:$A,$A11)</f>
        <v>66275786.739999995</v>
      </c>
      <c r="I11" s="2">
        <f>SUMIFS('Loads-I15_S_S01_RA0000'!$D:$D,'Loads-I15_S_S01_RA0000'!$A:$A,$A11)</f>
        <v>62872994.490000002</v>
      </c>
      <c r="J11" s="2">
        <f>SUMIFS('Loads-I15_S_S02_RA0000'!$D:$D,'Loads-I15_S_S02_RA0000'!$A:$A,$A11)</f>
        <v>68976040.179999992</v>
      </c>
      <c r="K11" s="2">
        <f>SUMIFS('Loads-I15_S_S03_RA0000'!$D:$D,'Loads-I15_S_S03_RA0000'!$A:$A,$A11)</f>
        <v>66271636.770000003</v>
      </c>
      <c r="L11" s="2"/>
      <c r="M11" s="1">
        <f t="shared" si="6"/>
        <v>2021</v>
      </c>
      <c r="N11" s="2">
        <f t="shared" si="0"/>
        <v>66275.786739999996</v>
      </c>
      <c r="O11" s="2">
        <f t="shared" si="1"/>
        <v>62872.994490000005</v>
      </c>
      <c r="P11" s="2">
        <f t="shared" si="2"/>
        <v>68976.040179999996</v>
      </c>
      <c r="Q11" s="2">
        <f t="shared" si="3"/>
        <v>66271.636769999997</v>
      </c>
      <c r="R11" s="2"/>
      <c r="S11" s="2"/>
    </row>
    <row r="12" spans="1:19" x14ac:dyDescent="0.25">
      <c r="A12" s="1">
        <f t="shared" si="4"/>
        <v>2022</v>
      </c>
      <c r="B12" s="2">
        <f>SUMIFS('Loads-I15_S_C05-1_RA0000'!$C:$C,'Loads-I15_S_C05-1_RA0000'!$A:$A,$A12,'Loads-I15_S_C05-1_RA0000'!$B:$B,"Jul")</f>
        <v>10958</v>
      </c>
      <c r="C12" s="2">
        <f>SUMIFS('Loads-I15_S_S01_RA0000'!$C:$C,'Loads-I15_S_S01_RA0000'!$A:$A,$A12,'Loads-I15_S_S01_RA0000'!$B:$B,"Jul")</f>
        <v>10590.71</v>
      </c>
      <c r="D12" s="2">
        <f>SUMIFS('Loads-I15_S_S02_RA0000'!$C:$C,'Loads-I15_S_S02_RA0000'!$A:$A,$A12,'Loads-I15_S_S02_RA0000'!$B:$B,"Jul")</f>
        <v>11333.88</v>
      </c>
      <c r="E12" s="2">
        <f>SUMIFS('Loads-I15_S_S03_RA0000'!$C:$C,'Loads-I15_S_S03_RA0000'!$A:$A,$A12,'Loads-I15_S_S03_RA0000'!$B:$B,"Jul")</f>
        <v>11534.94</v>
      </c>
      <c r="G12" s="1">
        <f t="shared" si="5"/>
        <v>2022</v>
      </c>
      <c r="H12" s="2">
        <f>SUMIFS('Loads-I15_S_C05-1_RA0000'!$D:$D,'Loads-I15_S_C05-1_RA0000'!$A:$A,$A12)</f>
        <v>66951821.789999999</v>
      </c>
      <c r="I12" s="2">
        <f>SUMIFS('Loads-I15_S_S01_RA0000'!$D:$D,'Loads-I15_S_S01_RA0000'!$A:$A,$A12)</f>
        <v>63429959.350000001</v>
      </c>
      <c r="J12" s="2">
        <f>SUMIFS('Loads-I15_S_S02_RA0000'!$D:$D,'Loads-I15_S_S02_RA0000'!$A:$A,$A12)</f>
        <v>69891303.099999994</v>
      </c>
      <c r="K12" s="2">
        <f>SUMIFS('Loads-I15_S_S03_RA0000'!$D:$D,'Loads-I15_S_S03_RA0000'!$A:$A,$A12)</f>
        <v>66952456.359999985</v>
      </c>
      <c r="L12" s="2"/>
      <c r="M12" s="1">
        <f t="shared" si="6"/>
        <v>2022</v>
      </c>
      <c r="N12" s="2">
        <f t="shared" si="0"/>
        <v>66951.821790000002</v>
      </c>
      <c r="O12" s="2">
        <f t="shared" si="1"/>
        <v>63429.959350000005</v>
      </c>
      <c r="P12" s="2">
        <f t="shared" si="2"/>
        <v>69891.30309999999</v>
      </c>
      <c r="Q12" s="2">
        <f t="shared" si="3"/>
        <v>66952.456359999982</v>
      </c>
      <c r="R12" s="2"/>
      <c r="S12" s="2"/>
    </row>
    <row r="13" spans="1:19" x14ac:dyDescent="0.25">
      <c r="A13" s="1">
        <f t="shared" si="4"/>
        <v>2023</v>
      </c>
      <c r="B13" s="2">
        <f>SUMIFS('Loads-I15_S_C05-1_RA0000'!$C:$C,'Loads-I15_S_C05-1_RA0000'!$A:$A,$A13,'Loads-I15_S_C05-1_RA0000'!$B:$B,"Jul")</f>
        <v>11072.24</v>
      </c>
      <c r="C13" s="2">
        <f>SUMIFS('Loads-I15_S_S01_RA0000'!$C:$C,'Loads-I15_S_S01_RA0000'!$A:$A,$A13,'Loads-I15_S_S01_RA0000'!$B:$B,"Jul")</f>
        <v>10699.26</v>
      </c>
      <c r="D13" s="2">
        <f>SUMIFS('Loads-I15_S_S02_RA0000'!$C:$C,'Loads-I15_S_S02_RA0000'!$A:$A,$A13,'Loads-I15_S_S02_RA0000'!$B:$B,"Jul")</f>
        <v>11475.95</v>
      </c>
      <c r="E13" s="2">
        <f>SUMIFS('Loads-I15_S_S03_RA0000'!$C:$C,'Loads-I15_S_S03_RA0000'!$A:$A,$A13,'Loads-I15_S_S03_RA0000'!$B:$B,"Jul")</f>
        <v>11597.01</v>
      </c>
      <c r="G13" s="1">
        <f t="shared" si="5"/>
        <v>2023</v>
      </c>
      <c r="H13" s="2">
        <f>SUMIFS('Loads-I15_S_C05-1_RA0000'!$D:$D,'Loads-I15_S_C05-1_RA0000'!$A:$A,$A13)</f>
        <v>67522891.229999989</v>
      </c>
      <c r="I13" s="2">
        <f>SUMIFS('Loads-I15_S_S01_RA0000'!$D:$D,'Loads-I15_S_S01_RA0000'!$A:$A,$A13)</f>
        <v>63885938.520000003</v>
      </c>
      <c r="J13" s="2">
        <f>SUMIFS('Loads-I15_S_S02_RA0000'!$D:$D,'Loads-I15_S_S02_RA0000'!$A:$A,$A13)</f>
        <v>70716496.74000001</v>
      </c>
      <c r="K13" s="2">
        <f>SUMIFS('Loads-I15_S_S03_RA0000'!$D:$D,'Loads-I15_S_S03_RA0000'!$A:$A,$A13)</f>
        <v>67542767.590000004</v>
      </c>
      <c r="L13" s="2"/>
      <c r="M13" s="1">
        <f t="shared" si="6"/>
        <v>2023</v>
      </c>
      <c r="N13" s="2">
        <f t="shared" si="0"/>
        <v>67522.891229999994</v>
      </c>
      <c r="O13" s="2">
        <f t="shared" si="1"/>
        <v>63885.938520000003</v>
      </c>
      <c r="P13" s="2">
        <f t="shared" si="2"/>
        <v>70716.496740000002</v>
      </c>
      <c r="Q13" s="2">
        <f t="shared" si="3"/>
        <v>67542.767590000003</v>
      </c>
      <c r="R13" s="2"/>
      <c r="S13" s="2"/>
    </row>
    <row r="14" spans="1:19" x14ac:dyDescent="0.25">
      <c r="A14" s="1">
        <f t="shared" si="4"/>
        <v>2024</v>
      </c>
      <c r="B14" s="2">
        <f>SUMIFS('Loads-I15_S_C05-1_RA0000'!$C:$C,'Loads-I15_S_C05-1_RA0000'!$A:$A,$A14,'Loads-I15_S_C05-1_RA0000'!$B:$B,"Jul")</f>
        <v>11116</v>
      </c>
      <c r="C14" s="2">
        <f>SUMIFS('Loads-I15_S_S01_RA0000'!$C:$C,'Loads-I15_S_S01_RA0000'!$A:$A,$A14,'Loads-I15_S_S01_RA0000'!$B:$B,"Jul")</f>
        <v>10726.78</v>
      </c>
      <c r="D14" s="2">
        <f>SUMIFS('Loads-I15_S_S02_RA0000'!$C:$C,'Loads-I15_S_S02_RA0000'!$A:$A,$A14,'Loads-I15_S_S02_RA0000'!$B:$B,"Jul")</f>
        <v>11544.94</v>
      </c>
      <c r="E14" s="2">
        <f>SUMIFS('Loads-I15_S_S03_RA0000'!$C:$C,'Loads-I15_S_S03_RA0000'!$A:$A,$A14,'Loads-I15_S_S03_RA0000'!$B:$B,"Jul")</f>
        <v>11699.82</v>
      </c>
      <c r="G14" s="1">
        <f t="shared" si="5"/>
        <v>2024</v>
      </c>
      <c r="H14" s="2">
        <f>SUMIFS('Loads-I15_S_C05-1_RA0000'!$D:$D,'Loads-I15_S_C05-1_RA0000'!$A:$A,$A14)</f>
        <v>68151061.480000004</v>
      </c>
      <c r="I14" s="2">
        <f>SUMIFS('Loads-I15_S_S01_RA0000'!$D:$D,'Loads-I15_S_S01_RA0000'!$A:$A,$A14)</f>
        <v>64411854.520000003</v>
      </c>
      <c r="J14" s="2">
        <f>SUMIFS('Loads-I15_S_S02_RA0000'!$D:$D,'Loads-I15_S_S02_RA0000'!$A:$A,$A14)</f>
        <v>71523593.609999999</v>
      </c>
      <c r="K14" s="2">
        <f>SUMIFS('Loads-I15_S_S03_RA0000'!$D:$D,'Loads-I15_S_S03_RA0000'!$A:$A,$A14)</f>
        <v>68151880.010000005</v>
      </c>
      <c r="L14" s="2"/>
      <c r="M14" s="1">
        <f t="shared" si="6"/>
        <v>2024</v>
      </c>
      <c r="N14" s="2">
        <f t="shared" si="0"/>
        <v>68151.061480000004</v>
      </c>
      <c r="O14" s="2">
        <f t="shared" si="1"/>
        <v>64411.854520000001</v>
      </c>
      <c r="P14" s="2">
        <f t="shared" si="2"/>
        <v>71523.593609999996</v>
      </c>
      <c r="Q14" s="2">
        <f t="shared" si="3"/>
        <v>68151.880010000008</v>
      </c>
      <c r="R14" s="2"/>
      <c r="S14" s="2"/>
    </row>
    <row r="15" spans="1:19" x14ac:dyDescent="0.25">
      <c r="A15" s="1">
        <f t="shared" si="4"/>
        <v>2025</v>
      </c>
      <c r="B15" s="2">
        <f>SUMIFS('Loads-I15_S_C05-1_RA0000'!$C:$C,'Loads-I15_S_C05-1_RA0000'!$A:$A,$A15,'Loads-I15_S_C05-1_RA0000'!$B:$B,"Jul")</f>
        <v>11181.04</v>
      </c>
      <c r="C15" s="2">
        <f>SUMIFS('Loads-I15_S_S01_RA0000'!$C:$C,'Loads-I15_S_S01_RA0000'!$A:$A,$A15,'Loads-I15_S_S01_RA0000'!$B:$B,"Jul")</f>
        <v>10766.37</v>
      </c>
      <c r="D15" s="2">
        <f>SUMIFS('Loads-I15_S_S02_RA0000'!$C:$C,'Loads-I15_S_S02_RA0000'!$A:$A,$A15,'Loads-I15_S_S02_RA0000'!$B:$B,"Jul")</f>
        <v>11629.88</v>
      </c>
      <c r="E15" s="2">
        <f>SUMIFS('Loads-I15_S_S03_RA0000'!$C:$C,'Loads-I15_S_S03_RA0000'!$A:$A,$A15,'Loads-I15_S_S03_RA0000'!$B:$B,"Jul")</f>
        <v>11786.63</v>
      </c>
      <c r="G15" s="1">
        <f t="shared" si="5"/>
        <v>2025</v>
      </c>
      <c r="H15" s="2">
        <f>SUMIFS('Loads-I15_S_C05-1_RA0000'!$D:$D,'Loads-I15_S_C05-1_RA0000'!$A:$A,$A15)</f>
        <v>68743304.939999998</v>
      </c>
      <c r="I15" s="2">
        <f>SUMIFS('Loads-I15_S_S01_RA0000'!$D:$D,'Loads-I15_S_S01_RA0000'!$A:$A,$A15)</f>
        <v>64830495.460000001</v>
      </c>
      <c r="J15" s="2">
        <f>SUMIFS('Loads-I15_S_S02_RA0000'!$D:$D,'Loads-I15_S_S02_RA0000'!$A:$A,$A15)</f>
        <v>72257608.980000004</v>
      </c>
      <c r="K15" s="2">
        <f>SUMIFS('Loads-I15_S_S03_RA0000'!$D:$D,'Loads-I15_S_S03_RA0000'!$A:$A,$A15)</f>
        <v>68748201.38000001</v>
      </c>
      <c r="L15" s="2"/>
      <c r="M15" s="1">
        <f t="shared" si="6"/>
        <v>2025</v>
      </c>
      <c r="N15" s="2">
        <f t="shared" si="0"/>
        <v>68743.304940000002</v>
      </c>
      <c r="O15" s="2">
        <f t="shared" si="1"/>
        <v>64830.495459999998</v>
      </c>
      <c r="P15" s="2">
        <f t="shared" si="2"/>
        <v>72257.608980000005</v>
      </c>
      <c r="Q15" s="2">
        <f t="shared" si="3"/>
        <v>68748.201380000013</v>
      </c>
      <c r="R15" s="2"/>
      <c r="S15" s="2"/>
    </row>
    <row r="16" spans="1:19" x14ac:dyDescent="0.25">
      <c r="A16" s="1">
        <f t="shared" si="4"/>
        <v>2026</v>
      </c>
      <c r="B16" s="2">
        <f>SUMIFS('Loads-I15_S_C05-1_RA0000'!$C:$C,'Loads-I15_S_C05-1_RA0000'!$A:$A,$A16,'Loads-I15_S_C05-1_RA0000'!$B:$B,"Jul")</f>
        <v>11291.07</v>
      </c>
      <c r="C16" s="2">
        <f>SUMIFS('Loads-I15_S_S01_RA0000'!$C:$C,'Loads-I15_S_S01_RA0000'!$A:$A,$A16,'Loads-I15_S_S01_RA0000'!$B:$B,"Jul")</f>
        <v>10867.14</v>
      </c>
      <c r="D16" s="2">
        <f>SUMIFS('Loads-I15_S_S02_RA0000'!$C:$C,'Loads-I15_S_S02_RA0000'!$A:$A,$A16,'Loads-I15_S_S02_RA0000'!$B:$B,"Jul")</f>
        <v>11755.24</v>
      </c>
      <c r="E16" s="2">
        <f>SUMIFS('Loads-I15_S_S03_RA0000'!$C:$C,'Loads-I15_S_S03_RA0000'!$A:$A,$A16,'Loads-I15_S_S03_RA0000'!$B:$B,"Jul")</f>
        <v>11877.34</v>
      </c>
      <c r="G16" s="1">
        <f t="shared" si="5"/>
        <v>2026</v>
      </c>
      <c r="H16" s="2">
        <f>SUMIFS('Loads-I15_S_C05-1_RA0000'!$D:$D,'Loads-I15_S_C05-1_RA0000'!$A:$A,$A16)</f>
        <v>69445869.400000006</v>
      </c>
      <c r="I16" s="2">
        <f>SUMIFS('Loads-I15_S_S01_RA0000'!$D:$D,'Loads-I15_S_S01_RA0000'!$A:$A,$A16)</f>
        <v>65416728.630000003</v>
      </c>
      <c r="J16" s="2">
        <f>SUMIFS('Loads-I15_S_S02_RA0000'!$D:$D,'Loads-I15_S_S02_RA0000'!$A:$A,$A16)</f>
        <v>73116345.640000001</v>
      </c>
      <c r="K16" s="2">
        <f>SUMIFS('Loads-I15_S_S03_RA0000'!$D:$D,'Loads-I15_S_S03_RA0000'!$A:$A,$A16)</f>
        <v>69444503.540000007</v>
      </c>
      <c r="L16" s="2"/>
      <c r="M16" s="1">
        <f t="shared" si="6"/>
        <v>2026</v>
      </c>
      <c r="N16" s="2">
        <f t="shared" si="0"/>
        <v>69445.869400000011</v>
      </c>
      <c r="O16" s="2">
        <f t="shared" si="1"/>
        <v>65416.728630000005</v>
      </c>
      <c r="P16" s="2">
        <f t="shared" si="2"/>
        <v>73116.34564</v>
      </c>
      <c r="Q16" s="2">
        <f t="shared" si="3"/>
        <v>69444.503540000005</v>
      </c>
      <c r="R16" s="2"/>
      <c r="S16" s="2"/>
    </row>
    <row r="17" spans="1:19" x14ac:dyDescent="0.25">
      <c r="A17" s="1">
        <f t="shared" si="4"/>
        <v>2027</v>
      </c>
      <c r="B17" s="2">
        <f>SUMIFS('Loads-I15_S_C05-1_RA0000'!$C:$C,'Loads-I15_S_C05-1_RA0000'!$A:$A,$A17,'Loads-I15_S_C05-1_RA0000'!$B:$B,"Jul")</f>
        <v>11448.83</v>
      </c>
      <c r="C17" s="2">
        <f>SUMIFS('Loads-I15_S_S01_RA0000'!$C:$C,'Loads-I15_S_S01_RA0000'!$A:$A,$A17,'Loads-I15_S_S01_RA0000'!$B:$B,"Jul")</f>
        <v>11002.39</v>
      </c>
      <c r="D17" s="2">
        <f>SUMIFS('Loads-I15_S_S02_RA0000'!$C:$C,'Loads-I15_S_S02_RA0000'!$A:$A,$A17,'Loads-I15_S_S02_RA0000'!$B:$B,"Jul")</f>
        <v>11935.13</v>
      </c>
      <c r="E17" s="2">
        <f>SUMIFS('Loads-I15_S_S03_RA0000'!$C:$C,'Loads-I15_S_S03_RA0000'!$A:$A,$A17,'Loads-I15_S_S03_RA0000'!$B:$B,"Jul")</f>
        <v>11972.86</v>
      </c>
      <c r="G17" s="1">
        <f t="shared" si="5"/>
        <v>2027</v>
      </c>
      <c r="H17" s="2">
        <f>SUMIFS('Loads-I15_S_C05-1_RA0000'!$D:$D,'Loads-I15_S_C05-1_RA0000'!$A:$A,$A17)</f>
        <v>70055036.390000015</v>
      </c>
      <c r="I17" s="2">
        <f>SUMIFS('Loads-I15_S_S01_RA0000'!$D:$D,'Loads-I15_S_S01_RA0000'!$A:$A,$A17)</f>
        <v>65868347.439999998</v>
      </c>
      <c r="J17" s="2">
        <f>SUMIFS('Loads-I15_S_S02_RA0000'!$D:$D,'Loads-I15_S_S02_RA0000'!$A:$A,$A17)</f>
        <v>73858959.270000011</v>
      </c>
      <c r="K17" s="2">
        <f>SUMIFS('Loads-I15_S_S03_RA0000'!$D:$D,'Loads-I15_S_S03_RA0000'!$A:$A,$A17)</f>
        <v>70050855.350000009</v>
      </c>
      <c r="L17" s="2"/>
      <c r="M17" s="1">
        <f t="shared" si="6"/>
        <v>2027</v>
      </c>
      <c r="N17" s="2">
        <f t="shared" si="0"/>
        <v>70055.036390000008</v>
      </c>
      <c r="O17" s="2">
        <f t="shared" si="1"/>
        <v>65868.347439999998</v>
      </c>
      <c r="P17" s="2">
        <f t="shared" si="2"/>
        <v>73858.959270000007</v>
      </c>
      <c r="Q17" s="2">
        <f t="shared" si="3"/>
        <v>70050.855350000013</v>
      </c>
      <c r="R17" s="2"/>
      <c r="S17" s="2"/>
    </row>
    <row r="18" spans="1:19" x14ac:dyDescent="0.25">
      <c r="A18" s="1">
        <f t="shared" si="4"/>
        <v>2028</v>
      </c>
      <c r="B18" s="2">
        <f>SUMIFS('Loads-I15_S_C05-1_RA0000'!$C:$C,'Loads-I15_S_C05-1_RA0000'!$A:$A,$A18,'Loads-I15_S_C05-1_RA0000'!$B:$B,"Jul")</f>
        <v>11647.2</v>
      </c>
      <c r="C18" s="2">
        <f>SUMIFS('Loads-I15_S_S01_RA0000'!$C:$C,'Loads-I15_S_S01_RA0000'!$A:$A,$A18,'Loads-I15_S_S01_RA0000'!$B:$B,"Jul")</f>
        <v>11182.19</v>
      </c>
      <c r="D18" s="2">
        <f>SUMIFS('Loads-I15_S_S02_RA0000'!$C:$C,'Loads-I15_S_S02_RA0000'!$A:$A,$A18,'Loads-I15_S_S02_RA0000'!$B:$B,"Jul")</f>
        <v>12143.42</v>
      </c>
      <c r="E18" s="2">
        <f>SUMIFS('Loads-I15_S_S03_RA0000'!$C:$C,'Loads-I15_S_S03_RA0000'!$A:$A,$A18,'Loads-I15_S_S03_RA0000'!$B:$B,"Jul")</f>
        <v>12096.2</v>
      </c>
      <c r="G18" s="1">
        <f t="shared" si="5"/>
        <v>2028</v>
      </c>
      <c r="H18" s="2">
        <f>SUMIFS('Loads-I15_S_C05-1_RA0000'!$D:$D,'Loads-I15_S_C05-1_RA0000'!$A:$A,$A18)</f>
        <v>70709108.329999998</v>
      </c>
      <c r="I18" s="2">
        <f>SUMIFS('Loads-I15_S_S01_RA0000'!$D:$D,'Loads-I15_S_S01_RA0000'!$A:$A,$A18)</f>
        <v>66366386.760000005</v>
      </c>
      <c r="J18" s="2">
        <f>SUMIFS('Loads-I15_S_S02_RA0000'!$D:$D,'Loads-I15_S_S02_RA0000'!$A:$A,$A18)</f>
        <v>74601719.640000001</v>
      </c>
      <c r="K18" s="2">
        <f>SUMIFS('Loads-I15_S_S03_RA0000'!$D:$D,'Loads-I15_S_S03_RA0000'!$A:$A,$A18)</f>
        <v>70732857.159999996</v>
      </c>
      <c r="L18" s="2"/>
      <c r="M18" s="1">
        <f t="shared" si="6"/>
        <v>2028</v>
      </c>
      <c r="N18" s="2">
        <f t="shared" si="0"/>
        <v>70709.108330000003</v>
      </c>
      <c r="O18" s="2">
        <f t="shared" si="1"/>
        <v>66366.386760000009</v>
      </c>
      <c r="P18" s="2">
        <f t="shared" si="2"/>
        <v>74601.719639999996</v>
      </c>
      <c r="Q18" s="2">
        <f t="shared" si="3"/>
        <v>70732.85716</v>
      </c>
      <c r="R18" s="2"/>
      <c r="S18" s="2"/>
    </row>
    <row r="19" spans="1:19" x14ac:dyDescent="0.25">
      <c r="A19" s="1">
        <f t="shared" si="4"/>
        <v>2029</v>
      </c>
      <c r="B19" s="2">
        <f>SUMIFS('Loads-I15_S_C05-1_RA0000'!$C:$C,'Loads-I15_S_C05-1_RA0000'!$A:$A,$A19,'Loads-I15_S_C05-1_RA0000'!$B:$B,"Jul")</f>
        <v>11595.59</v>
      </c>
      <c r="C19" s="2">
        <f>SUMIFS('Loads-I15_S_S01_RA0000'!$C:$C,'Loads-I15_S_S01_RA0000'!$A:$A,$A19,'Loads-I15_S_S01_RA0000'!$B:$B,"Jul")</f>
        <v>11104.48</v>
      </c>
      <c r="D19" s="2">
        <f>SUMIFS('Loads-I15_S_S02_RA0000'!$C:$C,'Loads-I15_S_S02_RA0000'!$A:$A,$A19,'Loads-I15_S_S02_RA0000'!$B:$B,"Jul")</f>
        <v>12102.1</v>
      </c>
      <c r="E19" s="2">
        <f>SUMIFS('Loads-I15_S_S03_RA0000'!$C:$C,'Loads-I15_S_S03_RA0000'!$A:$A,$A19,'Loads-I15_S_S03_RA0000'!$B:$B,"Jul")</f>
        <v>12167.19</v>
      </c>
      <c r="G19" s="1">
        <f t="shared" si="5"/>
        <v>2029</v>
      </c>
      <c r="H19" s="2">
        <f>SUMIFS('Loads-I15_S_C05-1_RA0000'!$D:$D,'Loads-I15_S_C05-1_RA0000'!$A:$A,$A19)</f>
        <v>71334766.50999999</v>
      </c>
      <c r="I19" s="2">
        <f>SUMIFS('Loads-I15_S_S01_RA0000'!$D:$D,'Loads-I15_S_S01_RA0000'!$A:$A,$A19)</f>
        <v>66772394.110000007</v>
      </c>
      <c r="J19" s="2">
        <f>SUMIFS('Loads-I15_S_S02_RA0000'!$D:$D,'Loads-I15_S_S02_RA0000'!$A:$A,$A19)</f>
        <v>75328575.620000005</v>
      </c>
      <c r="K19" s="2">
        <f>SUMIFS('Loads-I15_S_S03_RA0000'!$D:$D,'Loads-I15_S_S03_RA0000'!$A:$A,$A19)</f>
        <v>71363448.780000001</v>
      </c>
      <c r="L19" s="2"/>
      <c r="M19" s="1">
        <f t="shared" si="6"/>
        <v>2029</v>
      </c>
      <c r="N19" s="2">
        <f t="shared" si="0"/>
        <v>71334.766509999987</v>
      </c>
      <c r="O19" s="2">
        <f t="shared" si="1"/>
        <v>66772.394110000008</v>
      </c>
      <c r="P19" s="2">
        <f t="shared" si="2"/>
        <v>75328.575620000003</v>
      </c>
      <c r="Q19" s="2">
        <f t="shared" si="3"/>
        <v>71363.448780000006</v>
      </c>
      <c r="R19" s="2"/>
      <c r="S19" s="2"/>
    </row>
    <row r="20" spans="1:19" x14ac:dyDescent="0.25">
      <c r="A20" s="1">
        <f t="shared" si="4"/>
        <v>2030</v>
      </c>
      <c r="B20" s="2">
        <f>SUMIFS('Loads-I15_S_C05-1_RA0000'!$C:$C,'Loads-I15_S_C05-1_RA0000'!$A:$A,$A20,'Loads-I15_S_C05-1_RA0000'!$B:$B,"Jul")</f>
        <v>11668.53</v>
      </c>
      <c r="C20" s="2">
        <f>SUMIFS('Loads-I15_S_S01_RA0000'!$C:$C,'Loads-I15_S_S01_RA0000'!$A:$A,$A20,'Loads-I15_S_S01_RA0000'!$B:$B,"Jul")</f>
        <v>11148.19</v>
      </c>
      <c r="D20" s="2">
        <f>SUMIFS('Loads-I15_S_S02_RA0000'!$C:$C,'Loads-I15_S_S02_RA0000'!$A:$A,$A20,'Loads-I15_S_S02_RA0000'!$B:$B,"Jul")</f>
        <v>12205.18</v>
      </c>
      <c r="E20" s="2">
        <f>SUMIFS('Loads-I15_S_S03_RA0000'!$C:$C,'Loads-I15_S_S03_RA0000'!$A:$A,$A20,'Loads-I15_S_S03_RA0000'!$B:$B,"Jul")</f>
        <v>12291.27</v>
      </c>
      <c r="G20" s="1">
        <f t="shared" si="5"/>
        <v>2030</v>
      </c>
      <c r="H20" s="2">
        <f>SUMIFS('Loads-I15_S_C05-1_RA0000'!$D:$D,'Loads-I15_S_C05-1_RA0000'!$A:$A,$A20)</f>
        <v>72064301.810000002</v>
      </c>
      <c r="I20" s="2">
        <f>SUMIFS('Loads-I15_S_S01_RA0000'!$D:$D,'Loads-I15_S_S01_RA0000'!$A:$A,$A20)</f>
        <v>67264238.079999998</v>
      </c>
      <c r="J20" s="2">
        <f>SUMIFS('Loads-I15_S_S02_RA0000'!$D:$D,'Loads-I15_S_S02_RA0000'!$A:$A,$A20)</f>
        <v>76222151.980000004</v>
      </c>
      <c r="K20" s="2">
        <f>SUMIFS('Loads-I15_S_S03_RA0000'!$D:$D,'Loads-I15_S_S03_RA0000'!$A:$A,$A20)</f>
        <v>72068949.99000001</v>
      </c>
      <c r="L20" s="2"/>
      <c r="M20" s="1">
        <f t="shared" si="6"/>
        <v>2030</v>
      </c>
      <c r="N20" s="2">
        <f t="shared" si="0"/>
        <v>72064.301810000004</v>
      </c>
      <c r="O20" s="2">
        <f t="shared" si="1"/>
        <v>67264.238079999996</v>
      </c>
      <c r="P20" s="2">
        <f t="shared" si="2"/>
        <v>76222.15198000001</v>
      </c>
      <c r="Q20" s="2">
        <f t="shared" si="3"/>
        <v>72068.949990000008</v>
      </c>
      <c r="R20" s="2"/>
      <c r="S20" s="2"/>
    </row>
    <row r="21" spans="1:19" x14ac:dyDescent="0.25">
      <c r="A21" s="1">
        <f t="shared" si="4"/>
        <v>2031</v>
      </c>
      <c r="B21" s="2">
        <f>SUMIFS('Loads-I15_S_C05-1_RA0000'!$C:$C,'Loads-I15_S_C05-1_RA0000'!$A:$A,$A21,'Loads-I15_S_C05-1_RA0000'!$B:$B,"Jul")</f>
        <v>11745.32</v>
      </c>
      <c r="C21" s="2">
        <f>SUMIFS('Loads-I15_S_S01_RA0000'!$C:$C,'Loads-I15_S_S01_RA0000'!$A:$A,$A21,'Loads-I15_S_S01_RA0000'!$B:$B,"Jul")</f>
        <v>11205.62</v>
      </c>
      <c r="D21" s="2">
        <f>SUMIFS('Loads-I15_S_S02_RA0000'!$C:$C,'Loads-I15_S_S02_RA0000'!$A:$A,$A21,'Loads-I15_S_S02_RA0000'!$B:$B,"Jul")</f>
        <v>12299.51</v>
      </c>
      <c r="E21" s="2">
        <f>SUMIFS('Loads-I15_S_S03_RA0000'!$C:$C,'Loads-I15_S_S03_RA0000'!$A:$A,$A21,'Loads-I15_S_S03_RA0000'!$B:$B,"Jul")</f>
        <v>12376.36</v>
      </c>
      <c r="G21" s="1">
        <f t="shared" si="5"/>
        <v>2031</v>
      </c>
      <c r="H21" s="2">
        <f>SUMIFS('Loads-I15_S_C05-1_RA0000'!$D:$D,'Loads-I15_S_C05-1_RA0000'!$A:$A,$A21)</f>
        <v>72689380.49000001</v>
      </c>
      <c r="I21" s="2">
        <f>SUMIFS('Loads-I15_S_S01_RA0000'!$D:$D,'Loads-I15_S_S01_RA0000'!$A:$A,$A21)</f>
        <v>67713203.439999983</v>
      </c>
      <c r="J21" s="2">
        <f>SUMIFS('Loads-I15_S_S02_RA0000'!$D:$D,'Loads-I15_S_S02_RA0000'!$A:$A,$A21)</f>
        <v>76975611.420000002</v>
      </c>
      <c r="K21" s="2">
        <f>SUMIFS('Loads-I15_S_S03_RA0000'!$D:$D,'Loads-I15_S_S03_RA0000'!$A:$A,$A21)</f>
        <v>72693504.719999999</v>
      </c>
      <c r="L21" s="2"/>
      <c r="M21" s="1">
        <f t="shared" si="6"/>
        <v>2031</v>
      </c>
      <c r="N21" s="2">
        <f t="shared" si="0"/>
        <v>72689.38049000001</v>
      </c>
      <c r="O21" s="2">
        <f t="shared" si="1"/>
        <v>67713.203439999983</v>
      </c>
      <c r="P21" s="2">
        <f t="shared" si="2"/>
        <v>76975.611420000001</v>
      </c>
      <c r="Q21" s="2">
        <f t="shared" si="3"/>
        <v>72693.504719999997</v>
      </c>
      <c r="R21" s="2"/>
      <c r="S21" s="2"/>
    </row>
    <row r="22" spans="1:19" x14ac:dyDescent="0.25">
      <c r="A22" s="1">
        <f t="shared" si="4"/>
        <v>2032</v>
      </c>
      <c r="B22" s="2">
        <f>SUMIFS('Loads-I15_S_C05-1_RA0000'!$C:$C,'Loads-I15_S_C05-1_RA0000'!$A:$A,$A22,'Loads-I15_S_C05-1_RA0000'!$B:$B,"Jul")</f>
        <v>11971.47</v>
      </c>
      <c r="C22" s="2">
        <f>SUMIFS('Loads-I15_S_S01_RA0000'!$C:$C,'Loads-I15_S_S01_RA0000'!$A:$A,$A22,'Loads-I15_S_S01_RA0000'!$B:$B,"Jul")</f>
        <v>11421.74</v>
      </c>
      <c r="D22" s="2">
        <f>SUMIFS('Loads-I15_S_S02_RA0000'!$C:$C,'Loads-I15_S_S02_RA0000'!$A:$A,$A22,'Loads-I15_S_S02_RA0000'!$B:$B,"Jul")</f>
        <v>12547.8</v>
      </c>
      <c r="E22" s="2">
        <f>SUMIFS('Loads-I15_S_S03_RA0000'!$C:$C,'Loads-I15_S_S03_RA0000'!$A:$A,$A22,'Loads-I15_S_S03_RA0000'!$B:$B,"Jul")</f>
        <v>12465.66</v>
      </c>
      <c r="G22" s="1">
        <f t="shared" si="5"/>
        <v>2032</v>
      </c>
      <c r="H22" s="2">
        <f>SUMIFS('Loads-I15_S_C05-1_RA0000'!$D:$D,'Loads-I15_S_C05-1_RA0000'!$A:$A,$A22)</f>
        <v>73344882.450000003</v>
      </c>
      <c r="I22" s="2">
        <f>SUMIFS('Loads-I15_S_S01_RA0000'!$D:$D,'Loads-I15_S_S01_RA0000'!$A:$A,$A22)</f>
        <v>68275176.200000003</v>
      </c>
      <c r="J22" s="2">
        <f>SUMIFS('Loads-I15_S_S02_RA0000'!$D:$D,'Loads-I15_S_S02_RA0000'!$A:$A,$A22)</f>
        <v>77772831.300000012</v>
      </c>
      <c r="K22" s="2">
        <f>SUMIFS('Loads-I15_S_S03_RA0000'!$D:$D,'Loads-I15_S_S03_RA0000'!$A:$A,$A22)</f>
        <v>73345559.150000006</v>
      </c>
      <c r="L22" s="2"/>
      <c r="M22" s="1">
        <f t="shared" si="6"/>
        <v>2032</v>
      </c>
      <c r="N22" s="2">
        <f t="shared" si="0"/>
        <v>73344.882450000005</v>
      </c>
      <c r="O22" s="2">
        <f t="shared" si="1"/>
        <v>68275.176200000002</v>
      </c>
      <c r="P22" s="2">
        <f t="shared" si="2"/>
        <v>77772.831300000005</v>
      </c>
      <c r="Q22" s="2">
        <f t="shared" si="3"/>
        <v>73345.559150000001</v>
      </c>
      <c r="R22" s="2"/>
      <c r="S22" s="2"/>
    </row>
    <row r="23" spans="1:19" x14ac:dyDescent="0.25">
      <c r="A23" s="1">
        <f t="shared" si="4"/>
        <v>2033</v>
      </c>
      <c r="B23" s="2">
        <f>SUMIFS('Loads-I15_S_C05-1_RA0000'!$C:$C,'Loads-I15_S_C05-1_RA0000'!$A:$A,$A23,'Loads-I15_S_C05-1_RA0000'!$B:$B,"Jul")</f>
        <v>11985.07</v>
      </c>
      <c r="C23" s="2">
        <f>SUMIFS('Loads-I15_S_S01_RA0000'!$C:$C,'Loads-I15_S_S01_RA0000'!$A:$A,$A23,'Loads-I15_S_S01_RA0000'!$B:$B,"Jul")</f>
        <v>11408.78</v>
      </c>
      <c r="D23" s="2">
        <f>SUMIFS('Loads-I15_S_S02_RA0000'!$C:$C,'Loads-I15_S_S02_RA0000'!$A:$A,$A23,'Loads-I15_S_S02_RA0000'!$B:$B,"Jul")</f>
        <v>12584.32</v>
      </c>
      <c r="E23" s="2">
        <f>SUMIFS('Loads-I15_S_S03_RA0000'!$C:$C,'Loads-I15_S_S03_RA0000'!$A:$A,$A23,'Loads-I15_S_S03_RA0000'!$B:$B,"Jul")</f>
        <v>12846.74</v>
      </c>
      <c r="G23" s="1">
        <f t="shared" si="5"/>
        <v>2033</v>
      </c>
      <c r="H23" s="2">
        <f>SUMIFS('Loads-I15_S_C05-1_RA0000'!$D:$D,'Loads-I15_S_C05-1_RA0000'!$A:$A,$A23)</f>
        <v>73996257.86999999</v>
      </c>
      <c r="I23" s="2">
        <f>SUMIFS('Loads-I15_S_S01_RA0000'!$D:$D,'Loads-I15_S_S01_RA0000'!$A:$A,$A23)</f>
        <v>68786917.040000007</v>
      </c>
      <c r="J23" s="2">
        <f>SUMIFS('Loads-I15_S_S02_RA0000'!$D:$D,'Loads-I15_S_S02_RA0000'!$A:$A,$A23)</f>
        <v>78602568.409999996</v>
      </c>
      <c r="K23" s="2">
        <f>SUMIFS('Loads-I15_S_S03_RA0000'!$D:$D,'Loads-I15_S_S03_RA0000'!$A:$A,$A23)</f>
        <v>73997835.859999999</v>
      </c>
      <c r="L23" s="2"/>
      <c r="M23" s="1">
        <f t="shared" si="6"/>
        <v>2033</v>
      </c>
      <c r="N23" s="2">
        <f t="shared" si="0"/>
        <v>73996.257869999987</v>
      </c>
      <c r="O23" s="2">
        <f t="shared" si="1"/>
        <v>68786.91704</v>
      </c>
      <c r="P23" s="2">
        <f t="shared" si="2"/>
        <v>78602.568409999993</v>
      </c>
      <c r="Q23" s="2">
        <f t="shared" si="3"/>
        <v>73997.835860000007</v>
      </c>
      <c r="R23" s="2"/>
      <c r="S23" s="2"/>
    </row>
    <row r="24" spans="1:19" x14ac:dyDescent="0.25">
      <c r="A24" s="1">
        <f t="shared" si="4"/>
        <v>2034</v>
      </c>
      <c r="B24" s="2">
        <f>SUMIFS('Loads-I15_S_C05-1_RA0000'!$C:$C,'Loads-I15_S_C05-1_RA0000'!$A:$A,$A24,'Loads-I15_S_C05-1_RA0000'!$B:$B,"Jul")</f>
        <v>12330.46</v>
      </c>
      <c r="C24" s="2">
        <f>SUMIFS('Loads-I15_S_S01_RA0000'!$C:$C,'Loads-I15_S_S01_RA0000'!$A:$A,$A24,'Loads-I15_S_S01_RA0000'!$B:$B,"Jul")</f>
        <v>11741.4</v>
      </c>
      <c r="D24" s="2">
        <f>SUMIFS('Loads-I15_S_S02_RA0000'!$C:$C,'Loads-I15_S_S02_RA0000'!$A:$A,$A24,'Loads-I15_S_S02_RA0000'!$B:$B,"Jul")</f>
        <v>12953.18</v>
      </c>
      <c r="E24" s="2">
        <f>SUMIFS('Loads-I15_S_S03_RA0000'!$C:$C,'Loads-I15_S_S03_RA0000'!$A:$A,$A24,'Loads-I15_S_S03_RA0000'!$B:$B,"Jul")</f>
        <v>12806.97</v>
      </c>
      <c r="G24" s="1">
        <f t="shared" si="5"/>
        <v>2034</v>
      </c>
      <c r="H24" s="2">
        <f>SUMIFS('Loads-I15_S_C05-1_RA0000'!$D:$D,'Loads-I15_S_C05-1_RA0000'!$A:$A,$A24)</f>
        <v>74701468.209999993</v>
      </c>
      <c r="I24" s="2">
        <f>SUMIFS('Loads-I15_S_S01_RA0000'!$D:$D,'Loads-I15_S_S01_RA0000'!$A:$A,$A24)</f>
        <v>69383624.459999993</v>
      </c>
      <c r="J24" s="2">
        <f>SUMIFS('Loads-I15_S_S02_RA0000'!$D:$D,'Loads-I15_S_S02_RA0000'!$A:$A,$A24)</f>
        <v>79481072.000000015</v>
      </c>
      <c r="K24" s="2">
        <f>SUMIFS('Loads-I15_S_S03_RA0000'!$D:$D,'Loads-I15_S_S03_RA0000'!$A:$A,$A24)</f>
        <v>74722583.050000012</v>
      </c>
      <c r="L24" s="2"/>
      <c r="M24" s="1">
        <f t="shared" si="6"/>
        <v>2034</v>
      </c>
      <c r="N24" s="2">
        <f t="shared" si="0"/>
        <v>74701.468209999992</v>
      </c>
      <c r="O24" s="2">
        <f t="shared" si="1"/>
        <v>69383.624459999992</v>
      </c>
      <c r="P24" s="2">
        <f t="shared" si="2"/>
        <v>79481.072000000015</v>
      </c>
      <c r="Q24" s="2">
        <f t="shared" si="3"/>
        <v>74722.583050000016</v>
      </c>
      <c r="R24" s="2"/>
      <c r="S24" s="2"/>
    </row>
    <row r="26" spans="1:19" x14ac:dyDescent="0.25">
      <c r="A26" t="s">
        <v>27</v>
      </c>
      <c r="M26" t="s">
        <v>28</v>
      </c>
    </row>
    <row r="27" spans="1:19" x14ac:dyDescent="0.25">
      <c r="C27" s="4">
        <f>NPV($E$1,C29:C48)</f>
        <v>-3764.2551181189256</v>
      </c>
      <c r="D27" s="4">
        <f>NPV($E$1,D29:D48)</f>
        <v>3604.1656131432801</v>
      </c>
      <c r="E27" s="4">
        <f>NPV($E$1,E29:E48)</f>
        <v>6019.6648300205752</v>
      </c>
      <c r="O27" s="4">
        <f t="shared" ref="O27:Q27" si="7">NPV($E$1,O29:O48)</f>
        <v>-35296.329989608006</v>
      </c>
      <c r="P27" s="4">
        <f t="shared" si="7"/>
        <v>29002.454858288667</v>
      </c>
      <c r="Q27" s="4">
        <f t="shared" si="7"/>
        <v>81.397517333724039</v>
      </c>
      <c r="R27" s="4"/>
      <c r="S27" s="4"/>
    </row>
    <row r="28" spans="1:19" x14ac:dyDescent="0.25">
      <c r="C28" t="str">
        <f>C3</f>
        <v>S01</v>
      </c>
      <c r="D28" t="str">
        <f>D3</f>
        <v>S02</v>
      </c>
      <c r="E28" t="str">
        <f>E3</f>
        <v>S03</v>
      </c>
      <c r="O28" t="str">
        <f>O3</f>
        <v>S01</v>
      </c>
      <c r="P28" t="str">
        <f>P3</f>
        <v>S02</v>
      </c>
      <c r="Q28" t="str">
        <f>Q3</f>
        <v>S03</v>
      </c>
    </row>
    <row r="29" spans="1:19" x14ac:dyDescent="0.25">
      <c r="A29" s="1">
        <v>2015</v>
      </c>
      <c r="C29" s="4">
        <f t="shared" ref="C29:E38" si="8">C5-$B5</f>
        <v>-98.569999999999709</v>
      </c>
      <c r="D29" s="4">
        <f t="shared" si="8"/>
        <v>102.35000000000036</v>
      </c>
      <c r="E29" s="4">
        <f t="shared" si="8"/>
        <v>495.30999999999949</v>
      </c>
      <c r="M29" s="1">
        <v>2015</v>
      </c>
      <c r="O29" s="4">
        <f>O5-$N5</f>
        <v>-827.36151000000973</v>
      </c>
      <c r="P29" s="4">
        <f>P5-$N5</f>
        <v>923.10768999998982</v>
      </c>
      <c r="Q29" s="4">
        <f>Q5-$N5</f>
        <v>-1.2098000000041793</v>
      </c>
      <c r="R29" s="4"/>
      <c r="S29" s="4"/>
    </row>
    <row r="30" spans="1:19" x14ac:dyDescent="0.25">
      <c r="A30" s="1">
        <f>A29+1</f>
        <v>2016</v>
      </c>
      <c r="C30" s="4">
        <f t="shared" si="8"/>
        <v>-160.65000000000146</v>
      </c>
      <c r="D30" s="4">
        <f t="shared" si="8"/>
        <v>101.01999999999862</v>
      </c>
      <c r="E30" s="4">
        <f t="shared" si="8"/>
        <v>529.76999999999862</v>
      </c>
      <c r="M30" s="1">
        <f>M29+1</f>
        <v>2016</v>
      </c>
      <c r="O30" s="4">
        <f t="shared" ref="O30:P48" si="9">O6-$N6</f>
        <v>-1366.952939999981</v>
      </c>
      <c r="P30" s="4">
        <f t="shared" si="9"/>
        <v>981.33873999999923</v>
      </c>
      <c r="Q30" s="4">
        <f t="shared" ref="Q30:Q48" si="10">Q6-$N6</f>
        <v>6.296779999989667</v>
      </c>
      <c r="R30" s="4"/>
      <c r="S30" s="4"/>
    </row>
    <row r="31" spans="1:19" x14ac:dyDescent="0.25">
      <c r="A31" s="1">
        <f t="shared" ref="A31:A48" si="11">A30+1</f>
        <v>2017</v>
      </c>
      <c r="C31" s="4">
        <f t="shared" si="8"/>
        <v>-183.29000000000087</v>
      </c>
      <c r="D31" s="4">
        <f t="shared" si="8"/>
        <v>132.10999999999876</v>
      </c>
      <c r="E31" s="4">
        <f t="shared" si="8"/>
        <v>531.13999999999942</v>
      </c>
      <c r="M31" s="1">
        <f t="shared" ref="M31:M48" si="12">M30+1</f>
        <v>2017</v>
      </c>
      <c r="O31" s="4">
        <f t="shared" si="9"/>
        <v>-1527.91777</v>
      </c>
      <c r="P31" s="4">
        <f t="shared" si="9"/>
        <v>1249.7913300000073</v>
      </c>
      <c r="Q31" s="4">
        <f t="shared" si="10"/>
        <v>18.578160000004573</v>
      </c>
      <c r="R31" s="4"/>
      <c r="S31" s="4"/>
    </row>
    <row r="32" spans="1:19" x14ac:dyDescent="0.25">
      <c r="A32" s="1">
        <f t="shared" si="11"/>
        <v>2018</v>
      </c>
      <c r="C32" s="4">
        <f t="shared" si="8"/>
        <v>-300.29999999999927</v>
      </c>
      <c r="D32" s="4">
        <f t="shared" si="8"/>
        <v>158.03000000000065</v>
      </c>
      <c r="E32" s="4">
        <f t="shared" si="8"/>
        <v>536.10000000000036</v>
      </c>
      <c r="M32" s="1">
        <f t="shared" si="12"/>
        <v>2018</v>
      </c>
      <c r="O32" s="4">
        <f t="shared" si="9"/>
        <v>-2971.308060000003</v>
      </c>
      <c r="P32" s="4">
        <f t="shared" si="9"/>
        <v>1498.6193500000008</v>
      </c>
      <c r="Q32" s="4">
        <f t="shared" si="10"/>
        <v>26.689059999996971</v>
      </c>
      <c r="R32" s="4"/>
      <c r="S32" s="4"/>
    </row>
    <row r="33" spans="1:19" x14ac:dyDescent="0.25">
      <c r="A33" s="1">
        <f t="shared" si="11"/>
        <v>2019</v>
      </c>
      <c r="C33" s="4">
        <f t="shared" si="8"/>
        <v>-315.15999999999985</v>
      </c>
      <c r="D33" s="4">
        <f t="shared" si="8"/>
        <v>182.10000000000036</v>
      </c>
      <c r="E33" s="4">
        <f t="shared" si="8"/>
        <v>554.70000000000073</v>
      </c>
      <c r="M33" s="1">
        <f t="shared" si="12"/>
        <v>2019</v>
      </c>
      <c r="O33" s="4">
        <f t="shared" si="9"/>
        <v>-3106.1079000000027</v>
      </c>
      <c r="P33" s="4">
        <f t="shared" si="9"/>
        <v>1708.8379300000088</v>
      </c>
      <c r="Q33" s="4">
        <f t="shared" si="10"/>
        <v>5.0205700000005891</v>
      </c>
      <c r="R33" s="4"/>
      <c r="S33" s="4"/>
    </row>
    <row r="34" spans="1:19" x14ac:dyDescent="0.25">
      <c r="A34" s="1">
        <f t="shared" si="11"/>
        <v>2020</v>
      </c>
      <c r="C34" s="4">
        <f t="shared" si="8"/>
        <v>-336.8799999999992</v>
      </c>
      <c r="D34" s="4">
        <f t="shared" si="8"/>
        <v>318.88999999999942</v>
      </c>
      <c r="E34" s="4">
        <f t="shared" si="8"/>
        <v>553.29999999999927</v>
      </c>
      <c r="M34" s="1">
        <f t="shared" si="12"/>
        <v>2020</v>
      </c>
      <c r="O34" s="4">
        <f t="shared" si="9"/>
        <v>-3238.4754700000049</v>
      </c>
      <c r="P34" s="4">
        <f t="shared" si="9"/>
        <v>2475.6855199999991</v>
      </c>
      <c r="Q34" s="4">
        <f t="shared" si="10"/>
        <v>-2.7894500000111293</v>
      </c>
      <c r="R34" s="4"/>
      <c r="S34" s="4"/>
    </row>
    <row r="35" spans="1:19" x14ac:dyDescent="0.25">
      <c r="A35" s="1">
        <f t="shared" si="11"/>
        <v>2021</v>
      </c>
      <c r="C35" s="4">
        <f t="shared" si="8"/>
        <v>-346.46999999999935</v>
      </c>
      <c r="D35" s="4">
        <f t="shared" si="8"/>
        <v>346.78000000000065</v>
      </c>
      <c r="E35" s="4">
        <f t="shared" si="8"/>
        <v>548.11000000000058</v>
      </c>
      <c r="M35" s="1">
        <f t="shared" si="12"/>
        <v>2021</v>
      </c>
      <c r="O35" s="4">
        <f t="shared" si="9"/>
        <v>-3402.7922499999913</v>
      </c>
      <c r="P35" s="4">
        <f t="shared" si="9"/>
        <v>2700.2534400000004</v>
      </c>
      <c r="Q35" s="4">
        <f t="shared" si="10"/>
        <v>-4.1499699999985751</v>
      </c>
      <c r="R35" s="4"/>
      <c r="S35" s="4"/>
    </row>
    <row r="36" spans="1:19" x14ac:dyDescent="0.25">
      <c r="A36" s="1">
        <f t="shared" si="11"/>
        <v>2022</v>
      </c>
      <c r="C36" s="4">
        <f t="shared" si="8"/>
        <v>-367.29000000000087</v>
      </c>
      <c r="D36" s="4">
        <f t="shared" si="8"/>
        <v>375.8799999999992</v>
      </c>
      <c r="E36" s="4">
        <f t="shared" si="8"/>
        <v>576.94000000000051</v>
      </c>
      <c r="M36" s="1">
        <f t="shared" si="12"/>
        <v>2022</v>
      </c>
      <c r="O36" s="4">
        <f t="shared" si="9"/>
        <v>-3521.8624399999972</v>
      </c>
      <c r="P36" s="4">
        <f t="shared" si="9"/>
        <v>2939.4813099999883</v>
      </c>
      <c r="Q36" s="4">
        <f t="shared" si="10"/>
        <v>0.63456999998015817</v>
      </c>
      <c r="R36" s="4"/>
      <c r="S36" s="4"/>
    </row>
    <row r="37" spans="1:19" x14ac:dyDescent="0.25">
      <c r="A37" s="1">
        <f t="shared" si="11"/>
        <v>2023</v>
      </c>
      <c r="C37" s="4">
        <f t="shared" si="8"/>
        <v>-372.97999999999956</v>
      </c>
      <c r="D37" s="4">
        <f t="shared" si="8"/>
        <v>403.71000000000095</v>
      </c>
      <c r="E37" s="4">
        <f t="shared" si="8"/>
        <v>524.77000000000044</v>
      </c>
      <c r="M37" s="1">
        <f t="shared" si="12"/>
        <v>2023</v>
      </c>
      <c r="O37" s="4">
        <f t="shared" si="9"/>
        <v>-3636.9527099999905</v>
      </c>
      <c r="P37" s="4">
        <f t="shared" si="9"/>
        <v>3193.6055100000085</v>
      </c>
      <c r="Q37" s="4">
        <f t="shared" si="10"/>
        <v>19.876360000009299</v>
      </c>
      <c r="R37" s="4"/>
      <c r="S37" s="4"/>
    </row>
    <row r="38" spans="1:19" x14ac:dyDescent="0.25">
      <c r="A38" s="1">
        <f t="shared" si="11"/>
        <v>2024</v>
      </c>
      <c r="C38" s="4">
        <f t="shared" si="8"/>
        <v>-389.21999999999935</v>
      </c>
      <c r="D38" s="4">
        <f t="shared" si="8"/>
        <v>428.94000000000051</v>
      </c>
      <c r="E38" s="4">
        <f t="shared" si="8"/>
        <v>583.81999999999971</v>
      </c>
      <c r="M38" s="1">
        <f t="shared" si="12"/>
        <v>2024</v>
      </c>
      <c r="O38" s="4">
        <f t="shared" si="9"/>
        <v>-3739.2069600000032</v>
      </c>
      <c r="P38" s="4">
        <f t="shared" si="9"/>
        <v>3372.5321299999923</v>
      </c>
      <c r="Q38" s="4">
        <f t="shared" si="10"/>
        <v>0.81853000000410248</v>
      </c>
      <c r="R38" s="4"/>
      <c r="S38" s="4"/>
    </row>
    <row r="39" spans="1:19" x14ac:dyDescent="0.25">
      <c r="A39" s="1">
        <f t="shared" si="11"/>
        <v>2025</v>
      </c>
      <c r="C39" s="4">
        <f t="shared" ref="C39:E48" si="13">C15-$B15</f>
        <v>-414.67000000000007</v>
      </c>
      <c r="D39" s="4">
        <f t="shared" si="13"/>
        <v>448.83999999999833</v>
      </c>
      <c r="E39" s="4">
        <f t="shared" si="13"/>
        <v>605.58999999999833</v>
      </c>
      <c r="M39" s="1">
        <f t="shared" si="12"/>
        <v>2025</v>
      </c>
      <c r="O39" s="4">
        <f t="shared" si="9"/>
        <v>-3912.8094800000035</v>
      </c>
      <c r="P39" s="4">
        <f t="shared" si="9"/>
        <v>3514.3040400000027</v>
      </c>
      <c r="Q39" s="4">
        <f t="shared" si="10"/>
        <v>4.8964400000113528</v>
      </c>
      <c r="R39" s="4"/>
      <c r="S39" s="4"/>
    </row>
    <row r="40" spans="1:19" x14ac:dyDescent="0.25">
      <c r="A40" s="1">
        <f t="shared" si="11"/>
        <v>2026</v>
      </c>
      <c r="C40" s="4">
        <f t="shared" si="13"/>
        <v>-423.93000000000029</v>
      </c>
      <c r="D40" s="4">
        <f t="shared" si="13"/>
        <v>464.17000000000007</v>
      </c>
      <c r="E40" s="4">
        <f t="shared" si="13"/>
        <v>586.27000000000044</v>
      </c>
      <c r="M40" s="1">
        <f t="shared" si="12"/>
        <v>2026</v>
      </c>
      <c r="O40" s="4">
        <f t="shared" si="9"/>
        <v>-4029.1407700000054</v>
      </c>
      <c r="P40" s="4">
        <f t="shared" si="9"/>
        <v>3670.476239999989</v>
      </c>
      <c r="Q40" s="4">
        <f t="shared" si="10"/>
        <v>-1.3658600000053411</v>
      </c>
      <c r="R40" s="4"/>
      <c r="S40" s="4"/>
    </row>
    <row r="41" spans="1:19" x14ac:dyDescent="0.25">
      <c r="A41" s="1">
        <f t="shared" si="11"/>
        <v>2027</v>
      </c>
      <c r="C41" s="4">
        <f t="shared" si="13"/>
        <v>-446.44000000000051</v>
      </c>
      <c r="D41" s="4">
        <f t="shared" si="13"/>
        <v>486.29999999999927</v>
      </c>
      <c r="E41" s="4">
        <f t="shared" si="13"/>
        <v>524.03000000000065</v>
      </c>
      <c r="M41" s="1">
        <f t="shared" si="12"/>
        <v>2027</v>
      </c>
      <c r="O41" s="4">
        <f t="shared" si="9"/>
        <v>-4186.6889500000107</v>
      </c>
      <c r="P41" s="4">
        <f t="shared" si="9"/>
        <v>3803.9228799999983</v>
      </c>
      <c r="Q41" s="4">
        <f t="shared" si="10"/>
        <v>-4.1810399999958463</v>
      </c>
      <c r="R41" s="4"/>
      <c r="S41" s="4"/>
    </row>
    <row r="42" spans="1:19" x14ac:dyDescent="0.25">
      <c r="A42" s="1">
        <f t="shared" si="11"/>
        <v>2028</v>
      </c>
      <c r="C42" s="4">
        <f t="shared" si="13"/>
        <v>-465.01000000000022</v>
      </c>
      <c r="D42" s="4">
        <f t="shared" si="13"/>
        <v>496.21999999999935</v>
      </c>
      <c r="E42" s="4">
        <f t="shared" si="13"/>
        <v>449</v>
      </c>
      <c r="M42" s="1">
        <f t="shared" si="12"/>
        <v>2028</v>
      </c>
      <c r="O42" s="4">
        <f t="shared" si="9"/>
        <v>-4342.7215699999942</v>
      </c>
      <c r="P42" s="4">
        <f t="shared" si="9"/>
        <v>3892.611309999993</v>
      </c>
      <c r="Q42" s="4">
        <f t="shared" si="10"/>
        <v>23.748829999996815</v>
      </c>
      <c r="R42" s="4"/>
      <c r="S42" s="4"/>
    </row>
    <row r="43" spans="1:19" x14ac:dyDescent="0.25">
      <c r="A43" s="1">
        <f t="shared" si="11"/>
        <v>2029</v>
      </c>
      <c r="C43" s="4">
        <f t="shared" si="13"/>
        <v>-491.11000000000058</v>
      </c>
      <c r="D43" s="4">
        <f t="shared" si="13"/>
        <v>506.51000000000022</v>
      </c>
      <c r="E43" s="4">
        <f t="shared" si="13"/>
        <v>571.60000000000036</v>
      </c>
      <c r="M43" s="1">
        <f t="shared" si="12"/>
        <v>2029</v>
      </c>
      <c r="O43" s="4">
        <f t="shared" si="9"/>
        <v>-4562.3723999999784</v>
      </c>
      <c r="P43" s="4">
        <f t="shared" si="9"/>
        <v>3993.8091100000165</v>
      </c>
      <c r="Q43" s="4">
        <f t="shared" si="10"/>
        <v>28.682270000019344</v>
      </c>
      <c r="R43" s="4"/>
      <c r="S43" s="4"/>
    </row>
    <row r="44" spans="1:19" x14ac:dyDescent="0.25">
      <c r="A44" s="1">
        <f t="shared" si="11"/>
        <v>2030</v>
      </c>
      <c r="C44" s="4">
        <f t="shared" si="13"/>
        <v>-520.34000000000015</v>
      </c>
      <c r="D44" s="4">
        <f t="shared" si="13"/>
        <v>536.64999999999964</v>
      </c>
      <c r="E44" s="4">
        <f t="shared" si="13"/>
        <v>622.73999999999978</v>
      </c>
      <c r="M44" s="1">
        <f t="shared" si="12"/>
        <v>2030</v>
      </c>
      <c r="O44" s="4">
        <f t="shared" si="9"/>
        <v>-4800.0637300000089</v>
      </c>
      <c r="P44" s="4">
        <f t="shared" si="9"/>
        <v>4157.8501700000052</v>
      </c>
      <c r="Q44" s="4">
        <f t="shared" si="10"/>
        <v>4.6481800000037765</v>
      </c>
      <c r="R44" s="4"/>
      <c r="S44" s="4"/>
    </row>
    <row r="45" spans="1:19" x14ac:dyDescent="0.25">
      <c r="A45" s="1">
        <f t="shared" si="11"/>
        <v>2031</v>
      </c>
      <c r="C45" s="4">
        <f t="shared" si="13"/>
        <v>-539.69999999999891</v>
      </c>
      <c r="D45" s="4">
        <f t="shared" si="13"/>
        <v>554.19000000000051</v>
      </c>
      <c r="E45" s="4">
        <f t="shared" si="13"/>
        <v>631.04000000000087</v>
      </c>
      <c r="M45" s="1">
        <f t="shared" si="12"/>
        <v>2031</v>
      </c>
      <c r="O45" s="4">
        <f t="shared" si="9"/>
        <v>-4976.1770500000275</v>
      </c>
      <c r="P45" s="4">
        <f t="shared" si="9"/>
        <v>4286.2309299999906</v>
      </c>
      <c r="Q45" s="4">
        <f t="shared" si="10"/>
        <v>4.12422999998671</v>
      </c>
      <c r="R45" s="4"/>
      <c r="S45" s="4"/>
    </row>
    <row r="46" spans="1:19" x14ac:dyDescent="0.25">
      <c r="A46" s="1">
        <f t="shared" si="11"/>
        <v>2032</v>
      </c>
      <c r="C46" s="4">
        <f t="shared" si="13"/>
        <v>-549.72999999999956</v>
      </c>
      <c r="D46" s="4">
        <f t="shared" si="13"/>
        <v>576.32999999999993</v>
      </c>
      <c r="E46" s="4">
        <f t="shared" si="13"/>
        <v>494.19000000000051</v>
      </c>
      <c r="M46" s="1">
        <f t="shared" si="12"/>
        <v>2032</v>
      </c>
      <c r="O46" s="4">
        <f t="shared" si="9"/>
        <v>-5069.7062500000029</v>
      </c>
      <c r="P46" s="4">
        <f t="shared" si="9"/>
        <v>4427.9488500000007</v>
      </c>
      <c r="Q46" s="4">
        <f t="shared" si="10"/>
        <v>0.67669999999634456</v>
      </c>
      <c r="R46" s="4"/>
      <c r="S46" s="4"/>
    </row>
    <row r="47" spans="1:19" x14ac:dyDescent="0.25">
      <c r="A47" s="1">
        <f t="shared" si="11"/>
        <v>2033</v>
      </c>
      <c r="C47" s="4">
        <f t="shared" si="13"/>
        <v>-576.28999999999905</v>
      </c>
      <c r="D47" s="4">
        <f t="shared" si="13"/>
        <v>599.25</v>
      </c>
      <c r="E47" s="4">
        <f t="shared" si="13"/>
        <v>861.67000000000007</v>
      </c>
      <c r="M47" s="1">
        <f t="shared" si="12"/>
        <v>2033</v>
      </c>
      <c r="O47" s="4">
        <f t="shared" si="9"/>
        <v>-5209.3408299999865</v>
      </c>
      <c r="P47" s="4">
        <f t="shared" si="9"/>
        <v>4606.3105400000059</v>
      </c>
      <c r="Q47" s="4">
        <f t="shared" si="10"/>
        <v>1.5779900000197813</v>
      </c>
      <c r="R47" s="4"/>
      <c r="S47" s="4"/>
    </row>
    <row r="48" spans="1:19" x14ac:dyDescent="0.25">
      <c r="A48" s="1">
        <f t="shared" si="11"/>
        <v>2034</v>
      </c>
      <c r="C48" s="4">
        <f t="shared" si="13"/>
        <v>-589.05999999999949</v>
      </c>
      <c r="D48" s="4">
        <f t="shared" si="13"/>
        <v>622.72000000000116</v>
      </c>
      <c r="E48" s="4">
        <f t="shared" si="13"/>
        <v>476.51000000000022</v>
      </c>
      <c r="M48" s="1">
        <f t="shared" si="12"/>
        <v>2034</v>
      </c>
      <c r="O48" s="4">
        <f t="shared" si="9"/>
        <v>-5317.84375</v>
      </c>
      <c r="P48" s="4">
        <f t="shared" si="9"/>
        <v>4779.6037900000229</v>
      </c>
      <c r="Q48" s="4">
        <f t="shared" si="10"/>
        <v>21.114840000023833</v>
      </c>
      <c r="R48" s="4"/>
      <c r="S48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1"/>
  <sheetViews>
    <sheetView workbookViewId="0">
      <selection activeCell="E1" sqref="E1"/>
    </sheetView>
  </sheetViews>
  <sheetFormatPr defaultRowHeight="15" x14ac:dyDescent="0.25"/>
  <sheetData>
    <row r="1" spans="1:4" x14ac:dyDescent="0.25">
      <c r="A1" t="s">
        <v>25</v>
      </c>
      <c r="B1" t="s">
        <v>24</v>
      </c>
      <c r="C1" t="s">
        <v>23</v>
      </c>
      <c r="D1" t="s">
        <v>22</v>
      </c>
    </row>
    <row r="2" spans="1:4" x14ac:dyDescent="0.25">
      <c r="A2">
        <v>2015</v>
      </c>
      <c r="B2" t="s">
        <v>21</v>
      </c>
      <c r="C2">
        <v>9558.9</v>
      </c>
      <c r="D2">
        <v>5699245.6200000001</v>
      </c>
    </row>
    <row r="3" spans="1:4" x14ac:dyDescent="0.25">
      <c r="A3">
        <v>2015</v>
      </c>
      <c r="B3" t="s">
        <v>20</v>
      </c>
      <c r="C3">
        <v>8662.07</v>
      </c>
      <c r="D3">
        <v>5072185.71</v>
      </c>
    </row>
    <row r="4" spans="1:4" x14ac:dyDescent="0.25">
      <c r="A4">
        <v>2015</v>
      </c>
      <c r="B4" t="s">
        <v>19</v>
      </c>
      <c r="C4">
        <v>8357.3700000000008</v>
      </c>
      <c r="D4">
        <v>5181148.3899999997</v>
      </c>
    </row>
    <row r="5" spans="1:4" x14ac:dyDescent="0.25">
      <c r="A5">
        <v>2015</v>
      </c>
      <c r="B5" t="s">
        <v>18</v>
      </c>
      <c r="C5">
        <v>8002.18</v>
      </c>
      <c r="D5">
        <v>4854167.55</v>
      </c>
    </row>
    <row r="6" spans="1:4" x14ac:dyDescent="0.25">
      <c r="A6">
        <v>2015</v>
      </c>
      <c r="B6" t="s">
        <v>17</v>
      </c>
      <c r="C6">
        <v>8462.7000000000007</v>
      </c>
      <c r="D6">
        <v>5026011.91</v>
      </c>
    </row>
    <row r="7" spans="1:4" x14ac:dyDescent="0.25">
      <c r="A7">
        <v>2015</v>
      </c>
      <c r="B7" t="s">
        <v>16</v>
      </c>
      <c r="C7">
        <v>10249.74</v>
      </c>
      <c r="D7">
        <v>5165286.34</v>
      </c>
    </row>
    <row r="8" spans="1:4" x14ac:dyDescent="0.25">
      <c r="A8">
        <v>2015</v>
      </c>
      <c r="B8" t="s">
        <v>15</v>
      </c>
      <c r="C8">
        <v>10857.88</v>
      </c>
      <c r="D8">
        <v>5915746.2999999998</v>
      </c>
    </row>
    <row r="9" spans="1:4" x14ac:dyDescent="0.25">
      <c r="A9">
        <v>2015</v>
      </c>
      <c r="B9" t="s">
        <v>14</v>
      </c>
      <c r="C9">
        <v>10154.549999999999</v>
      </c>
      <c r="D9">
        <v>5777259.8399999999</v>
      </c>
    </row>
    <row r="10" spans="1:4" x14ac:dyDescent="0.25">
      <c r="A10">
        <v>2015</v>
      </c>
      <c r="B10" t="s">
        <v>13</v>
      </c>
      <c r="C10">
        <v>9264.69</v>
      </c>
      <c r="D10">
        <v>5000801.5999999996</v>
      </c>
    </row>
    <row r="11" spans="1:4" x14ac:dyDescent="0.25">
      <c r="A11">
        <v>2015</v>
      </c>
      <c r="B11" t="s">
        <v>12</v>
      </c>
      <c r="C11">
        <v>7965.89</v>
      </c>
      <c r="D11">
        <v>5059414.28</v>
      </c>
    </row>
    <row r="12" spans="1:4" x14ac:dyDescent="0.25">
      <c r="A12">
        <v>2015</v>
      </c>
      <c r="B12" t="s">
        <v>11</v>
      </c>
      <c r="C12">
        <v>8956.99</v>
      </c>
      <c r="D12">
        <v>5181174.24</v>
      </c>
    </row>
    <row r="13" spans="1:4" x14ac:dyDescent="0.25">
      <c r="A13">
        <v>2015</v>
      </c>
      <c r="B13" t="s">
        <v>10</v>
      </c>
      <c r="C13">
        <v>10117.68</v>
      </c>
      <c r="D13">
        <v>5692212.5700000003</v>
      </c>
    </row>
    <row r="14" spans="1:4" x14ac:dyDescent="0.25">
      <c r="A14">
        <v>2016</v>
      </c>
      <c r="B14" t="s">
        <v>21</v>
      </c>
      <c r="C14">
        <v>9658.6299999999992</v>
      </c>
      <c r="D14">
        <v>5786116.5899999999</v>
      </c>
    </row>
    <row r="15" spans="1:4" x14ac:dyDescent="0.25">
      <c r="A15">
        <v>2016</v>
      </c>
      <c r="B15" t="s">
        <v>20</v>
      </c>
      <c r="C15">
        <v>8776.8799999999992</v>
      </c>
      <c r="D15">
        <v>5105962.38</v>
      </c>
    </row>
    <row r="16" spans="1:4" x14ac:dyDescent="0.25">
      <c r="A16">
        <v>2016</v>
      </c>
      <c r="B16" t="s">
        <v>19</v>
      </c>
      <c r="C16">
        <v>8410.32</v>
      </c>
      <c r="D16">
        <v>5232938.76</v>
      </c>
    </row>
    <row r="17" spans="1:4" x14ac:dyDescent="0.25">
      <c r="A17">
        <v>2016</v>
      </c>
      <c r="B17" t="s">
        <v>18</v>
      </c>
      <c r="C17">
        <v>8104.69</v>
      </c>
      <c r="D17">
        <v>4932171.17</v>
      </c>
    </row>
    <row r="18" spans="1:4" x14ac:dyDescent="0.25">
      <c r="A18">
        <v>2016</v>
      </c>
      <c r="B18" t="s">
        <v>17</v>
      </c>
      <c r="C18">
        <v>8557.4599999999991</v>
      </c>
      <c r="D18">
        <v>5072118.5</v>
      </c>
    </row>
    <row r="19" spans="1:4" x14ac:dyDescent="0.25">
      <c r="A19">
        <v>2016</v>
      </c>
      <c r="B19" t="s">
        <v>16</v>
      </c>
      <c r="C19">
        <v>10350.790000000001</v>
      </c>
      <c r="D19">
        <v>5252530.01</v>
      </c>
    </row>
    <row r="20" spans="1:4" x14ac:dyDescent="0.25">
      <c r="A20">
        <v>2016</v>
      </c>
      <c r="B20" t="s">
        <v>15</v>
      </c>
      <c r="C20">
        <v>10743.88</v>
      </c>
      <c r="D20">
        <v>5857312.4900000002</v>
      </c>
    </row>
    <row r="21" spans="1:4" x14ac:dyDescent="0.25">
      <c r="A21">
        <v>2016</v>
      </c>
      <c r="B21" t="s">
        <v>14</v>
      </c>
      <c r="C21">
        <v>9987.57</v>
      </c>
      <c r="D21">
        <v>5670540.7199999997</v>
      </c>
    </row>
    <row r="22" spans="1:4" x14ac:dyDescent="0.25">
      <c r="A22">
        <v>2016</v>
      </c>
      <c r="B22" t="s">
        <v>13</v>
      </c>
      <c r="C22">
        <v>9183.5</v>
      </c>
      <c r="D22">
        <v>4971161.9800000004</v>
      </c>
    </row>
    <row r="23" spans="1:4" x14ac:dyDescent="0.25">
      <c r="A23">
        <v>2016</v>
      </c>
      <c r="B23" t="s">
        <v>12</v>
      </c>
      <c r="C23">
        <v>7841.96</v>
      </c>
      <c r="D23">
        <v>4996859.01</v>
      </c>
    </row>
    <row r="24" spans="1:4" x14ac:dyDescent="0.25">
      <c r="A24">
        <v>2016</v>
      </c>
      <c r="B24" t="s">
        <v>11</v>
      </c>
      <c r="C24">
        <v>8737.41</v>
      </c>
      <c r="D24">
        <v>5056904.1100000003</v>
      </c>
    </row>
    <row r="25" spans="1:4" x14ac:dyDescent="0.25">
      <c r="A25">
        <v>2016</v>
      </c>
      <c r="B25" t="s">
        <v>10</v>
      </c>
      <c r="C25">
        <v>9845.56</v>
      </c>
      <c r="D25">
        <v>5559921.1200000001</v>
      </c>
    </row>
    <row r="26" spans="1:4" x14ac:dyDescent="0.25">
      <c r="A26">
        <v>2017</v>
      </c>
      <c r="B26" t="s">
        <v>21</v>
      </c>
      <c r="C26">
        <v>9382.66</v>
      </c>
      <c r="D26">
        <v>5635682.9900000002</v>
      </c>
    </row>
    <row r="27" spans="1:4" x14ac:dyDescent="0.25">
      <c r="A27">
        <v>2017</v>
      </c>
      <c r="B27" t="s">
        <v>20</v>
      </c>
      <c r="C27">
        <v>8601.65</v>
      </c>
      <c r="D27">
        <v>5007014.8099999996</v>
      </c>
    </row>
    <row r="28" spans="1:4" x14ac:dyDescent="0.25">
      <c r="A28">
        <v>2017</v>
      </c>
      <c r="B28" t="s">
        <v>19</v>
      </c>
      <c r="C28">
        <v>8256.17</v>
      </c>
      <c r="D28">
        <v>5136373.18</v>
      </c>
    </row>
    <row r="29" spans="1:4" x14ac:dyDescent="0.25">
      <c r="A29">
        <v>2017</v>
      </c>
      <c r="B29" t="s">
        <v>18</v>
      </c>
      <c r="C29">
        <v>7949.62</v>
      </c>
      <c r="D29">
        <v>4869356.4800000004</v>
      </c>
    </row>
    <row r="30" spans="1:4" x14ac:dyDescent="0.25">
      <c r="A30">
        <v>2017</v>
      </c>
      <c r="B30" t="s">
        <v>17</v>
      </c>
      <c r="C30">
        <v>8435.2199999999993</v>
      </c>
      <c r="D30">
        <v>4984230.13</v>
      </c>
    </row>
    <row r="31" spans="1:4" x14ac:dyDescent="0.25">
      <c r="A31">
        <v>2017</v>
      </c>
      <c r="B31" t="s">
        <v>16</v>
      </c>
      <c r="C31">
        <v>10225.790000000001</v>
      </c>
      <c r="D31">
        <v>5175398.87</v>
      </c>
    </row>
    <row r="32" spans="1:4" x14ac:dyDescent="0.25">
      <c r="A32">
        <v>2017</v>
      </c>
      <c r="B32" t="s">
        <v>15</v>
      </c>
      <c r="C32">
        <v>10904.01</v>
      </c>
      <c r="D32">
        <v>5952377.4900000002</v>
      </c>
    </row>
    <row r="33" spans="1:4" x14ac:dyDescent="0.25">
      <c r="A33">
        <v>2017</v>
      </c>
      <c r="B33" t="s">
        <v>14</v>
      </c>
      <c r="C33">
        <v>10154.31</v>
      </c>
      <c r="D33">
        <v>5770307.8099999996</v>
      </c>
    </row>
    <row r="34" spans="1:4" x14ac:dyDescent="0.25">
      <c r="A34">
        <v>2017</v>
      </c>
      <c r="B34" t="s">
        <v>13</v>
      </c>
      <c r="C34">
        <v>9346.07</v>
      </c>
      <c r="D34">
        <v>5040965.3499999996</v>
      </c>
    </row>
    <row r="35" spans="1:4" x14ac:dyDescent="0.25">
      <c r="A35">
        <v>2017</v>
      </c>
      <c r="B35" t="s">
        <v>12</v>
      </c>
      <c r="C35">
        <v>7957.79</v>
      </c>
      <c r="D35">
        <v>5065863.21</v>
      </c>
    </row>
    <row r="36" spans="1:4" x14ac:dyDescent="0.25">
      <c r="A36">
        <v>2017</v>
      </c>
      <c r="B36" t="s">
        <v>11</v>
      </c>
      <c r="C36">
        <v>8754.1299999999992</v>
      </c>
      <c r="D36">
        <v>5135020.76</v>
      </c>
    </row>
    <row r="37" spans="1:4" x14ac:dyDescent="0.25">
      <c r="A37">
        <v>2017</v>
      </c>
      <c r="B37" t="s">
        <v>10</v>
      </c>
      <c r="C37">
        <v>9963.77</v>
      </c>
      <c r="D37">
        <v>5672575.9000000004</v>
      </c>
    </row>
    <row r="38" spans="1:4" x14ac:dyDescent="0.25">
      <c r="A38">
        <v>2018</v>
      </c>
      <c r="B38" t="s">
        <v>21</v>
      </c>
      <c r="C38">
        <v>9508.6200000000008</v>
      </c>
      <c r="D38">
        <v>5704289.6699999999</v>
      </c>
    </row>
    <row r="39" spans="1:4" x14ac:dyDescent="0.25">
      <c r="A39">
        <v>2018</v>
      </c>
      <c r="B39" t="s">
        <v>20</v>
      </c>
      <c r="C39">
        <v>8719.06</v>
      </c>
      <c r="D39">
        <v>5077408.6399999997</v>
      </c>
    </row>
    <row r="40" spans="1:4" x14ac:dyDescent="0.25">
      <c r="A40">
        <v>2018</v>
      </c>
      <c r="B40" t="s">
        <v>19</v>
      </c>
      <c r="C40">
        <v>8382.52</v>
      </c>
      <c r="D40">
        <v>5224337.33</v>
      </c>
    </row>
    <row r="41" spans="1:4" x14ac:dyDescent="0.25">
      <c r="A41">
        <v>2018</v>
      </c>
      <c r="B41" t="s">
        <v>18</v>
      </c>
      <c r="C41">
        <v>8044.41</v>
      </c>
      <c r="D41">
        <v>4924388.1100000003</v>
      </c>
    </row>
    <row r="42" spans="1:4" x14ac:dyDescent="0.25">
      <c r="A42">
        <v>2018</v>
      </c>
      <c r="B42" t="s">
        <v>17</v>
      </c>
      <c r="C42">
        <v>8560.91</v>
      </c>
      <c r="D42">
        <v>5055242.2400000002</v>
      </c>
    </row>
    <row r="43" spans="1:4" x14ac:dyDescent="0.25">
      <c r="A43">
        <v>2018</v>
      </c>
      <c r="B43" t="s">
        <v>16</v>
      </c>
      <c r="C43">
        <v>10350.68</v>
      </c>
      <c r="D43">
        <v>5268143.2</v>
      </c>
    </row>
    <row r="44" spans="1:4" x14ac:dyDescent="0.25">
      <c r="A44">
        <v>2018</v>
      </c>
      <c r="B44" t="s">
        <v>15</v>
      </c>
      <c r="C44">
        <v>11044.94</v>
      </c>
      <c r="D44">
        <v>6018299.6399999997</v>
      </c>
    </row>
    <row r="45" spans="1:4" x14ac:dyDescent="0.25">
      <c r="A45">
        <v>2018</v>
      </c>
      <c r="B45" t="s">
        <v>14</v>
      </c>
      <c r="C45">
        <v>10294.23</v>
      </c>
      <c r="D45">
        <v>5855015.0800000001</v>
      </c>
    </row>
    <row r="46" spans="1:4" x14ac:dyDescent="0.25">
      <c r="A46">
        <v>2018</v>
      </c>
      <c r="B46" t="s">
        <v>13</v>
      </c>
      <c r="C46">
        <v>9476.74</v>
      </c>
      <c r="D46">
        <v>5157056.88</v>
      </c>
    </row>
    <row r="47" spans="1:4" x14ac:dyDescent="0.25">
      <c r="A47">
        <v>2018</v>
      </c>
      <c r="B47" t="s">
        <v>12</v>
      </c>
      <c r="C47">
        <v>8054.73</v>
      </c>
      <c r="D47">
        <v>5117360.63</v>
      </c>
    </row>
    <row r="48" spans="1:4" x14ac:dyDescent="0.25">
      <c r="A48">
        <v>2018</v>
      </c>
      <c r="B48" t="s">
        <v>11</v>
      </c>
      <c r="C48">
        <v>8841.14</v>
      </c>
      <c r="D48">
        <v>5202553.5599999996</v>
      </c>
    </row>
    <row r="49" spans="1:4" x14ac:dyDescent="0.25">
      <c r="A49">
        <v>2018</v>
      </c>
      <c r="B49" t="s">
        <v>10</v>
      </c>
      <c r="C49">
        <v>10061.370000000001</v>
      </c>
      <c r="D49">
        <v>5749536.1200000001</v>
      </c>
    </row>
    <row r="50" spans="1:4" x14ac:dyDescent="0.25">
      <c r="A50">
        <v>2019</v>
      </c>
      <c r="B50" t="s">
        <v>21</v>
      </c>
      <c r="C50">
        <v>9579.76</v>
      </c>
      <c r="D50">
        <v>5781602.0800000001</v>
      </c>
    </row>
    <row r="51" spans="1:4" x14ac:dyDescent="0.25">
      <c r="A51">
        <v>2019</v>
      </c>
      <c r="B51" t="s">
        <v>20</v>
      </c>
      <c r="C51">
        <v>8830.17</v>
      </c>
      <c r="D51">
        <v>5139985.82</v>
      </c>
    </row>
    <row r="52" spans="1:4" x14ac:dyDescent="0.25">
      <c r="A52">
        <v>2019</v>
      </c>
      <c r="B52" t="s">
        <v>19</v>
      </c>
      <c r="C52">
        <v>8489.2900000000009</v>
      </c>
      <c r="D52">
        <v>5304468.55</v>
      </c>
    </row>
    <row r="53" spans="1:4" x14ac:dyDescent="0.25">
      <c r="A53">
        <v>2019</v>
      </c>
      <c r="B53" t="s">
        <v>18</v>
      </c>
      <c r="C53">
        <v>8132.51</v>
      </c>
      <c r="D53">
        <v>4966085.6900000004</v>
      </c>
    </row>
    <row r="54" spans="1:4" x14ac:dyDescent="0.25">
      <c r="A54">
        <v>2019</v>
      </c>
      <c r="B54" t="s">
        <v>17</v>
      </c>
      <c r="C54">
        <v>8647.3700000000008</v>
      </c>
      <c r="D54">
        <v>5123047.17</v>
      </c>
    </row>
    <row r="55" spans="1:4" x14ac:dyDescent="0.25">
      <c r="A55">
        <v>2019</v>
      </c>
      <c r="B55" t="s">
        <v>16</v>
      </c>
      <c r="C55">
        <v>10461.15</v>
      </c>
      <c r="D55">
        <v>5349147.63</v>
      </c>
    </row>
    <row r="56" spans="1:4" x14ac:dyDescent="0.25">
      <c r="A56">
        <v>2019</v>
      </c>
      <c r="B56" t="s">
        <v>15</v>
      </c>
      <c r="C56">
        <v>11172.36</v>
      </c>
      <c r="D56">
        <v>6072689.6399999997</v>
      </c>
    </row>
    <row r="57" spans="1:4" x14ac:dyDescent="0.25">
      <c r="A57">
        <v>2019</v>
      </c>
      <c r="B57" t="s">
        <v>14</v>
      </c>
      <c r="C57">
        <v>10427.09</v>
      </c>
      <c r="D57">
        <v>5942163.1299999999</v>
      </c>
    </row>
    <row r="58" spans="1:4" x14ac:dyDescent="0.25">
      <c r="A58">
        <v>2019</v>
      </c>
      <c r="B58" t="s">
        <v>13</v>
      </c>
      <c r="C58">
        <v>9578.1200000000008</v>
      </c>
      <c r="D58">
        <v>5170580.01</v>
      </c>
    </row>
    <row r="59" spans="1:4" x14ac:dyDescent="0.25">
      <c r="A59">
        <v>2019</v>
      </c>
      <c r="B59" t="s">
        <v>12</v>
      </c>
      <c r="C59">
        <v>8199.7099999999991</v>
      </c>
      <c r="D59">
        <v>5176294.62</v>
      </c>
    </row>
    <row r="60" spans="1:4" x14ac:dyDescent="0.25">
      <c r="A60">
        <v>2019</v>
      </c>
      <c r="B60" t="s">
        <v>11</v>
      </c>
      <c r="C60">
        <v>9008.32</v>
      </c>
      <c r="D60">
        <v>5271646.2</v>
      </c>
    </row>
    <row r="61" spans="1:4" x14ac:dyDescent="0.25">
      <c r="A61">
        <v>2019</v>
      </c>
      <c r="B61" t="s">
        <v>10</v>
      </c>
      <c r="C61">
        <v>10127.42</v>
      </c>
      <c r="D61">
        <v>5796131.5</v>
      </c>
    </row>
    <row r="62" spans="1:4" x14ac:dyDescent="0.25">
      <c r="A62">
        <v>2020</v>
      </c>
      <c r="B62" t="s">
        <v>21</v>
      </c>
      <c r="C62">
        <v>9684.1</v>
      </c>
      <c r="D62">
        <v>5837414.6399999997</v>
      </c>
    </row>
    <row r="63" spans="1:4" x14ac:dyDescent="0.25">
      <c r="A63">
        <v>2020</v>
      </c>
      <c r="B63" t="s">
        <v>20</v>
      </c>
      <c r="C63">
        <v>8829.65</v>
      </c>
      <c r="D63">
        <v>5170524.03</v>
      </c>
    </row>
    <row r="64" spans="1:4" x14ac:dyDescent="0.25">
      <c r="A64">
        <v>2020</v>
      </c>
      <c r="B64" t="s">
        <v>19</v>
      </c>
      <c r="C64">
        <v>8557.5</v>
      </c>
      <c r="D64">
        <v>5329444.1399999997</v>
      </c>
    </row>
    <row r="65" spans="1:4" x14ac:dyDescent="0.25">
      <c r="A65">
        <v>2020</v>
      </c>
      <c r="B65" t="s">
        <v>18</v>
      </c>
      <c r="C65">
        <v>8199.7099999999991</v>
      </c>
      <c r="D65">
        <v>5007523.63</v>
      </c>
    </row>
    <row r="66" spans="1:4" x14ac:dyDescent="0.25">
      <c r="A66">
        <v>2020</v>
      </c>
      <c r="B66" t="s">
        <v>17</v>
      </c>
      <c r="C66">
        <v>8773.64</v>
      </c>
      <c r="D66">
        <v>5201452.2</v>
      </c>
    </row>
    <row r="67" spans="1:4" x14ac:dyDescent="0.25">
      <c r="A67">
        <v>2020</v>
      </c>
      <c r="B67" t="s">
        <v>16</v>
      </c>
      <c r="C67">
        <v>10583.43</v>
      </c>
      <c r="D67">
        <v>5358167.72</v>
      </c>
    </row>
    <row r="68" spans="1:4" x14ac:dyDescent="0.25">
      <c r="A68">
        <v>2020</v>
      </c>
      <c r="B68" t="s">
        <v>15</v>
      </c>
      <c r="C68">
        <v>11288.96</v>
      </c>
      <c r="D68">
        <v>6154654.1200000001</v>
      </c>
    </row>
    <row r="69" spans="1:4" x14ac:dyDescent="0.25">
      <c r="A69">
        <v>2020</v>
      </c>
      <c r="B69" t="s">
        <v>14</v>
      </c>
      <c r="C69">
        <v>10513.73</v>
      </c>
      <c r="D69">
        <v>6014127.4299999997</v>
      </c>
    </row>
    <row r="70" spans="1:4" x14ac:dyDescent="0.25">
      <c r="A70">
        <v>2020</v>
      </c>
      <c r="B70" t="s">
        <v>13</v>
      </c>
      <c r="C70">
        <v>9573.2800000000007</v>
      </c>
      <c r="D70">
        <v>5228832.1500000004</v>
      </c>
    </row>
    <row r="71" spans="1:4" x14ac:dyDescent="0.25">
      <c r="A71">
        <v>2020</v>
      </c>
      <c r="B71" t="s">
        <v>12</v>
      </c>
      <c r="C71">
        <v>8216.65</v>
      </c>
      <c r="D71">
        <v>5239025.3600000003</v>
      </c>
    </row>
    <row r="72" spans="1:4" x14ac:dyDescent="0.25">
      <c r="A72">
        <v>2020</v>
      </c>
      <c r="B72" t="s">
        <v>11</v>
      </c>
      <c r="C72">
        <v>9087.99</v>
      </c>
      <c r="D72">
        <v>5307848.7300000004</v>
      </c>
    </row>
    <row r="73" spans="1:4" x14ac:dyDescent="0.25">
      <c r="A73">
        <v>2020</v>
      </c>
      <c r="B73" t="s">
        <v>10</v>
      </c>
      <c r="C73">
        <v>10219.35</v>
      </c>
      <c r="D73">
        <v>5810887.2599999998</v>
      </c>
    </row>
    <row r="74" spans="1:4" x14ac:dyDescent="0.25">
      <c r="A74">
        <v>2021</v>
      </c>
      <c r="B74" t="s">
        <v>21</v>
      </c>
      <c r="C74">
        <v>9778.2800000000007</v>
      </c>
      <c r="D74">
        <v>5923638.3300000001</v>
      </c>
    </row>
    <row r="75" spans="1:4" x14ac:dyDescent="0.25">
      <c r="A75">
        <v>2021</v>
      </c>
      <c r="B75" t="s">
        <v>20</v>
      </c>
      <c r="C75">
        <v>8884.92</v>
      </c>
      <c r="D75">
        <v>5230234.41</v>
      </c>
    </row>
    <row r="76" spans="1:4" x14ac:dyDescent="0.25">
      <c r="A76">
        <v>2021</v>
      </c>
      <c r="B76" t="s">
        <v>19</v>
      </c>
      <c r="C76">
        <v>8638.82</v>
      </c>
      <c r="D76">
        <v>5364676.78</v>
      </c>
    </row>
    <row r="77" spans="1:4" x14ac:dyDescent="0.25">
      <c r="A77">
        <v>2021</v>
      </c>
      <c r="B77" t="s">
        <v>18</v>
      </c>
      <c r="C77">
        <v>8257.09</v>
      </c>
      <c r="D77">
        <v>5055626.25</v>
      </c>
    </row>
    <row r="78" spans="1:4" x14ac:dyDescent="0.25">
      <c r="A78">
        <v>2021</v>
      </c>
      <c r="B78" t="s">
        <v>17</v>
      </c>
      <c r="C78">
        <v>8843.24</v>
      </c>
      <c r="D78">
        <v>5247527.58</v>
      </c>
    </row>
    <row r="79" spans="1:4" x14ac:dyDescent="0.25">
      <c r="A79">
        <v>2021</v>
      </c>
      <c r="B79" t="s">
        <v>16</v>
      </c>
      <c r="C79">
        <v>10647.93</v>
      </c>
      <c r="D79">
        <v>5410749.8300000001</v>
      </c>
    </row>
    <row r="80" spans="1:4" x14ac:dyDescent="0.25">
      <c r="A80">
        <v>2021</v>
      </c>
      <c r="B80" t="s">
        <v>15</v>
      </c>
      <c r="C80">
        <v>11401.61</v>
      </c>
      <c r="D80">
        <v>6232502.0599999996</v>
      </c>
    </row>
    <row r="81" spans="1:4" x14ac:dyDescent="0.25">
      <c r="A81">
        <v>2021</v>
      </c>
      <c r="B81" t="s">
        <v>14</v>
      </c>
      <c r="C81">
        <v>10607</v>
      </c>
      <c r="D81">
        <v>6062199.6299999999</v>
      </c>
    </row>
    <row r="82" spans="1:4" x14ac:dyDescent="0.25">
      <c r="A82">
        <v>2021</v>
      </c>
      <c r="B82" t="s">
        <v>13</v>
      </c>
      <c r="C82">
        <v>9656.59</v>
      </c>
      <c r="D82">
        <v>5242431.97</v>
      </c>
    </row>
    <row r="83" spans="1:4" x14ac:dyDescent="0.25">
      <c r="A83">
        <v>2021</v>
      </c>
      <c r="B83" t="s">
        <v>12</v>
      </c>
      <c r="C83">
        <v>8290.18</v>
      </c>
      <c r="D83">
        <v>5300061.95</v>
      </c>
    </row>
    <row r="84" spans="1:4" x14ac:dyDescent="0.25">
      <c r="A84">
        <v>2021</v>
      </c>
      <c r="B84" t="s">
        <v>11</v>
      </c>
      <c r="C84">
        <v>9138.98</v>
      </c>
      <c r="D84">
        <v>5336792.43</v>
      </c>
    </row>
    <row r="85" spans="1:4" x14ac:dyDescent="0.25">
      <c r="A85">
        <v>2021</v>
      </c>
      <c r="B85" t="s">
        <v>10</v>
      </c>
      <c r="C85">
        <v>10287.120000000001</v>
      </c>
      <c r="D85">
        <v>5865195.5499999998</v>
      </c>
    </row>
    <row r="86" spans="1:4" x14ac:dyDescent="0.25">
      <c r="A86">
        <v>2022</v>
      </c>
      <c r="B86" t="s">
        <v>21</v>
      </c>
      <c r="C86">
        <v>9876.08</v>
      </c>
      <c r="D86">
        <v>5976554.8499999996</v>
      </c>
    </row>
    <row r="87" spans="1:4" x14ac:dyDescent="0.25">
      <c r="A87">
        <v>2022</v>
      </c>
      <c r="B87" t="s">
        <v>20</v>
      </c>
      <c r="C87">
        <v>9079.8799999999992</v>
      </c>
      <c r="D87">
        <v>5279358.33</v>
      </c>
    </row>
    <row r="88" spans="1:4" x14ac:dyDescent="0.25">
      <c r="A88">
        <v>2022</v>
      </c>
      <c r="B88" t="s">
        <v>19</v>
      </c>
      <c r="C88">
        <v>8686.99</v>
      </c>
      <c r="D88">
        <v>5418008.2400000002</v>
      </c>
    </row>
    <row r="89" spans="1:4" x14ac:dyDescent="0.25">
      <c r="A89">
        <v>2022</v>
      </c>
      <c r="B89" t="s">
        <v>18</v>
      </c>
      <c r="C89">
        <v>8338.27</v>
      </c>
      <c r="D89">
        <v>5114172.5199999996</v>
      </c>
    </row>
    <row r="90" spans="1:4" x14ac:dyDescent="0.25">
      <c r="A90">
        <v>2022</v>
      </c>
      <c r="B90" t="s">
        <v>17</v>
      </c>
      <c r="C90">
        <v>8904.6299999999992</v>
      </c>
      <c r="D90">
        <v>5281314.26</v>
      </c>
    </row>
    <row r="91" spans="1:4" x14ac:dyDescent="0.25">
      <c r="A91">
        <v>2022</v>
      </c>
      <c r="B91" t="s">
        <v>16</v>
      </c>
      <c r="C91">
        <v>10730.23</v>
      </c>
      <c r="D91">
        <v>5465095.4100000001</v>
      </c>
    </row>
    <row r="92" spans="1:4" x14ac:dyDescent="0.25">
      <c r="A92">
        <v>2022</v>
      </c>
      <c r="B92" t="s">
        <v>15</v>
      </c>
      <c r="C92">
        <v>11534.94</v>
      </c>
      <c r="D92">
        <v>6311783.6799999997</v>
      </c>
    </row>
    <row r="93" spans="1:4" x14ac:dyDescent="0.25">
      <c r="A93">
        <v>2022</v>
      </c>
      <c r="B93" t="s">
        <v>14</v>
      </c>
      <c r="C93">
        <v>10710.5</v>
      </c>
      <c r="D93">
        <v>6106826.4699999997</v>
      </c>
    </row>
    <row r="94" spans="1:4" x14ac:dyDescent="0.25">
      <c r="A94">
        <v>2022</v>
      </c>
      <c r="B94" t="s">
        <v>13</v>
      </c>
      <c r="C94">
        <v>9787.7199999999993</v>
      </c>
      <c r="D94">
        <v>5330228.3600000003</v>
      </c>
    </row>
    <row r="95" spans="1:4" x14ac:dyDescent="0.25">
      <c r="A95">
        <v>2022</v>
      </c>
      <c r="B95" t="s">
        <v>12</v>
      </c>
      <c r="C95">
        <v>8370.91</v>
      </c>
      <c r="D95">
        <v>5349051.75</v>
      </c>
    </row>
    <row r="96" spans="1:4" x14ac:dyDescent="0.25">
      <c r="A96">
        <v>2022</v>
      </c>
      <c r="B96" t="s">
        <v>11</v>
      </c>
      <c r="C96">
        <v>9196.24</v>
      </c>
      <c r="D96">
        <v>5385375.4000000004</v>
      </c>
    </row>
    <row r="97" spans="1:4" x14ac:dyDescent="0.25">
      <c r="A97">
        <v>2022</v>
      </c>
      <c r="B97" t="s">
        <v>10</v>
      </c>
      <c r="C97">
        <v>10385.030000000001</v>
      </c>
      <c r="D97">
        <v>5934687.0899999999</v>
      </c>
    </row>
    <row r="98" spans="1:4" x14ac:dyDescent="0.25">
      <c r="A98">
        <v>2023</v>
      </c>
      <c r="B98" t="s">
        <v>21</v>
      </c>
      <c r="C98">
        <v>9970.1200000000008</v>
      </c>
      <c r="D98">
        <v>6022406.7300000004</v>
      </c>
    </row>
    <row r="99" spans="1:4" x14ac:dyDescent="0.25">
      <c r="A99">
        <v>2023</v>
      </c>
      <c r="B99" t="s">
        <v>20</v>
      </c>
      <c r="C99">
        <v>9182.17</v>
      </c>
      <c r="D99">
        <v>5327791.57</v>
      </c>
    </row>
    <row r="100" spans="1:4" x14ac:dyDescent="0.25">
      <c r="A100">
        <v>2023</v>
      </c>
      <c r="B100" t="s">
        <v>19</v>
      </c>
      <c r="C100">
        <v>8801.3799999999992</v>
      </c>
      <c r="D100">
        <v>5472605.7800000003</v>
      </c>
    </row>
    <row r="101" spans="1:4" x14ac:dyDescent="0.25">
      <c r="A101">
        <v>2023</v>
      </c>
      <c r="B101" t="s">
        <v>18</v>
      </c>
      <c r="C101">
        <v>8413.9500000000007</v>
      </c>
      <c r="D101">
        <v>5168069.33</v>
      </c>
    </row>
    <row r="102" spans="1:4" x14ac:dyDescent="0.25">
      <c r="A102">
        <v>2023</v>
      </c>
      <c r="B102" t="s">
        <v>17</v>
      </c>
      <c r="C102">
        <v>8946.5499999999993</v>
      </c>
      <c r="D102">
        <v>5308898.29</v>
      </c>
    </row>
    <row r="103" spans="1:4" x14ac:dyDescent="0.25">
      <c r="A103">
        <v>2023</v>
      </c>
      <c r="B103" t="s">
        <v>16</v>
      </c>
      <c r="C103">
        <v>10778.76</v>
      </c>
      <c r="D103">
        <v>5519565.4800000004</v>
      </c>
    </row>
    <row r="104" spans="1:4" x14ac:dyDescent="0.25">
      <c r="A104">
        <v>2023</v>
      </c>
      <c r="B104" t="s">
        <v>15</v>
      </c>
      <c r="C104">
        <v>11597.01</v>
      </c>
      <c r="D104">
        <v>6362886.6399999997</v>
      </c>
    </row>
    <row r="105" spans="1:4" x14ac:dyDescent="0.25">
      <c r="A105">
        <v>2023</v>
      </c>
      <c r="B105" t="s">
        <v>14</v>
      </c>
      <c r="C105">
        <v>10798.38</v>
      </c>
      <c r="D105">
        <v>6163903.5800000001</v>
      </c>
    </row>
    <row r="106" spans="1:4" x14ac:dyDescent="0.25">
      <c r="A106">
        <v>2023</v>
      </c>
      <c r="B106" t="s">
        <v>13</v>
      </c>
      <c r="C106">
        <v>9878.02</v>
      </c>
      <c r="D106">
        <v>5359374.42</v>
      </c>
    </row>
    <row r="107" spans="1:4" x14ac:dyDescent="0.25">
      <c r="A107">
        <v>2023</v>
      </c>
      <c r="B107" t="s">
        <v>12</v>
      </c>
      <c r="C107">
        <v>8449.85</v>
      </c>
      <c r="D107">
        <v>5383953.4699999997</v>
      </c>
    </row>
    <row r="108" spans="1:4" x14ac:dyDescent="0.25">
      <c r="A108">
        <v>2023</v>
      </c>
      <c r="B108" t="s">
        <v>11</v>
      </c>
      <c r="C108">
        <v>9199.2900000000009</v>
      </c>
      <c r="D108">
        <v>5435055.1299999999</v>
      </c>
    </row>
    <row r="109" spans="1:4" x14ac:dyDescent="0.25">
      <c r="A109">
        <v>2023</v>
      </c>
      <c r="B109" t="s">
        <v>10</v>
      </c>
      <c r="C109">
        <v>10469.719999999999</v>
      </c>
      <c r="D109">
        <v>6018257.1699999999</v>
      </c>
    </row>
    <row r="110" spans="1:4" x14ac:dyDescent="0.25">
      <c r="A110">
        <v>2024</v>
      </c>
      <c r="B110" t="s">
        <v>21</v>
      </c>
      <c r="C110">
        <v>10068.959999999999</v>
      </c>
      <c r="D110">
        <v>6065762.6200000001</v>
      </c>
    </row>
    <row r="111" spans="1:4" x14ac:dyDescent="0.25">
      <c r="A111">
        <v>2024</v>
      </c>
      <c r="B111" t="s">
        <v>20</v>
      </c>
      <c r="C111">
        <v>9297.8799999999992</v>
      </c>
      <c r="D111">
        <v>5353949.78</v>
      </c>
    </row>
    <row r="112" spans="1:4" x14ac:dyDescent="0.25">
      <c r="A112">
        <v>2024</v>
      </c>
      <c r="B112" t="s">
        <v>19</v>
      </c>
      <c r="C112">
        <v>8904.5300000000007</v>
      </c>
      <c r="D112">
        <v>5550638.1100000003</v>
      </c>
    </row>
    <row r="113" spans="1:4" x14ac:dyDescent="0.25">
      <c r="A113">
        <v>2024</v>
      </c>
      <c r="B113" t="s">
        <v>18</v>
      </c>
      <c r="C113">
        <v>8482.4599999999991</v>
      </c>
      <c r="D113">
        <v>5181953.9000000004</v>
      </c>
    </row>
    <row r="114" spans="1:4" x14ac:dyDescent="0.25">
      <c r="A114">
        <v>2024</v>
      </c>
      <c r="B114" t="s">
        <v>17</v>
      </c>
      <c r="C114">
        <v>8979.99</v>
      </c>
      <c r="D114">
        <v>5359151.0999999996</v>
      </c>
    </row>
    <row r="115" spans="1:4" x14ac:dyDescent="0.25">
      <c r="A115">
        <v>2024</v>
      </c>
      <c r="B115" t="s">
        <v>16</v>
      </c>
      <c r="C115">
        <v>10853.92</v>
      </c>
      <c r="D115">
        <v>5605774.5999999996</v>
      </c>
    </row>
    <row r="116" spans="1:4" x14ac:dyDescent="0.25">
      <c r="A116">
        <v>2024</v>
      </c>
      <c r="B116" t="s">
        <v>15</v>
      </c>
      <c r="C116">
        <v>11699.82</v>
      </c>
      <c r="D116">
        <v>6383094.0700000003</v>
      </c>
    </row>
    <row r="117" spans="1:4" x14ac:dyDescent="0.25">
      <c r="A117">
        <v>2024</v>
      </c>
      <c r="B117" t="s">
        <v>14</v>
      </c>
      <c r="C117">
        <v>10899.79</v>
      </c>
      <c r="D117">
        <v>6239166.1500000004</v>
      </c>
    </row>
    <row r="118" spans="1:4" x14ac:dyDescent="0.25">
      <c r="A118">
        <v>2024</v>
      </c>
      <c r="B118" t="s">
        <v>13</v>
      </c>
      <c r="C118">
        <v>9993.7199999999993</v>
      </c>
      <c r="D118">
        <v>5440760.3799999999</v>
      </c>
    </row>
    <row r="119" spans="1:4" x14ac:dyDescent="0.25">
      <c r="A119">
        <v>2024</v>
      </c>
      <c r="B119" t="s">
        <v>12</v>
      </c>
      <c r="C119">
        <v>8589.34</v>
      </c>
      <c r="D119">
        <v>5413481.8600000003</v>
      </c>
    </row>
    <row r="120" spans="1:4" x14ac:dyDescent="0.25">
      <c r="A120">
        <v>2024</v>
      </c>
      <c r="B120" t="s">
        <v>11</v>
      </c>
      <c r="C120">
        <v>9363.26</v>
      </c>
      <c r="D120">
        <v>5497251.7400000002</v>
      </c>
    </row>
    <row r="121" spans="1:4" x14ac:dyDescent="0.25">
      <c r="A121">
        <v>2024</v>
      </c>
      <c r="B121" t="s">
        <v>10</v>
      </c>
      <c r="C121">
        <v>10529.5</v>
      </c>
      <c r="D121">
        <v>6060895.7000000002</v>
      </c>
    </row>
    <row r="122" spans="1:4" x14ac:dyDescent="0.25">
      <c r="A122">
        <v>2025</v>
      </c>
      <c r="B122" t="s">
        <v>21</v>
      </c>
      <c r="C122">
        <v>10143.83</v>
      </c>
      <c r="D122">
        <v>6134330.04</v>
      </c>
    </row>
    <row r="123" spans="1:4" x14ac:dyDescent="0.25">
      <c r="A123">
        <v>2025</v>
      </c>
      <c r="B123" t="s">
        <v>20</v>
      </c>
      <c r="C123">
        <v>9221.94</v>
      </c>
      <c r="D123">
        <v>5425680.4500000002</v>
      </c>
    </row>
    <row r="124" spans="1:4" x14ac:dyDescent="0.25">
      <c r="A124">
        <v>2025</v>
      </c>
      <c r="B124" t="s">
        <v>19</v>
      </c>
      <c r="C124">
        <v>9000.77</v>
      </c>
      <c r="D124">
        <v>5593574.6799999997</v>
      </c>
    </row>
    <row r="125" spans="1:4" x14ac:dyDescent="0.25">
      <c r="A125">
        <v>2025</v>
      </c>
      <c r="B125" t="s">
        <v>18</v>
      </c>
      <c r="C125">
        <v>8545.9599999999991</v>
      </c>
      <c r="D125">
        <v>5224138.87</v>
      </c>
    </row>
    <row r="126" spans="1:4" x14ac:dyDescent="0.25">
      <c r="A126">
        <v>2025</v>
      </c>
      <c r="B126" t="s">
        <v>17</v>
      </c>
      <c r="C126">
        <v>9061.6200000000008</v>
      </c>
      <c r="D126">
        <v>5420942.3899999997</v>
      </c>
    </row>
    <row r="127" spans="1:4" x14ac:dyDescent="0.25">
      <c r="A127">
        <v>2025</v>
      </c>
      <c r="B127" t="s">
        <v>16</v>
      </c>
      <c r="C127">
        <v>10942.44</v>
      </c>
      <c r="D127">
        <v>5633440.5800000001</v>
      </c>
    </row>
    <row r="128" spans="1:4" x14ac:dyDescent="0.25">
      <c r="A128">
        <v>2025</v>
      </c>
      <c r="B128" t="s">
        <v>15</v>
      </c>
      <c r="C128">
        <v>11786.63</v>
      </c>
      <c r="D128">
        <v>6448235.04</v>
      </c>
    </row>
    <row r="129" spans="1:4" x14ac:dyDescent="0.25">
      <c r="A129">
        <v>2025</v>
      </c>
      <c r="B129" t="s">
        <v>14</v>
      </c>
      <c r="C129">
        <v>10957.96</v>
      </c>
      <c r="D129">
        <v>6313646.7000000002</v>
      </c>
    </row>
    <row r="130" spans="1:4" x14ac:dyDescent="0.25">
      <c r="A130">
        <v>2025</v>
      </c>
      <c r="B130" t="s">
        <v>13</v>
      </c>
      <c r="C130">
        <v>9917.43</v>
      </c>
      <c r="D130">
        <v>5436641.3700000001</v>
      </c>
    </row>
    <row r="131" spans="1:4" x14ac:dyDescent="0.25">
      <c r="A131">
        <v>2025</v>
      </c>
      <c r="B131" t="s">
        <v>12</v>
      </c>
      <c r="C131">
        <v>8615.5400000000009</v>
      </c>
      <c r="D131">
        <v>5466805.0099999998</v>
      </c>
    </row>
    <row r="132" spans="1:4" x14ac:dyDescent="0.25">
      <c r="A132">
        <v>2025</v>
      </c>
      <c r="B132" t="s">
        <v>11</v>
      </c>
      <c r="C132">
        <v>9454.2999999999993</v>
      </c>
      <c r="D132">
        <v>5555287.7000000002</v>
      </c>
    </row>
    <row r="133" spans="1:4" x14ac:dyDescent="0.25">
      <c r="A133">
        <v>2025</v>
      </c>
      <c r="B133" t="s">
        <v>10</v>
      </c>
      <c r="C133">
        <v>10636.49</v>
      </c>
      <c r="D133">
        <v>6095478.5499999998</v>
      </c>
    </row>
    <row r="134" spans="1:4" x14ac:dyDescent="0.25">
      <c r="A134">
        <v>2026</v>
      </c>
      <c r="B134" t="s">
        <v>21</v>
      </c>
      <c r="C134">
        <v>10246.370000000001</v>
      </c>
      <c r="D134">
        <v>6212977.0499999998</v>
      </c>
    </row>
    <row r="135" spans="1:4" x14ac:dyDescent="0.25">
      <c r="A135">
        <v>2026</v>
      </c>
      <c r="B135" t="s">
        <v>20</v>
      </c>
      <c r="C135">
        <v>9315</v>
      </c>
      <c r="D135">
        <v>5477300.3099999996</v>
      </c>
    </row>
    <row r="136" spans="1:4" x14ac:dyDescent="0.25">
      <c r="A136">
        <v>2026</v>
      </c>
      <c r="B136" t="s">
        <v>19</v>
      </c>
      <c r="C136">
        <v>9081.11</v>
      </c>
      <c r="D136">
        <v>5633315.0199999996</v>
      </c>
    </row>
    <row r="137" spans="1:4" x14ac:dyDescent="0.25">
      <c r="A137">
        <v>2026</v>
      </c>
      <c r="B137" t="s">
        <v>18</v>
      </c>
      <c r="C137">
        <v>8620.1299999999992</v>
      </c>
      <c r="D137">
        <v>5273026.78</v>
      </c>
    </row>
    <row r="138" spans="1:4" x14ac:dyDescent="0.25">
      <c r="A138">
        <v>2026</v>
      </c>
      <c r="B138" t="s">
        <v>17</v>
      </c>
      <c r="C138">
        <v>9231.26</v>
      </c>
      <c r="D138">
        <v>5488290.2699999996</v>
      </c>
    </row>
    <row r="139" spans="1:4" x14ac:dyDescent="0.25">
      <c r="A139">
        <v>2026</v>
      </c>
      <c r="B139" t="s">
        <v>16</v>
      </c>
      <c r="C139">
        <v>11013.01</v>
      </c>
      <c r="D139">
        <v>5668536.9900000002</v>
      </c>
    </row>
    <row r="140" spans="1:4" x14ac:dyDescent="0.25">
      <c r="A140">
        <v>2026</v>
      </c>
      <c r="B140" t="s">
        <v>15</v>
      </c>
      <c r="C140">
        <v>11877.34</v>
      </c>
      <c r="D140">
        <v>6530905.8799999999</v>
      </c>
    </row>
    <row r="141" spans="1:4" x14ac:dyDescent="0.25">
      <c r="A141">
        <v>2026</v>
      </c>
      <c r="B141" t="s">
        <v>14</v>
      </c>
      <c r="C141">
        <v>11042.97</v>
      </c>
      <c r="D141">
        <v>6373867.0499999998</v>
      </c>
    </row>
    <row r="142" spans="1:4" x14ac:dyDescent="0.25">
      <c r="A142">
        <v>2026</v>
      </c>
      <c r="B142" t="s">
        <v>13</v>
      </c>
      <c r="C142">
        <v>9979.7800000000007</v>
      </c>
      <c r="D142">
        <v>5517766.5599999996</v>
      </c>
    </row>
    <row r="143" spans="1:4" x14ac:dyDescent="0.25">
      <c r="A143">
        <v>2026</v>
      </c>
      <c r="B143" t="s">
        <v>12</v>
      </c>
      <c r="C143">
        <v>8706.66</v>
      </c>
      <c r="D143">
        <v>5532035.5300000003</v>
      </c>
    </row>
    <row r="144" spans="1:4" x14ac:dyDescent="0.25">
      <c r="A144">
        <v>2026</v>
      </c>
      <c r="B144" t="s">
        <v>11</v>
      </c>
      <c r="C144">
        <v>9527.26</v>
      </c>
      <c r="D144">
        <v>5591091.9299999997</v>
      </c>
    </row>
    <row r="145" spans="1:4" x14ac:dyDescent="0.25">
      <c r="A145">
        <v>2026</v>
      </c>
      <c r="B145" t="s">
        <v>10</v>
      </c>
      <c r="C145">
        <v>10730.31</v>
      </c>
      <c r="D145">
        <v>6145390.1699999999</v>
      </c>
    </row>
    <row r="146" spans="1:4" x14ac:dyDescent="0.25">
      <c r="A146">
        <v>2027</v>
      </c>
      <c r="B146" t="s">
        <v>21</v>
      </c>
      <c r="C146">
        <v>10354.58</v>
      </c>
      <c r="D146">
        <v>6288658.2300000004</v>
      </c>
    </row>
    <row r="147" spans="1:4" x14ac:dyDescent="0.25">
      <c r="A147">
        <v>2027</v>
      </c>
      <c r="B147" t="s">
        <v>20</v>
      </c>
      <c r="C147">
        <v>9409.61</v>
      </c>
      <c r="D147">
        <v>5527185.0300000003</v>
      </c>
    </row>
    <row r="148" spans="1:4" x14ac:dyDescent="0.25">
      <c r="A148">
        <v>2027</v>
      </c>
      <c r="B148" t="s">
        <v>19</v>
      </c>
      <c r="C148">
        <v>9203.65</v>
      </c>
      <c r="D148">
        <v>5670483.96</v>
      </c>
    </row>
    <row r="149" spans="1:4" x14ac:dyDescent="0.25">
      <c r="A149">
        <v>2027</v>
      </c>
      <c r="B149" t="s">
        <v>18</v>
      </c>
      <c r="C149">
        <v>8665.57</v>
      </c>
      <c r="D149">
        <v>5322271.1900000004</v>
      </c>
    </row>
    <row r="150" spans="1:4" x14ac:dyDescent="0.25">
      <c r="A150">
        <v>2027</v>
      </c>
      <c r="B150" t="s">
        <v>17</v>
      </c>
      <c r="C150">
        <v>9224.6</v>
      </c>
      <c r="D150">
        <v>5533705.2599999998</v>
      </c>
    </row>
    <row r="151" spans="1:4" x14ac:dyDescent="0.25">
      <c r="A151">
        <v>2027</v>
      </c>
      <c r="B151" t="s">
        <v>16</v>
      </c>
      <c r="C151">
        <v>11049.21</v>
      </c>
      <c r="D151">
        <v>5721085.71</v>
      </c>
    </row>
    <row r="152" spans="1:4" x14ac:dyDescent="0.25">
      <c r="A152">
        <v>2027</v>
      </c>
      <c r="B152" t="s">
        <v>15</v>
      </c>
      <c r="C152">
        <v>11972.86</v>
      </c>
      <c r="D152">
        <v>6608409.2400000002</v>
      </c>
    </row>
    <row r="153" spans="1:4" x14ac:dyDescent="0.25">
      <c r="A153">
        <v>2027</v>
      </c>
      <c r="B153" t="s">
        <v>14</v>
      </c>
      <c r="C153">
        <v>11131.4</v>
      </c>
      <c r="D153">
        <v>6421660.3099999996</v>
      </c>
    </row>
    <row r="154" spans="1:4" x14ac:dyDescent="0.25">
      <c r="A154">
        <v>2027</v>
      </c>
      <c r="B154" t="s">
        <v>13</v>
      </c>
      <c r="C154">
        <v>10126.540000000001</v>
      </c>
      <c r="D154">
        <v>5531808.5099999998</v>
      </c>
    </row>
    <row r="155" spans="1:4" x14ac:dyDescent="0.25">
      <c r="A155">
        <v>2027</v>
      </c>
      <c r="B155" t="s">
        <v>12</v>
      </c>
      <c r="C155">
        <v>8782.68</v>
      </c>
      <c r="D155">
        <v>5595002.3600000003</v>
      </c>
    </row>
    <row r="156" spans="1:4" x14ac:dyDescent="0.25">
      <c r="A156">
        <v>2027</v>
      </c>
      <c r="B156" t="s">
        <v>11</v>
      </c>
      <c r="C156">
        <v>9591.0400000000009</v>
      </c>
      <c r="D156">
        <v>5624658.9699999997</v>
      </c>
    </row>
    <row r="157" spans="1:4" x14ac:dyDescent="0.25">
      <c r="A157">
        <v>2027</v>
      </c>
      <c r="B157" t="s">
        <v>10</v>
      </c>
      <c r="C157">
        <v>10810.38</v>
      </c>
      <c r="D157">
        <v>6205926.5800000001</v>
      </c>
    </row>
    <row r="158" spans="1:4" x14ac:dyDescent="0.25">
      <c r="A158">
        <v>2028</v>
      </c>
      <c r="B158" t="s">
        <v>21</v>
      </c>
      <c r="C158">
        <v>10456.36</v>
      </c>
      <c r="D158">
        <v>6343285.7699999996</v>
      </c>
    </row>
    <row r="159" spans="1:4" x14ac:dyDescent="0.25">
      <c r="A159">
        <v>2028</v>
      </c>
      <c r="B159" t="s">
        <v>20</v>
      </c>
      <c r="C159">
        <v>9684.17</v>
      </c>
      <c r="D159">
        <v>5552542.0099999998</v>
      </c>
    </row>
    <row r="160" spans="1:4" x14ac:dyDescent="0.25">
      <c r="A160">
        <v>2028</v>
      </c>
      <c r="B160" t="s">
        <v>19</v>
      </c>
      <c r="C160">
        <v>9246.25</v>
      </c>
      <c r="D160">
        <v>5729825.5800000001</v>
      </c>
    </row>
    <row r="161" spans="1:4" x14ac:dyDescent="0.25">
      <c r="A161">
        <v>2028</v>
      </c>
      <c r="B161" t="s">
        <v>18</v>
      </c>
      <c r="C161">
        <v>8801.0400000000009</v>
      </c>
      <c r="D161">
        <v>5391768.6600000001</v>
      </c>
    </row>
    <row r="162" spans="1:4" x14ac:dyDescent="0.25">
      <c r="A162">
        <v>2028</v>
      </c>
      <c r="B162" t="s">
        <v>17</v>
      </c>
      <c r="C162">
        <v>9257.8700000000008</v>
      </c>
      <c r="D162">
        <v>5548403.1500000004</v>
      </c>
    </row>
    <row r="163" spans="1:4" x14ac:dyDescent="0.25">
      <c r="A163">
        <v>2028</v>
      </c>
      <c r="B163" t="s">
        <v>16</v>
      </c>
      <c r="C163">
        <v>11137.39</v>
      </c>
      <c r="D163">
        <v>5779210.4400000004</v>
      </c>
    </row>
    <row r="164" spans="1:4" x14ac:dyDescent="0.25">
      <c r="A164">
        <v>2028</v>
      </c>
      <c r="B164" t="s">
        <v>15</v>
      </c>
      <c r="C164">
        <v>12096.2</v>
      </c>
      <c r="D164">
        <v>6676245.4699999997</v>
      </c>
    </row>
    <row r="165" spans="1:4" x14ac:dyDescent="0.25">
      <c r="A165">
        <v>2028</v>
      </c>
      <c r="B165" t="s">
        <v>14</v>
      </c>
      <c r="C165">
        <v>11219.67</v>
      </c>
      <c r="D165">
        <v>6464064.4000000004</v>
      </c>
    </row>
    <row r="166" spans="1:4" x14ac:dyDescent="0.25">
      <c r="A166">
        <v>2028</v>
      </c>
      <c r="B166" t="s">
        <v>13</v>
      </c>
      <c r="C166">
        <v>10233.08</v>
      </c>
      <c r="D166">
        <v>5635291.0800000001</v>
      </c>
    </row>
    <row r="167" spans="1:4" x14ac:dyDescent="0.25">
      <c r="A167">
        <v>2028</v>
      </c>
      <c r="B167" t="s">
        <v>12</v>
      </c>
      <c r="C167">
        <v>8863.4599999999991</v>
      </c>
      <c r="D167">
        <v>5630937.9299999997</v>
      </c>
    </row>
    <row r="168" spans="1:4" x14ac:dyDescent="0.25">
      <c r="A168">
        <v>2028</v>
      </c>
      <c r="B168" t="s">
        <v>11</v>
      </c>
      <c r="C168">
        <v>9590.82</v>
      </c>
      <c r="D168">
        <v>5676978.4900000002</v>
      </c>
    </row>
    <row r="169" spans="1:4" x14ac:dyDescent="0.25">
      <c r="A169">
        <v>2028</v>
      </c>
      <c r="B169" t="s">
        <v>10</v>
      </c>
      <c r="C169">
        <v>10911.91</v>
      </c>
      <c r="D169">
        <v>6304304.1799999997</v>
      </c>
    </row>
    <row r="170" spans="1:4" x14ac:dyDescent="0.25">
      <c r="A170">
        <v>2029</v>
      </c>
      <c r="B170" t="s">
        <v>21</v>
      </c>
      <c r="C170">
        <v>10556.4</v>
      </c>
      <c r="D170">
        <v>6376321.7400000002</v>
      </c>
    </row>
    <row r="171" spans="1:4" x14ac:dyDescent="0.25">
      <c r="A171">
        <v>2029</v>
      </c>
      <c r="B171" t="s">
        <v>20</v>
      </c>
      <c r="C171">
        <v>9763.57</v>
      </c>
      <c r="D171">
        <v>5629390.96</v>
      </c>
    </row>
    <row r="172" spans="1:4" x14ac:dyDescent="0.25">
      <c r="A172">
        <v>2029</v>
      </c>
      <c r="B172" t="s">
        <v>19</v>
      </c>
      <c r="C172">
        <v>9348.4</v>
      </c>
      <c r="D172">
        <v>5796758.3899999997</v>
      </c>
    </row>
    <row r="173" spans="1:4" x14ac:dyDescent="0.25">
      <c r="A173">
        <v>2029</v>
      </c>
      <c r="B173" t="s">
        <v>18</v>
      </c>
      <c r="C173">
        <v>8857.73</v>
      </c>
      <c r="D173">
        <v>5425267.3200000003</v>
      </c>
    </row>
    <row r="174" spans="1:4" x14ac:dyDescent="0.25">
      <c r="A174">
        <v>2029</v>
      </c>
      <c r="B174" t="s">
        <v>17</v>
      </c>
      <c r="C174">
        <v>9477.59</v>
      </c>
      <c r="D174">
        <v>5597000.2999999998</v>
      </c>
    </row>
    <row r="175" spans="1:4" x14ac:dyDescent="0.25">
      <c r="A175">
        <v>2029</v>
      </c>
      <c r="B175" t="s">
        <v>16</v>
      </c>
      <c r="C175">
        <v>11179.71</v>
      </c>
      <c r="D175">
        <v>5853421.3700000001</v>
      </c>
    </row>
    <row r="176" spans="1:4" x14ac:dyDescent="0.25">
      <c r="A176">
        <v>2029</v>
      </c>
      <c r="B176" t="s">
        <v>15</v>
      </c>
      <c r="C176">
        <v>12167.19</v>
      </c>
      <c r="D176">
        <v>6721856.8799999999</v>
      </c>
    </row>
    <row r="177" spans="1:4" x14ac:dyDescent="0.25">
      <c r="A177">
        <v>2029</v>
      </c>
      <c r="B177" t="s">
        <v>14</v>
      </c>
      <c r="C177">
        <v>11315.33</v>
      </c>
      <c r="D177">
        <v>6529441.4699999997</v>
      </c>
    </row>
    <row r="178" spans="1:4" x14ac:dyDescent="0.25">
      <c r="A178">
        <v>2029</v>
      </c>
      <c r="B178" t="s">
        <v>13</v>
      </c>
      <c r="C178">
        <v>10269.75</v>
      </c>
      <c r="D178">
        <v>5665990.2000000002</v>
      </c>
    </row>
    <row r="179" spans="1:4" x14ac:dyDescent="0.25">
      <c r="A179">
        <v>2029</v>
      </c>
      <c r="B179" t="s">
        <v>12</v>
      </c>
      <c r="C179">
        <v>8953.5</v>
      </c>
      <c r="D179">
        <v>5666327.0199999996</v>
      </c>
    </row>
    <row r="180" spans="1:4" x14ac:dyDescent="0.25">
      <c r="A180">
        <v>2029</v>
      </c>
      <c r="B180" t="s">
        <v>11</v>
      </c>
      <c r="C180">
        <v>9653.49</v>
      </c>
      <c r="D180">
        <v>5731408.3600000003</v>
      </c>
    </row>
    <row r="181" spans="1:4" x14ac:dyDescent="0.25">
      <c r="A181">
        <v>2029</v>
      </c>
      <c r="B181" t="s">
        <v>10</v>
      </c>
      <c r="C181">
        <v>11004.33</v>
      </c>
      <c r="D181">
        <v>6370264.7699999996</v>
      </c>
    </row>
    <row r="182" spans="1:4" x14ac:dyDescent="0.25">
      <c r="A182">
        <v>2030</v>
      </c>
      <c r="B182" t="s">
        <v>21</v>
      </c>
      <c r="C182">
        <v>10699.74</v>
      </c>
      <c r="D182">
        <v>6444942.9299999997</v>
      </c>
    </row>
    <row r="183" spans="1:4" x14ac:dyDescent="0.25">
      <c r="A183">
        <v>2030</v>
      </c>
      <c r="B183" t="s">
        <v>20</v>
      </c>
      <c r="C183">
        <v>9866.49</v>
      </c>
      <c r="D183">
        <v>5682769.7400000002</v>
      </c>
    </row>
    <row r="184" spans="1:4" x14ac:dyDescent="0.25">
      <c r="A184">
        <v>2030</v>
      </c>
      <c r="B184" t="s">
        <v>19</v>
      </c>
      <c r="C184">
        <v>9451.44</v>
      </c>
      <c r="D184">
        <v>5867015.2199999997</v>
      </c>
    </row>
    <row r="185" spans="1:4" x14ac:dyDescent="0.25">
      <c r="A185">
        <v>2030</v>
      </c>
      <c r="B185" t="s">
        <v>18</v>
      </c>
      <c r="C185">
        <v>8928.49</v>
      </c>
      <c r="D185">
        <v>5457652.96</v>
      </c>
    </row>
    <row r="186" spans="1:4" x14ac:dyDescent="0.25">
      <c r="A186">
        <v>2030</v>
      </c>
      <c r="B186" t="s">
        <v>17</v>
      </c>
      <c r="C186">
        <v>9444.26</v>
      </c>
      <c r="D186">
        <v>5654865.7199999997</v>
      </c>
    </row>
    <row r="187" spans="1:4" x14ac:dyDescent="0.25">
      <c r="A187">
        <v>2030</v>
      </c>
      <c r="B187" t="s">
        <v>16</v>
      </c>
      <c r="C187">
        <v>11272.66</v>
      </c>
      <c r="D187">
        <v>5924881.7300000004</v>
      </c>
    </row>
    <row r="188" spans="1:4" x14ac:dyDescent="0.25">
      <c r="A188">
        <v>2030</v>
      </c>
      <c r="B188" t="s">
        <v>15</v>
      </c>
      <c r="C188">
        <v>12291.27</v>
      </c>
      <c r="D188">
        <v>6767047.79</v>
      </c>
    </row>
    <row r="189" spans="1:4" x14ac:dyDescent="0.25">
      <c r="A189">
        <v>2030</v>
      </c>
      <c r="B189" t="s">
        <v>14</v>
      </c>
      <c r="C189">
        <v>11425.31</v>
      </c>
      <c r="D189">
        <v>6607508.6299999999</v>
      </c>
    </row>
    <row r="190" spans="1:4" x14ac:dyDescent="0.25">
      <c r="A190">
        <v>2030</v>
      </c>
      <c r="B190" t="s">
        <v>13</v>
      </c>
      <c r="C190">
        <v>10536.62</v>
      </c>
      <c r="D190">
        <v>5738205.54</v>
      </c>
    </row>
    <row r="191" spans="1:4" x14ac:dyDescent="0.25">
      <c r="A191">
        <v>2030</v>
      </c>
      <c r="B191" t="s">
        <v>12</v>
      </c>
      <c r="C191">
        <v>9106.4500000000007</v>
      </c>
      <c r="D191">
        <v>5717454.2699999996</v>
      </c>
    </row>
    <row r="192" spans="1:4" x14ac:dyDescent="0.25">
      <c r="A192">
        <v>2030</v>
      </c>
      <c r="B192" t="s">
        <v>11</v>
      </c>
      <c r="C192">
        <v>9831.0300000000007</v>
      </c>
      <c r="D192">
        <v>5794651.7400000002</v>
      </c>
    </row>
    <row r="193" spans="1:4" x14ac:dyDescent="0.25">
      <c r="A193">
        <v>2030</v>
      </c>
      <c r="B193" t="s">
        <v>10</v>
      </c>
      <c r="C193">
        <v>11071.76</v>
      </c>
      <c r="D193">
        <v>6411953.7199999997</v>
      </c>
    </row>
    <row r="194" spans="1:4" x14ac:dyDescent="0.25">
      <c r="A194">
        <v>2031</v>
      </c>
      <c r="B194" t="s">
        <v>21</v>
      </c>
      <c r="C194">
        <v>10728.53</v>
      </c>
      <c r="D194">
        <v>6514350.5899999999</v>
      </c>
    </row>
    <row r="195" spans="1:4" x14ac:dyDescent="0.25">
      <c r="A195">
        <v>2031</v>
      </c>
      <c r="B195" t="s">
        <v>20</v>
      </c>
      <c r="C195">
        <v>9805.01</v>
      </c>
      <c r="D195">
        <v>5736044.5599999996</v>
      </c>
    </row>
    <row r="196" spans="1:4" x14ac:dyDescent="0.25">
      <c r="A196">
        <v>2031</v>
      </c>
      <c r="B196" t="s">
        <v>19</v>
      </c>
      <c r="C196">
        <v>9561.8700000000008</v>
      </c>
      <c r="D196">
        <v>5914342.04</v>
      </c>
    </row>
    <row r="197" spans="1:4" x14ac:dyDescent="0.25">
      <c r="A197">
        <v>2031</v>
      </c>
      <c r="B197" t="s">
        <v>18</v>
      </c>
      <c r="C197">
        <v>8996.0400000000009</v>
      </c>
      <c r="D197">
        <v>5504613.5300000003</v>
      </c>
    </row>
    <row r="198" spans="1:4" x14ac:dyDescent="0.25">
      <c r="A198">
        <v>2031</v>
      </c>
      <c r="B198" t="s">
        <v>17</v>
      </c>
      <c r="C198">
        <v>9410.7900000000009</v>
      </c>
      <c r="D198">
        <v>5724575.5199999996</v>
      </c>
    </row>
    <row r="199" spans="1:4" x14ac:dyDescent="0.25">
      <c r="A199">
        <v>2031</v>
      </c>
      <c r="B199" t="s">
        <v>16</v>
      </c>
      <c r="C199">
        <v>11415.47</v>
      </c>
      <c r="D199">
        <v>5956462.2800000003</v>
      </c>
    </row>
    <row r="200" spans="1:4" x14ac:dyDescent="0.25">
      <c r="A200">
        <v>2031</v>
      </c>
      <c r="B200" t="s">
        <v>15</v>
      </c>
      <c r="C200">
        <v>12376.36</v>
      </c>
      <c r="D200">
        <v>6836880.7400000002</v>
      </c>
    </row>
    <row r="201" spans="1:4" x14ac:dyDescent="0.25">
      <c r="A201">
        <v>2031</v>
      </c>
      <c r="B201" t="s">
        <v>14</v>
      </c>
      <c r="C201">
        <v>11478.08</v>
      </c>
      <c r="D201">
        <v>6686377.04</v>
      </c>
    </row>
    <row r="202" spans="1:4" x14ac:dyDescent="0.25">
      <c r="A202">
        <v>2031</v>
      </c>
      <c r="B202" t="s">
        <v>13</v>
      </c>
      <c r="C202">
        <v>10376.86</v>
      </c>
      <c r="D202">
        <v>5738630.1500000004</v>
      </c>
    </row>
    <row r="203" spans="1:4" x14ac:dyDescent="0.25">
      <c r="A203">
        <v>2031</v>
      </c>
      <c r="B203" t="s">
        <v>12</v>
      </c>
      <c r="C203">
        <v>9136.3799999999992</v>
      </c>
      <c r="D203">
        <v>5775244.4000000004</v>
      </c>
    </row>
    <row r="204" spans="1:4" x14ac:dyDescent="0.25">
      <c r="A204">
        <v>2031</v>
      </c>
      <c r="B204" t="s">
        <v>11</v>
      </c>
      <c r="C204">
        <v>9926.51</v>
      </c>
      <c r="D204">
        <v>5856158.5899999999</v>
      </c>
    </row>
    <row r="205" spans="1:4" x14ac:dyDescent="0.25">
      <c r="A205">
        <v>2031</v>
      </c>
      <c r="B205" t="s">
        <v>10</v>
      </c>
      <c r="C205">
        <v>11180.82</v>
      </c>
      <c r="D205">
        <v>6449825.2800000003</v>
      </c>
    </row>
    <row r="206" spans="1:4" x14ac:dyDescent="0.25">
      <c r="A206">
        <v>2032</v>
      </c>
      <c r="B206" t="s">
        <v>21</v>
      </c>
      <c r="C206">
        <v>10846.88</v>
      </c>
      <c r="D206">
        <v>6591014.6600000001</v>
      </c>
    </row>
    <row r="207" spans="1:4" x14ac:dyDescent="0.25">
      <c r="A207">
        <v>2032</v>
      </c>
      <c r="B207" t="s">
        <v>20</v>
      </c>
      <c r="C207">
        <v>9909.35</v>
      </c>
      <c r="D207">
        <v>5775661.4800000004</v>
      </c>
    </row>
    <row r="208" spans="1:4" x14ac:dyDescent="0.25">
      <c r="A208">
        <v>2032</v>
      </c>
      <c r="B208" t="s">
        <v>19</v>
      </c>
      <c r="C208">
        <v>9677.2199999999993</v>
      </c>
      <c r="D208">
        <v>5937963.3499999996</v>
      </c>
    </row>
    <row r="209" spans="1:4" x14ac:dyDescent="0.25">
      <c r="A209">
        <v>2032</v>
      </c>
      <c r="B209" t="s">
        <v>18</v>
      </c>
      <c r="C209">
        <v>9065.3700000000008</v>
      </c>
      <c r="D209">
        <v>5556415.0700000003</v>
      </c>
    </row>
    <row r="210" spans="1:4" x14ac:dyDescent="0.25">
      <c r="A210">
        <v>2032</v>
      </c>
      <c r="B210" t="s">
        <v>17</v>
      </c>
      <c r="C210">
        <v>9607</v>
      </c>
      <c r="D210">
        <v>5782376.46</v>
      </c>
    </row>
    <row r="211" spans="1:4" x14ac:dyDescent="0.25">
      <c r="A211">
        <v>2032</v>
      </c>
      <c r="B211" t="s">
        <v>16</v>
      </c>
      <c r="C211">
        <v>11420.9</v>
      </c>
      <c r="D211">
        <v>5990584.5999999996</v>
      </c>
    </row>
    <row r="212" spans="1:4" x14ac:dyDescent="0.25">
      <c r="A212">
        <v>2032</v>
      </c>
      <c r="B212" t="s">
        <v>15</v>
      </c>
      <c r="C212">
        <v>12465.66</v>
      </c>
      <c r="D212">
        <v>6932438.9000000004</v>
      </c>
    </row>
    <row r="213" spans="1:4" x14ac:dyDescent="0.25">
      <c r="A213">
        <v>2032</v>
      </c>
      <c r="B213" t="s">
        <v>14</v>
      </c>
      <c r="C213">
        <v>11572.54</v>
      </c>
      <c r="D213">
        <v>6731716.3899999997</v>
      </c>
    </row>
    <row r="214" spans="1:4" x14ac:dyDescent="0.25">
      <c r="A214">
        <v>2032</v>
      </c>
      <c r="B214" t="s">
        <v>13</v>
      </c>
      <c r="C214">
        <v>10534.78</v>
      </c>
      <c r="D214">
        <v>5817544.1200000001</v>
      </c>
    </row>
    <row r="215" spans="1:4" x14ac:dyDescent="0.25">
      <c r="A215">
        <v>2032</v>
      </c>
      <c r="B215" t="s">
        <v>12</v>
      </c>
      <c r="C215">
        <v>9220.4500000000007</v>
      </c>
      <c r="D215">
        <v>5851905.54</v>
      </c>
    </row>
    <row r="216" spans="1:4" x14ac:dyDescent="0.25">
      <c r="A216">
        <v>2032</v>
      </c>
      <c r="B216" t="s">
        <v>11</v>
      </c>
      <c r="C216">
        <v>9994.5400000000009</v>
      </c>
      <c r="D216">
        <v>5875683.5</v>
      </c>
    </row>
    <row r="217" spans="1:4" x14ac:dyDescent="0.25">
      <c r="A217">
        <v>2032</v>
      </c>
      <c r="B217" t="s">
        <v>10</v>
      </c>
      <c r="C217">
        <v>11258.68</v>
      </c>
      <c r="D217">
        <v>6502255.0800000001</v>
      </c>
    </row>
    <row r="218" spans="1:4" x14ac:dyDescent="0.25">
      <c r="A218">
        <v>2033</v>
      </c>
      <c r="B218" t="s">
        <v>21</v>
      </c>
      <c r="C218">
        <v>10957.67</v>
      </c>
      <c r="D218">
        <v>6664439.5800000001</v>
      </c>
    </row>
    <row r="219" spans="1:4" x14ac:dyDescent="0.25">
      <c r="A219">
        <v>2033</v>
      </c>
      <c r="B219" t="s">
        <v>20</v>
      </c>
      <c r="C219">
        <v>10161.59</v>
      </c>
      <c r="D219">
        <v>5838431.9900000002</v>
      </c>
    </row>
    <row r="220" spans="1:4" x14ac:dyDescent="0.25">
      <c r="A220">
        <v>2033</v>
      </c>
      <c r="B220" t="s">
        <v>19</v>
      </c>
      <c r="C220">
        <v>9685.4</v>
      </c>
      <c r="D220">
        <v>5994002.9500000002</v>
      </c>
    </row>
    <row r="221" spans="1:4" x14ac:dyDescent="0.25">
      <c r="A221">
        <v>2033</v>
      </c>
      <c r="B221" t="s">
        <v>18</v>
      </c>
      <c r="C221">
        <v>9206.91</v>
      </c>
      <c r="D221">
        <v>5615725.9800000004</v>
      </c>
    </row>
    <row r="222" spans="1:4" x14ac:dyDescent="0.25">
      <c r="A222">
        <v>2033</v>
      </c>
      <c r="B222" t="s">
        <v>17</v>
      </c>
      <c r="C222">
        <v>9653.23</v>
      </c>
      <c r="D222">
        <v>5815602.3099999996</v>
      </c>
    </row>
    <row r="223" spans="1:4" x14ac:dyDescent="0.25">
      <c r="A223">
        <v>2033</v>
      </c>
      <c r="B223" t="s">
        <v>16</v>
      </c>
      <c r="C223">
        <v>11491.82</v>
      </c>
      <c r="D223">
        <v>6044400.3200000003</v>
      </c>
    </row>
    <row r="224" spans="1:4" x14ac:dyDescent="0.25">
      <c r="A224">
        <v>2033</v>
      </c>
      <c r="B224" t="s">
        <v>15</v>
      </c>
      <c r="C224">
        <v>12846.74</v>
      </c>
      <c r="D224">
        <v>7010133.7300000004</v>
      </c>
    </row>
    <row r="225" spans="1:4" x14ac:dyDescent="0.25">
      <c r="A225">
        <v>2033</v>
      </c>
      <c r="B225" t="s">
        <v>14</v>
      </c>
      <c r="C225">
        <v>11675.89</v>
      </c>
      <c r="D225">
        <v>6775129.9800000004</v>
      </c>
    </row>
    <row r="226" spans="1:4" x14ac:dyDescent="0.25">
      <c r="A226">
        <v>2033</v>
      </c>
      <c r="B226" t="s">
        <v>13</v>
      </c>
      <c r="C226">
        <v>10594.61</v>
      </c>
      <c r="D226">
        <v>5836866.0599999996</v>
      </c>
    </row>
    <row r="227" spans="1:4" x14ac:dyDescent="0.25">
      <c r="A227">
        <v>2033</v>
      </c>
      <c r="B227" t="s">
        <v>12</v>
      </c>
      <c r="C227">
        <v>9305.34</v>
      </c>
      <c r="D227">
        <v>5901344.8600000003</v>
      </c>
    </row>
    <row r="228" spans="1:4" x14ac:dyDescent="0.25">
      <c r="A228">
        <v>2033</v>
      </c>
      <c r="B228" t="s">
        <v>11</v>
      </c>
      <c r="C228">
        <v>10061.85</v>
      </c>
      <c r="D228">
        <v>5927018.5</v>
      </c>
    </row>
    <row r="229" spans="1:4" x14ac:dyDescent="0.25">
      <c r="A229">
        <v>2033</v>
      </c>
      <c r="B229" t="s">
        <v>10</v>
      </c>
      <c r="C229">
        <v>11362.13</v>
      </c>
      <c r="D229">
        <v>6574739.5999999996</v>
      </c>
    </row>
    <row r="230" spans="1:4" x14ac:dyDescent="0.25">
      <c r="A230">
        <v>2034</v>
      </c>
      <c r="B230" t="s">
        <v>21</v>
      </c>
      <c r="C230">
        <v>11053.29</v>
      </c>
      <c r="D230">
        <v>6714591.1900000004</v>
      </c>
    </row>
    <row r="231" spans="1:4" x14ac:dyDescent="0.25">
      <c r="A231">
        <v>2034</v>
      </c>
      <c r="B231" t="s">
        <v>20</v>
      </c>
      <c r="C231">
        <v>10277.68</v>
      </c>
      <c r="D231">
        <v>5892105.3799999999</v>
      </c>
    </row>
    <row r="232" spans="1:4" x14ac:dyDescent="0.25">
      <c r="A232">
        <v>2034</v>
      </c>
      <c r="B232" t="s">
        <v>19</v>
      </c>
      <c r="C232">
        <v>9798.94</v>
      </c>
      <c r="D232">
        <v>6054697.4000000004</v>
      </c>
    </row>
    <row r="233" spans="1:4" x14ac:dyDescent="0.25">
      <c r="A233">
        <v>2034</v>
      </c>
      <c r="B233" t="s">
        <v>18</v>
      </c>
      <c r="C233">
        <v>9279.64</v>
      </c>
      <c r="D233">
        <v>5675019.9100000001</v>
      </c>
    </row>
    <row r="234" spans="1:4" x14ac:dyDescent="0.25">
      <c r="A234">
        <v>2034</v>
      </c>
      <c r="B234" t="s">
        <v>17</v>
      </c>
      <c r="C234">
        <v>9663.77</v>
      </c>
      <c r="D234">
        <v>5849257.9699999997</v>
      </c>
    </row>
    <row r="235" spans="1:4" x14ac:dyDescent="0.25">
      <c r="A235">
        <v>2034</v>
      </c>
      <c r="B235" t="s">
        <v>16</v>
      </c>
      <c r="C235">
        <v>11618.56</v>
      </c>
      <c r="D235">
        <v>6104688.5899999999</v>
      </c>
    </row>
    <row r="236" spans="1:4" x14ac:dyDescent="0.25">
      <c r="A236">
        <v>2034</v>
      </c>
      <c r="B236" t="s">
        <v>15</v>
      </c>
      <c r="C236">
        <v>12806.97</v>
      </c>
      <c r="D236">
        <v>7065807.4299999997</v>
      </c>
    </row>
    <row r="237" spans="1:4" x14ac:dyDescent="0.25">
      <c r="A237">
        <v>2034</v>
      </c>
      <c r="B237" t="s">
        <v>14</v>
      </c>
      <c r="C237">
        <v>11740.73</v>
      </c>
      <c r="D237">
        <v>6837848.1399999997</v>
      </c>
    </row>
    <row r="238" spans="1:4" x14ac:dyDescent="0.25">
      <c r="A238">
        <v>2034</v>
      </c>
      <c r="B238" t="s">
        <v>13</v>
      </c>
      <c r="C238">
        <v>10659.66</v>
      </c>
      <c r="D238">
        <v>5939498.0999999996</v>
      </c>
    </row>
    <row r="239" spans="1:4" x14ac:dyDescent="0.25">
      <c r="A239">
        <v>2034</v>
      </c>
      <c r="B239" t="s">
        <v>12</v>
      </c>
      <c r="C239">
        <v>9397.77</v>
      </c>
      <c r="D239">
        <v>5942409.4900000002</v>
      </c>
    </row>
    <row r="240" spans="1:4" x14ac:dyDescent="0.25">
      <c r="A240">
        <v>2034</v>
      </c>
      <c r="B240" t="s">
        <v>11</v>
      </c>
      <c r="C240">
        <v>10069.6</v>
      </c>
      <c r="D240">
        <v>5982301.8600000003</v>
      </c>
    </row>
    <row r="241" spans="1:4" x14ac:dyDescent="0.25">
      <c r="A241">
        <v>2034</v>
      </c>
      <c r="B241" t="s">
        <v>10</v>
      </c>
      <c r="C241">
        <v>11469.61</v>
      </c>
      <c r="D241">
        <v>6664357.5899999999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1"/>
  <sheetViews>
    <sheetView workbookViewId="0">
      <selection activeCell="E1" sqref="E1"/>
    </sheetView>
  </sheetViews>
  <sheetFormatPr defaultRowHeight="15" x14ac:dyDescent="0.25"/>
  <sheetData>
    <row r="1" spans="1:4" x14ac:dyDescent="0.25">
      <c r="A1" t="s">
        <v>25</v>
      </c>
      <c r="B1" t="s">
        <v>24</v>
      </c>
      <c r="C1" t="s">
        <v>23</v>
      </c>
      <c r="D1" t="s">
        <v>22</v>
      </c>
    </row>
    <row r="2" spans="1:4" x14ac:dyDescent="0.25">
      <c r="A2">
        <v>2015</v>
      </c>
      <c r="B2" t="s">
        <v>21</v>
      </c>
      <c r="C2">
        <v>9502.84</v>
      </c>
      <c r="D2">
        <v>5751858.2999999998</v>
      </c>
    </row>
    <row r="3" spans="1:4" x14ac:dyDescent="0.25">
      <c r="A3">
        <v>2015</v>
      </c>
      <c r="B3" t="s">
        <v>20</v>
      </c>
      <c r="C3">
        <v>9023.82</v>
      </c>
      <c r="D3">
        <v>5135857.03</v>
      </c>
    </row>
    <row r="4" spans="1:4" x14ac:dyDescent="0.25">
      <c r="A4">
        <v>2015</v>
      </c>
      <c r="B4" t="s">
        <v>19</v>
      </c>
      <c r="C4">
        <v>8660.43</v>
      </c>
      <c r="D4">
        <v>5246120.01</v>
      </c>
    </row>
    <row r="5" spans="1:4" x14ac:dyDescent="0.25">
      <c r="A5">
        <v>2015</v>
      </c>
      <c r="B5" t="s">
        <v>18</v>
      </c>
      <c r="C5">
        <v>8098.53</v>
      </c>
      <c r="D5">
        <v>4921732.41</v>
      </c>
    </row>
    <row r="6" spans="1:4" x14ac:dyDescent="0.25">
      <c r="A6">
        <v>2015</v>
      </c>
      <c r="B6" t="s">
        <v>17</v>
      </c>
      <c r="C6">
        <v>8550.26</v>
      </c>
      <c r="D6">
        <v>5105151.58</v>
      </c>
    </row>
    <row r="7" spans="1:4" x14ac:dyDescent="0.25">
      <c r="A7">
        <v>2015</v>
      </c>
      <c r="B7" t="s">
        <v>16</v>
      </c>
      <c r="C7">
        <v>9730.2000000000007</v>
      </c>
      <c r="D7">
        <v>5240786.2699999996</v>
      </c>
    </row>
    <row r="8" spans="1:4" x14ac:dyDescent="0.25">
      <c r="A8">
        <v>2015</v>
      </c>
      <c r="B8" t="s">
        <v>15</v>
      </c>
      <c r="C8">
        <v>10464.92</v>
      </c>
      <c r="D8">
        <v>5995882.6799999997</v>
      </c>
    </row>
    <row r="9" spans="1:4" x14ac:dyDescent="0.25">
      <c r="A9">
        <v>2015</v>
      </c>
      <c r="B9" t="s">
        <v>14</v>
      </c>
      <c r="C9">
        <v>10292.27</v>
      </c>
      <c r="D9">
        <v>5858055.8300000001</v>
      </c>
    </row>
    <row r="10" spans="1:4" x14ac:dyDescent="0.25">
      <c r="A10">
        <v>2015</v>
      </c>
      <c r="B10" t="s">
        <v>13</v>
      </c>
      <c r="C10">
        <v>9347.2000000000007</v>
      </c>
      <c r="D10">
        <v>5079396.75</v>
      </c>
    </row>
    <row r="11" spans="1:4" x14ac:dyDescent="0.25">
      <c r="A11">
        <v>2015</v>
      </c>
      <c r="B11" t="s">
        <v>12</v>
      </c>
      <c r="C11">
        <v>8343.1299999999992</v>
      </c>
      <c r="D11">
        <v>5151535.0199999996</v>
      </c>
    </row>
    <row r="12" spans="1:4" x14ac:dyDescent="0.25">
      <c r="A12">
        <v>2015</v>
      </c>
      <c r="B12" t="s">
        <v>11</v>
      </c>
      <c r="C12">
        <v>9050.75</v>
      </c>
      <c r="D12">
        <v>5269706.45</v>
      </c>
    </row>
    <row r="13" spans="1:4" x14ac:dyDescent="0.25">
      <c r="A13">
        <v>2015</v>
      </c>
      <c r="B13" t="s">
        <v>10</v>
      </c>
      <c r="C13">
        <v>9629.35</v>
      </c>
      <c r="D13">
        <v>5792889.5099999998</v>
      </c>
    </row>
    <row r="14" spans="1:4" x14ac:dyDescent="0.25">
      <c r="A14">
        <v>2016</v>
      </c>
      <c r="B14" t="s">
        <v>21</v>
      </c>
      <c r="C14">
        <v>9616.35</v>
      </c>
      <c r="D14">
        <v>5854657.7999999998</v>
      </c>
    </row>
    <row r="15" spans="1:4" x14ac:dyDescent="0.25">
      <c r="A15">
        <v>2016</v>
      </c>
      <c r="B15" t="s">
        <v>20</v>
      </c>
      <c r="C15">
        <v>9156.8700000000008</v>
      </c>
      <c r="D15">
        <v>5174566.8600000003</v>
      </c>
    </row>
    <row r="16" spans="1:4" x14ac:dyDescent="0.25">
      <c r="A16">
        <v>2016</v>
      </c>
      <c r="B16" t="s">
        <v>19</v>
      </c>
      <c r="C16">
        <v>8775.14</v>
      </c>
      <c r="D16">
        <v>5312429.58</v>
      </c>
    </row>
    <row r="17" spans="1:4" x14ac:dyDescent="0.25">
      <c r="A17">
        <v>2016</v>
      </c>
      <c r="B17" t="s">
        <v>18</v>
      </c>
      <c r="C17">
        <v>8194.68</v>
      </c>
      <c r="D17">
        <v>5002087.2300000004</v>
      </c>
    </row>
    <row r="18" spans="1:4" x14ac:dyDescent="0.25">
      <c r="A18">
        <v>2016</v>
      </c>
      <c r="B18" t="s">
        <v>17</v>
      </c>
      <c r="C18">
        <v>8659.08</v>
      </c>
      <c r="D18">
        <v>5154298.66</v>
      </c>
    </row>
    <row r="19" spans="1:4" x14ac:dyDescent="0.25">
      <c r="A19">
        <v>2016</v>
      </c>
      <c r="B19" t="s">
        <v>16</v>
      </c>
      <c r="C19">
        <v>9850.68</v>
      </c>
      <c r="D19">
        <v>5331136.5599999996</v>
      </c>
    </row>
    <row r="20" spans="1:4" x14ac:dyDescent="0.25">
      <c r="A20">
        <v>2016</v>
      </c>
      <c r="B20" t="s">
        <v>15</v>
      </c>
      <c r="C20">
        <v>10315.129999999999</v>
      </c>
      <c r="D20">
        <v>5933398.6600000001</v>
      </c>
    </row>
    <row r="21" spans="1:4" x14ac:dyDescent="0.25">
      <c r="A21">
        <v>2016</v>
      </c>
      <c r="B21" t="s">
        <v>14</v>
      </c>
      <c r="C21">
        <v>10144.19</v>
      </c>
      <c r="D21">
        <v>5757601.3200000003</v>
      </c>
    </row>
    <row r="22" spans="1:4" x14ac:dyDescent="0.25">
      <c r="A22">
        <v>2016</v>
      </c>
      <c r="B22" t="s">
        <v>13</v>
      </c>
      <c r="C22">
        <v>9243.61</v>
      </c>
      <c r="D22">
        <v>5053543.75</v>
      </c>
    </row>
    <row r="23" spans="1:4" x14ac:dyDescent="0.25">
      <c r="A23">
        <v>2016</v>
      </c>
      <c r="B23" t="s">
        <v>12</v>
      </c>
      <c r="C23">
        <v>8326.17</v>
      </c>
      <c r="D23">
        <v>5093483.5199999996</v>
      </c>
    </row>
    <row r="24" spans="1:4" x14ac:dyDescent="0.25">
      <c r="A24">
        <v>2016</v>
      </c>
      <c r="B24" t="s">
        <v>11</v>
      </c>
      <c r="C24">
        <v>8803.26</v>
      </c>
      <c r="D24">
        <v>5138465.42</v>
      </c>
    </row>
    <row r="25" spans="1:4" x14ac:dyDescent="0.25">
      <c r="A25">
        <v>2016</v>
      </c>
      <c r="B25" t="s">
        <v>10</v>
      </c>
      <c r="C25">
        <v>9351.36</v>
      </c>
      <c r="D25">
        <v>5663909.4400000004</v>
      </c>
    </row>
    <row r="26" spans="1:4" x14ac:dyDescent="0.25">
      <c r="A26">
        <v>2017</v>
      </c>
      <c r="B26" t="s">
        <v>21</v>
      </c>
      <c r="C26">
        <v>9375.01</v>
      </c>
      <c r="D26">
        <v>5736342.5899999999</v>
      </c>
    </row>
    <row r="27" spans="1:4" x14ac:dyDescent="0.25">
      <c r="A27">
        <v>2017</v>
      </c>
      <c r="B27" t="s">
        <v>20</v>
      </c>
      <c r="C27">
        <v>8932.1200000000008</v>
      </c>
      <c r="D27">
        <v>5100281.2699999996</v>
      </c>
    </row>
    <row r="28" spans="1:4" x14ac:dyDescent="0.25">
      <c r="A28">
        <v>2017</v>
      </c>
      <c r="B28" t="s">
        <v>19</v>
      </c>
      <c r="C28">
        <v>8588.98</v>
      </c>
      <c r="D28">
        <v>5237692.91</v>
      </c>
    </row>
    <row r="29" spans="1:4" x14ac:dyDescent="0.25">
      <c r="A29">
        <v>2017</v>
      </c>
      <c r="B29" t="s">
        <v>18</v>
      </c>
      <c r="C29">
        <v>8037.82</v>
      </c>
      <c r="D29">
        <v>4965058.1500000004</v>
      </c>
    </row>
    <row r="30" spans="1:4" x14ac:dyDescent="0.25">
      <c r="A30">
        <v>2017</v>
      </c>
      <c r="B30" t="s">
        <v>17</v>
      </c>
      <c r="C30">
        <v>8573.7900000000009</v>
      </c>
      <c r="D30">
        <v>5090096.8499999996</v>
      </c>
    </row>
    <row r="31" spans="1:4" x14ac:dyDescent="0.25">
      <c r="A31">
        <v>2017</v>
      </c>
      <c r="B31" t="s">
        <v>16</v>
      </c>
      <c r="C31">
        <v>9687.81</v>
      </c>
      <c r="D31">
        <v>5270927.3</v>
      </c>
    </row>
    <row r="32" spans="1:4" x14ac:dyDescent="0.25">
      <c r="A32">
        <v>2017</v>
      </c>
      <c r="B32" t="s">
        <v>15</v>
      </c>
      <c r="C32">
        <v>10504.98</v>
      </c>
      <c r="D32">
        <v>6056205.0800000001</v>
      </c>
    </row>
    <row r="33" spans="1:4" x14ac:dyDescent="0.25">
      <c r="A33">
        <v>2017</v>
      </c>
      <c r="B33" t="s">
        <v>14</v>
      </c>
      <c r="C33">
        <v>10331.67</v>
      </c>
      <c r="D33">
        <v>5875855.5700000003</v>
      </c>
    </row>
    <row r="34" spans="1:4" x14ac:dyDescent="0.25">
      <c r="A34">
        <v>2017</v>
      </c>
      <c r="B34" t="s">
        <v>13</v>
      </c>
      <c r="C34">
        <v>9423.41</v>
      </c>
      <c r="D34">
        <v>5145347.33</v>
      </c>
    </row>
    <row r="35" spans="1:4" x14ac:dyDescent="0.25">
      <c r="A35">
        <v>2017</v>
      </c>
      <c r="B35" t="s">
        <v>12</v>
      </c>
      <c r="C35">
        <v>8451.89</v>
      </c>
      <c r="D35">
        <v>5170547.63</v>
      </c>
    </row>
    <row r="36" spans="1:4" x14ac:dyDescent="0.25">
      <c r="A36">
        <v>2017</v>
      </c>
      <c r="B36" t="s">
        <v>11</v>
      </c>
      <c r="C36">
        <v>8921.2999999999993</v>
      </c>
      <c r="D36">
        <v>5239709.67</v>
      </c>
    </row>
    <row r="37" spans="1:4" x14ac:dyDescent="0.25">
      <c r="A37">
        <v>2017</v>
      </c>
      <c r="B37" t="s">
        <v>10</v>
      </c>
      <c r="C37">
        <v>9495.1299999999992</v>
      </c>
      <c r="D37">
        <v>5788315.7999999998</v>
      </c>
    </row>
    <row r="38" spans="1:4" x14ac:dyDescent="0.25">
      <c r="A38">
        <v>2018</v>
      </c>
      <c r="B38" t="s">
        <v>21</v>
      </c>
      <c r="C38">
        <v>9529.84</v>
      </c>
      <c r="D38">
        <v>5825477.7699999996</v>
      </c>
    </row>
    <row r="39" spans="1:4" x14ac:dyDescent="0.25">
      <c r="A39">
        <v>2018</v>
      </c>
      <c r="B39" t="s">
        <v>20</v>
      </c>
      <c r="C39">
        <v>9084.32</v>
      </c>
      <c r="D39">
        <v>5194205.7300000004</v>
      </c>
    </row>
    <row r="40" spans="1:4" x14ac:dyDescent="0.25">
      <c r="A40">
        <v>2018</v>
      </c>
      <c r="B40" t="s">
        <v>19</v>
      </c>
      <c r="C40">
        <v>8724.99</v>
      </c>
      <c r="D40">
        <v>5340376.72</v>
      </c>
    </row>
    <row r="41" spans="1:4" x14ac:dyDescent="0.25">
      <c r="A41">
        <v>2018</v>
      </c>
      <c r="B41" t="s">
        <v>18</v>
      </c>
      <c r="C41">
        <v>8164.88</v>
      </c>
      <c r="D41">
        <v>5046746.2699999996</v>
      </c>
    </row>
    <row r="42" spans="1:4" x14ac:dyDescent="0.25">
      <c r="A42">
        <v>2018</v>
      </c>
      <c r="B42" t="s">
        <v>17</v>
      </c>
      <c r="C42">
        <v>8726.16</v>
      </c>
      <c r="D42">
        <v>5175566.59</v>
      </c>
    </row>
    <row r="43" spans="1:4" x14ac:dyDescent="0.25">
      <c r="A43">
        <v>2018</v>
      </c>
      <c r="B43" t="s">
        <v>16</v>
      </c>
      <c r="C43">
        <v>9853.42</v>
      </c>
      <c r="D43">
        <v>5384008.0599999996</v>
      </c>
    </row>
    <row r="44" spans="1:4" x14ac:dyDescent="0.25">
      <c r="A44">
        <v>2018</v>
      </c>
      <c r="B44" t="s">
        <v>15</v>
      </c>
      <c r="C44">
        <v>10666.87</v>
      </c>
      <c r="D44">
        <v>6147069.8499999996</v>
      </c>
    </row>
    <row r="45" spans="1:4" x14ac:dyDescent="0.25">
      <c r="A45">
        <v>2018</v>
      </c>
      <c r="B45" t="s">
        <v>14</v>
      </c>
      <c r="C45">
        <v>10494.99</v>
      </c>
      <c r="D45">
        <v>5978213.1500000004</v>
      </c>
    </row>
    <row r="46" spans="1:4" x14ac:dyDescent="0.25">
      <c r="A46">
        <v>2018</v>
      </c>
      <c r="B46" t="s">
        <v>13</v>
      </c>
      <c r="C46">
        <v>9583.9699999999993</v>
      </c>
      <c r="D46">
        <v>5286991.78</v>
      </c>
    </row>
    <row r="47" spans="1:4" x14ac:dyDescent="0.25">
      <c r="A47">
        <v>2018</v>
      </c>
      <c r="B47" t="s">
        <v>12</v>
      </c>
      <c r="C47">
        <v>8668.32</v>
      </c>
      <c r="D47">
        <v>5240568.2699999996</v>
      </c>
    </row>
    <row r="48" spans="1:4" x14ac:dyDescent="0.25">
      <c r="A48">
        <v>2018</v>
      </c>
      <c r="B48" t="s">
        <v>11</v>
      </c>
      <c r="C48">
        <v>9046.92</v>
      </c>
      <c r="D48">
        <v>5333636.95</v>
      </c>
    </row>
    <row r="49" spans="1:4" x14ac:dyDescent="0.25">
      <c r="A49">
        <v>2018</v>
      </c>
      <c r="B49" t="s">
        <v>10</v>
      </c>
      <c r="C49">
        <v>9615.8700000000008</v>
      </c>
      <c r="D49">
        <v>5872700.25</v>
      </c>
    </row>
    <row r="50" spans="1:4" x14ac:dyDescent="0.25">
      <c r="A50">
        <v>2019</v>
      </c>
      <c r="B50" t="s">
        <v>21</v>
      </c>
      <c r="C50">
        <v>9649.02</v>
      </c>
      <c r="D50">
        <v>5916999.1600000001</v>
      </c>
    </row>
    <row r="51" spans="1:4" x14ac:dyDescent="0.25">
      <c r="A51">
        <v>2019</v>
      </c>
      <c r="B51" t="s">
        <v>20</v>
      </c>
      <c r="C51">
        <v>9218.48</v>
      </c>
      <c r="D51">
        <v>5270294.76</v>
      </c>
    </row>
    <row r="52" spans="1:4" x14ac:dyDescent="0.25">
      <c r="A52">
        <v>2019</v>
      </c>
      <c r="B52" t="s">
        <v>19</v>
      </c>
      <c r="C52">
        <v>8852.2000000000007</v>
      </c>
      <c r="D52">
        <v>5443811.3099999996</v>
      </c>
    </row>
    <row r="53" spans="1:4" x14ac:dyDescent="0.25">
      <c r="A53">
        <v>2019</v>
      </c>
      <c r="B53" t="s">
        <v>18</v>
      </c>
      <c r="C53">
        <v>8269.4699999999993</v>
      </c>
      <c r="D53">
        <v>5103174.62</v>
      </c>
    </row>
    <row r="54" spans="1:4" x14ac:dyDescent="0.25">
      <c r="A54">
        <v>2019</v>
      </c>
      <c r="B54" t="s">
        <v>17</v>
      </c>
      <c r="C54">
        <v>8849.67</v>
      </c>
      <c r="D54">
        <v>5263651.88</v>
      </c>
    </row>
    <row r="55" spans="1:4" x14ac:dyDescent="0.25">
      <c r="A55">
        <v>2019</v>
      </c>
      <c r="B55" t="s">
        <v>16</v>
      </c>
      <c r="C55">
        <v>9988.7199999999993</v>
      </c>
      <c r="D55">
        <v>5485848.8600000003</v>
      </c>
    </row>
    <row r="56" spans="1:4" x14ac:dyDescent="0.25">
      <c r="A56">
        <v>2019</v>
      </c>
      <c r="B56" t="s">
        <v>15</v>
      </c>
      <c r="C56">
        <v>10799.76</v>
      </c>
      <c r="D56">
        <v>6222282</v>
      </c>
    </row>
    <row r="57" spans="1:4" x14ac:dyDescent="0.25">
      <c r="A57">
        <v>2019</v>
      </c>
      <c r="B57" t="s">
        <v>14</v>
      </c>
      <c r="C57">
        <v>10656.07</v>
      </c>
      <c r="D57">
        <v>6088173.9100000001</v>
      </c>
    </row>
    <row r="58" spans="1:4" x14ac:dyDescent="0.25">
      <c r="A58">
        <v>2019</v>
      </c>
      <c r="B58" t="s">
        <v>13</v>
      </c>
      <c r="C58">
        <v>9695.49</v>
      </c>
      <c r="D58">
        <v>5320602.68</v>
      </c>
    </row>
    <row r="59" spans="1:4" x14ac:dyDescent="0.25">
      <c r="A59">
        <v>2019</v>
      </c>
      <c r="B59" t="s">
        <v>12</v>
      </c>
      <c r="C59">
        <v>8809.31</v>
      </c>
      <c r="D59">
        <v>5321649.33</v>
      </c>
    </row>
    <row r="60" spans="1:4" x14ac:dyDescent="0.25">
      <c r="A60">
        <v>2019</v>
      </c>
      <c r="B60" t="s">
        <v>11</v>
      </c>
      <c r="C60">
        <v>9130.2999999999993</v>
      </c>
      <c r="D60">
        <v>5417435.5800000001</v>
      </c>
    </row>
    <row r="61" spans="1:4" x14ac:dyDescent="0.25">
      <c r="A61">
        <v>2019</v>
      </c>
      <c r="B61" t="s">
        <v>10</v>
      </c>
      <c r="C61">
        <v>9705.35</v>
      </c>
      <c r="D61">
        <v>5943735.3099999996</v>
      </c>
    </row>
    <row r="62" spans="1:4" x14ac:dyDescent="0.25">
      <c r="A62">
        <v>2020</v>
      </c>
      <c r="B62" t="s">
        <v>21</v>
      </c>
      <c r="C62">
        <v>9776.98</v>
      </c>
      <c r="D62">
        <v>5979928.8499999996</v>
      </c>
    </row>
    <row r="63" spans="1:4" x14ac:dyDescent="0.25">
      <c r="A63">
        <v>2020</v>
      </c>
      <c r="B63" t="s">
        <v>20</v>
      </c>
      <c r="C63">
        <v>9320.2000000000007</v>
      </c>
      <c r="D63">
        <v>5319076.37</v>
      </c>
    </row>
    <row r="64" spans="1:4" x14ac:dyDescent="0.25">
      <c r="A64">
        <v>2020</v>
      </c>
      <c r="B64" t="s">
        <v>19</v>
      </c>
      <c r="C64">
        <v>9020.7999999999993</v>
      </c>
      <c r="D64">
        <v>5536609.6200000001</v>
      </c>
    </row>
    <row r="65" spans="1:4" x14ac:dyDescent="0.25">
      <c r="A65">
        <v>2020</v>
      </c>
      <c r="B65" t="s">
        <v>18</v>
      </c>
      <c r="C65">
        <v>8411.5400000000009</v>
      </c>
      <c r="D65">
        <v>5210546.4400000004</v>
      </c>
    </row>
    <row r="66" spans="1:4" x14ac:dyDescent="0.25">
      <c r="A66">
        <v>2020</v>
      </c>
      <c r="B66" t="s">
        <v>17</v>
      </c>
      <c r="C66">
        <v>9104.0499999999993</v>
      </c>
      <c r="D66">
        <v>5455079.71</v>
      </c>
    </row>
    <row r="67" spans="1:4" x14ac:dyDescent="0.25">
      <c r="A67">
        <v>2020</v>
      </c>
      <c r="B67" t="s">
        <v>16</v>
      </c>
      <c r="C67">
        <v>10243.67</v>
      </c>
      <c r="D67">
        <v>5607511.0099999998</v>
      </c>
    </row>
    <row r="68" spans="1:4" x14ac:dyDescent="0.25">
      <c r="A68">
        <v>2020</v>
      </c>
      <c r="B68" t="s">
        <v>15</v>
      </c>
      <c r="C68">
        <v>11054.55</v>
      </c>
      <c r="D68">
        <v>6401133.8499999996</v>
      </c>
    </row>
    <row r="69" spans="1:4" x14ac:dyDescent="0.25">
      <c r="A69">
        <v>2020</v>
      </c>
      <c r="B69" t="s">
        <v>14</v>
      </c>
      <c r="C69">
        <v>10877.06</v>
      </c>
      <c r="D69">
        <v>6261282.2400000002</v>
      </c>
    </row>
    <row r="70" spans="1:4" x14ac:dyDescent="0.25">
      <c r="A70">
        <v>2020</v>
      </c>
      <c r="B70" t="s">
        <v>13</v>
      </c>
      <c r="C70">
        <v>9859.42</v>
      </c>
      <c r="D70">
        <v>5467873.5499999998</v>
      </c>
    </row>
    <row r="71" spans="1:4" x14ac:dyDescent="0.25">
      <c r="A71">
        <v>2020</v>
      </c>
      <c r="B71" t="s">
        <v>12</v>
      </c>
      <c r="C71">
        <v>8742</v>
      </c>
      <c r="D71">
        <v>5439631.9199999999</v>
      </c>
    </row>
    <row r="72" spans="1:4" x14ac:dyDescent="0.25">
      <c r="A72">
        <v>2020</v>
      </c>
      <c r="B72" t="s">
        <v>11</v>
      </c>
      <c r="C72">
        <v>9259.52</v>
      </c>
      <c r="D72">
        <v>5478098.2199999997</v>
      </c>
    </row>
    <row r="73" spans="1:4" x14ac:dyDescent="0.25">
      <c r="A73">
        <v>2020</v>
      </c>
      <c r="B73" t="s">
        <v>10</v>
      </c>
      <c r="C73">
        <v>9795.2199999999993</v>
      </c>
      <c r="D73">
        <v>5981604.5999999996</v>
      </c>
    </row>
    <row r="74" spans="1:4" x14ac:dyDescent="0.25">
      <c r="A74">
        <v>2021</v>
      </c>
      <c r="B74" t="s">
        <v>21</v>
      </c>
      <c r="C74">
        <v>9895.8799999999992</v>
      </c>
      <c r="D74">
        <v>6096340.7000000002</v>
      </c>
    </row>
    <row r="75" spans="1:4" x14ac:dyDescent="0.25">
      <c r="A75">
        <v>2021</v>
      </c>
      <c r="B75" t="s">
        <v>20</v>
      </c>
      <c r="C75">
        <v>9411.2099999999991</v>
      </c>
      <c r="D75">
        <v>5391125.3399999999</v>
      </c>
    </row>
    <row r="76" spans="1:4" x14ac:dyDescent="0.25">
      <c r="A76">
        <v>2021</v>
      </c>
      <c r="B76" t="s">
        <v>19</v>
      </c>
      <c r="C76">
        <v>9120.99</v>
      </c>
      <c r="D76">
        <v>5588866.9000000004</v>
      </c>
    </row>
    <row r="77" spans="1:4" x14ac:dyDescent="0.25">
      <c r="A77">
        <v>2021</v>
      </c>
      <c r="B77" t="s">
        <v>18</v>
      </c>
      <c r="C77">
        <v>8511.17</v>
      </c>
      <c r="D77">
        <v>5272238.8099999996</v>
      </c>
    </row>
    <row r="78" spans="1:4" x14ac:dyDescent="0.25">
      <c r="A78">
        <v>2021</v>
      </c>
      <c r="B78" t="s">
        <v>17</v>
      </c>
      <c r="C78">
        <v>9214.7800000000007</v>
      </c>
      <c r="D78">
        <v>5514620.2999999998</v>
      </c>
    </row>
    <row r="79" spans="1:4" x14ac:dyDescent="0.25">
      <c r="A79">
        <v>2021</v>
      </c>
      <c r="B79" t="s">
        <v>16</v>
      </c>
      <c r="C79">
        <v>10337.65</v>
      </c>
      <c r="D79">
        <v>5675063.4100000001</v>
      </c>
    </row>
    <row r="80" spans="1:4" x14ac:dyDescent="0.25">
      <c r="A80">
        <v>2021</v>
      </c>
      <c r="B80" t="s">
        <v>15</v>
      </c>
      <c r="C80">
        <v>11200.28</v>
      </c>
      <c r="D80">
        <v>6490561.1399999997</v>
      </c>
    </row>
    <row r="81" spans="1:4" x14ac:dyDescent="0.25">
      <c r="A81">
        <v>2021</v>
      </c>
      <c r="B81" t="s">
        <v>14</v>
      </c>
      <c r="C81">
        <v>10996.17</v>
      </c>
      <c r="D81">
        <v>6336377.8899999997</v>
      </c>
    </row>
    <row r="82" spans="1:4" x14ac:dyDescent="0.25">
      <c r="A82">
        <v>2021</v>
      </c>
      <c r="B82" t="s">
        <v>13</v>
      </c>
      <c r="C82">
        <v>9949.3700000000008</v>
      </c>
      <c r="D82">
        <v>5497583.1399999997</v>
      </c>
    </row>
    <row r="83" spans="1:4" x14ac:dyDescent="0.25">
      <c r="A83">
        <v>2021</v>
      </c>
      <c r="B83" t="s">
        <v>12</v>
      </c>
      <c r="C83">
        <v>8900.2199999999993</v>
      </c>
      <c r="D83">
        <v>5533654.3700000001</v>
      </c>
    </row>
    <row r="84" spans="1:4" x14ac:dyDescent="0.25">
      <c r="A84">
        <v>2021</v>
      </c>
      <c r="B84" t="s">
        <v>11</v>
      </c>
      <c r="C84">
        <v>9324.3799999999992</v>
      </c>
      <c r="D84">
        <v>5515597.7000000002</v>
      </c>
    </row>
    <row r="85" spans="1:4" x14ac:dyDescent="0.25">
      <c r="A85">
        <v>2021</v>
      </c>
      <c r="B85" t="s">
        <v>10</v>
      </c>
      <c r="C85">
        <v>9897.93</v>
      </c>
      <c r="D85">
        <v>6064010.4800000004</v>
      </c>
    </row>
    <row r="86" spans="1:4" x14ac:dyDescent="0.25">
      <c r="A86">
        <v>2022</v>
      </c>
      <c r="B86" t="s">
        <v>21</v>
      </c>
      <c r="C86">
        <v>9998.99</v>
      </c>
      <c r="D86">
        <v>6168607.2999999998</v>
      </c>
    </row>
    <row r="87" spans="1:4" x14ac:dyDescent="0.25">
      <c r="A87">
        <v>2022</v>
      </c>
      <c r="B87" t="s">
        <v>20</v>
      </c>
      <c r="C87">
        <v>9537.9699999999993</v>
      </c>
      <c r="D87">
        <v>5465164.3099999996</v>
      </c>
    </row>
    <row r="88" spans="1:4" x14ac:dyDescent="0.25">
      <c r="A88">
        <v>2022</v>
      </c>
      <c r="B88" t="s">
        <v>19</v>
      </c>
      <c r="C88">
        <v>9227.58</v>
      </c>
      <c r="D88">
        <v>5661056.0099999998</v>
      </c>
    </row>
    <row r="89" spans="1:4" x14ac:dyDescent="0.25">
      <c r="A89">
        <v>2022</v>
      </c>
      <c r="B89" t="s">
        <v>18</v>
      </c>
      <c r="C89">
        <v>8608.49</v>
      </c>
      <c r="D89">
        <v>5351166.0199999996</v>
      </c>
    </row>
    <row r="90" spans="1:4" x14ac:dyDescent="0.25">
      <c r="A90">
        <v>2022</v>
      </c>
      <c r="B90" t="s">
        <v>17</v>
      </c>
      <c r="C90">
        <v>9302.18</v>
      </c>
      <c r="D90">
        <v>5571019.9800000004</v>
      </c>
    </row>
    <row r="91" spans="1:4" x14ac:dyDescent="0.25">
      <c r="A91">
        <v>2022</v>
      </c>
      <c r="B91" t="s">
        <v>16</v>
      </c>
      <c r="C91">
        <v>10451.94</v>
      </c>
      <c r="D91">
        <v>5747835.3499999996</v>
      </c>
    </row>
    <row r="92" spans="1:4" x14ac:dyDescent="0.25">
      <c r="A92">
        <v>2022</v>
      </c>
      <c r="B92" t="s">
        <v>15</v>
      </c>
      <c r="C92">
        <v>11333.88</v>
      </c>
      <c r="D92">
        <v>6591856.3700000001</v>
      </c>
    </row>
    <row r="93" spans="1:4" x14ac:dyDescent="0.25">
      <c r="A93">
        <v>2022</v>
      </c>
      <c r="B93" t="s">
        <v>14</v>
      </c>
      <c r="C93">
        <v>11117.62</v>
      </c>
      <c r="D93">
        <v>6399901.7400000002</v>
      </c>
    </row>
    <row r="94" spans="1:4" x14ac:dyDescent="0.25">
      <c r="A94">
        <v>2022</v>
      </c>
      <c r="B94" t="s">
        <v>13</v>
      </c>
      <c r="C94">
        <v>10095.01</v>
      </c>
      <c r="D94">
        <v>5609985.8899999997</v>
      </c>
    </row>
    <row r="95" spans="1:4" x14ac:dyDescent="0.25">
      <c r="A95">
        <v>2022</v>
      </c>
      <c r="B95" t="s">
        <v>12</v>
      </c>
      <c r="C95">
        <v>9038.25</v>
      </c>
      <c r="D95">
        <v>5591194.29</v>
      </c>
    </row>
    <row r="96" spans="1:4" x14ac:dyDescent="0.25">
      <c r="A96">
        <v>2022</v>
      </c>
      <c r="B96" t="s">
        <v>11</v>
      </c>
      <c r="C96">
        <v>9423.4500000000007</v>
      </c>
      <c r="D96">
        <v>5586149.0300000003</v>
      </c>
    </row>
    <row r="97" spans="1:4" x14ac:dyDescent="0.25">
      <c r="A97">
        <v>2022</v>
      </c>
      <c r="B97" t="s">
        <v>10</v>
      </c>
      <c r="C97">
        <v>10020.5</v>
      </c>
      <c r="D97">
        <v>6147366.8099999996</v>
      </c>
    </row>
    <row r="98" spans="1:4" x14ac:dyDescent="0.25">
      <c r="A98">
        <v>2023</v>
      </c>
      <c r="B98" t="s">
        <v>21</v>
      </c>
      <c r="C98">
        <v>10122.27</v>
      </c>
      <c r="D98">
        <v>6242111.9699999997</v>
      </c>
    </row>
    <row r="99" spans="1:4" x14ac:dyDescent="0.25">
      <c r="A99">
        <v>2023</v>
      </c>
      <c r="B99" t="s">
        <v>20</v>
      </c>
      <c r="C99">
        <v>9659.0499999999993</v>
      </c>
      <c r="D99">
        <v>5529838.5300000003</v>
      </c>
    </row>
    <row r="100" spans="1:4" x14ac:dyDescent="0.25">
      <c r="A100">
        <v>2023</v>
      </c>
      <c r="B100" t="s">
        <v>19</v>
      </c>
      <c r="C100">
        <v>9352.81</v>
      </c>
      <c r="D100">
        <v>5728590.3899999997</v>
      </c>
    </row>
    <row r="101" spans="1:4" x14ac:dyDescent="0.25">
      <c r="A101">
        <v>2023</v>
      </c>
      <c r="B101" t="s">
        <v>18</v>
      </c>
      <c r="C101">
        <v>8698.4599999999991</v>
      </c>
      <c r="D101">
        <v>5427677.21</v>
      </c>
    </row>
    <row r="102" spans="1:4" x14ac:dyDescent="0.25">
      <c r="A102">
        <v>2023</v>
      </c>
      <c r="B102" t="s">
        <v>17</v>
      </c>
      <c r="C102">
        <v>9383.5400000000009</v>
      </c>
      <c r="D102">
        <v>5619503.6900000004</v>
      </c>
    </row>
    <row r="103" spans="1:4" x14ac:dyDescent="0.25">
      <c r="A103">
        <v>2023</v>
      </c>
      <c r="B103" t="s">
        <v>16</v>
      </c>
      <c r="C103">
        <v>10545.45</v>
      </c>
      <c r="D103">
        <v>5825679.6799999997</v>
      </c>
    </row>
    <row r="104" spans="1:4" x14ac:dyDescent="0.25">
      <c r="A104">
        <v>2023</v>
      </c>
      <c r="B104" t="s">
        <v>15</v>
      </c>
      <c r="C104">
        <v>11475.95</v>
      </c>
      <c r="D104">
        <v>6668578.7300000004</v>
      </c>
    </row>
    <row r="105" spans="1:4" x14ac:dyDescent="0.25">
      <c r="A105">
        <v>2023</v>
      </c>
      <c r="B105" t="s">
        <v>14</v>
      </c>
      <c r="C105">
        <v>11233.99</v>
      </c>
      <c r="D105">
        <v>6476195.9400000004</v>
      </c>
    </row>
    <row r="106" spans="1:4" x14ac:dyDescent="0.25">
      <c r="A106">
        <v>2023</v>
      </c>
      <c r="B106" t="s">
        <v>13</v>
      </c>
      <c r="C106">
        <v>10197.58</v>
      </c>
      <c r="D106">
        <v>5657926.2300000004</v>
      </c>
    </row>
    <row r="107" spans="1:4" x14ac:dyDescent="0.25">
      <c r="A107">
        <v>2023</v>
      </c>
      <c r="B107" t="s">
        <v>12</v>
      </c>
      <c r="C107">
        <v>9159.1200000000008</v>
      </c>
      <c r="D107">
        <v>5645117.3799999999</v>
      </c>
    </row>
    <row r="108" spans="1:4" x14ac:dyDescent="0.25">
      <c r="A108">
        <v>2023</v>
      </c>
      <c r="B108" t="s">
        <v>11</v>
      </c>
      <c r="C108">
        <v>9512.7199999999993</v>
      </c>
      <c r="D108">
        <v>5651359.04</v>
      </c>
    </row>
    <row r="109" spans="1:4" x14ac:dyDescent="0.25">
      <c r="A109">
        <v>2023</v>
      </c>
      <c r="B109" t="s">
        <v>10</v>
      </c>
      <c r="C109">
        <v>10128.89</v>
      </c>
      <c r="D109">
        <v>6243917.9500000002</v>
      </c>
    </row>
    <row r="110" spans="1:4" x14ac:dyDescent="0.25">
      <c r="A110">
        <v>2024</v>
      </c>
      <c r="B110" t="s">
        <v>21</v>
      </c>
      <c r="C110">
        <v>10247.18</v>
      </c>
      <c r="D110">
        <v>6297811.1500000004</v>
      </c>
    </row>
    <row r="111" spans="1:4" x14ac:dyDescent="0.25">
      <c r="A111">
        <v>2024</v>
      </c>
      <c r="B111" t="s">
        <v>20</v>
      </c>
      <c r="C111">
        <v>9802.7999999999993</v>
      </c>
      <c r="D111">
        <v>5569222.1799999997</v>
      </c>
    </row>
    <row r="112" spans="1:4" x14ac:dyDescent="0.25">
      <c r="A112">
        <v>2024</v>
      </c>
      <c r="B112" t="s">
        <v>19</v>
      </c>
      <c r="C112">
        <v>9456.68</v>
      </c>
      <c r="D112">
        <v>5826672.5</v>
      </c>
    </row>
    <row r="113" spans="1:4" x14ac:dyDescent="0.25">
      <c r="A113">
        <v>2024</v>
      </c>
      <c r="B113" t="s">
        <v>18</v>
      </c>
      <c r="C113">
        <v>8793.4699999999993</v>
      </c>
      <c r="D113">
        <v>5464897.6500000004</v>
      </c>
    </row>
    <row r="114" spans="1:4" x14ac:dyDescent="0.25">
      <c r="A114">
        <v>2024</v>
      </c>
      <c r="B114" t="s">
        <v>17</v>
      </c>
      <c r="C114">
        <v>9509.7800000000007</v>
      </c>
      <c r="D114">
        <v>5684664.71</v>
      </c>
    </row>
    <row r="115" spans="1:4" x14ac:dyDescent="0.25">
      <c r="A115">
        <v>2024</v>
      </c>
      <c r="B115" t="s">
        <v>16</v>
      </c>
      <c r="C115">
        <v>10649.02</v>
      </c>
      <c r="D115">
        <v>5923480.2999999998</v>
      </c>
    </row>
    <row r="116" spans="1:4" x14ac:dyDescent="0.25">
      <c r="A116">
        <v>2024</v>
      </c>
      <c r="B116" t="s">
        <v>15</v>
      </c>
      <c r="C116">
        <v>11544.94</v>
      </c>
      <c r="D116">
        <v>6714509.3099999996</v>
      </c>
    </row>
    <row r="117" spans="1:4" x14ac:dyDescent="0.25">
      <c r="A117">
        <v>2024</v>
      </c>
      <c r="B117" t="s">
        <v>14</v>
      </c>
      <c r="C117">
        <v>11357.07</v>
      </c>
      <c r="D117">
        <v>6568347.3600000003</v>
      </c>
    </row>
    <row r="118" spans="1:4" x14ac:dyDescent="0.25">
      <c r="A118">
        <v>2024</v>
      </c>
      <c r="B118" t="s">
        <v>13</v>
      </c>
      <c r="C118">
        <v>10355.17</v>
      </c>
      <c r="D118">
        <v>5755714.2699999996</v>
      </c>
    </row>
    <row r="119" spans="1:4" x14ac:dyDescent="0.25">
      <c r="A119">
        <v>2024</v>
      </c>
      <c r="B119" t="s">
        <v>12</v>
      </c>
      <c r="C119">
        <v>9379.16</v>
      </c>
      <c r="D119">
        <v>5685487.7000000002</v>
      </c>
    </row>
    <row r="120" spans="1:4" x14ac:dyDescent="0.25">
      <c r="A120">
        <v>2024</v>
      </c>
      <c r="B120" t="s">
        <v>11</v>
      </c>
      <c r="C120">
        <v>9597.65</v>
      </c>
      <c r="D120">
        <v>5734980.9500000002</v>
      </c>
    </row>
    <row r="121" spans="1:4" x14ac:dyDescent="0.25">
      <c r="A121">
        <v>2024</v>
      </c>
      <c r="B121" t="s">
        <v>10</v>
      </c>
      <c r="C121">
        <v>10207.790000000001</v>
      </c>
      <c r="D121">
        <v>6297805.5300000003</v>
      </c>
    </row>
    <row r="122" spans="1:4" x14ac:dyDescent="0.25">
      <c r="A122">
        <v>2025</v>
      </c>
      <c r="B122" t="s">
        <v>21</v>
      </c>
      <c r="C122">
        <v>10378.549999999999</v>
      </c>
      <c r="D122">
        <v>6369511.9299999997</v>
      </c>
    </row>
    <row r="123" spans="1:4" x14ac:dyDescent="0.25">
      <c r="A123">
        <v>2025</v>
      </c>
      <c r="B123" t="s">
        <v>20</v>
      </c>
      <c r="C123">
        <v>9876.68</v>
      </c>
      <c r="D123">
        <v>5659136.5199999996</v>
      </c>
    </row>
    <row r="124" spans="1:4" x14ac:dyDescent="0.25">
      <c r="A124">
        <v>2025</v>
      </c>
      <c r="B124" t="s">
        <v>19</v>
      </c>
      <c r="C124">
        <v>9573.56</v>
      </c>
      <c r="D124">
        <v>5882120.8099999996</v>
      </c>
    </row>
    <row r="125" spans="1:4" x14ac:dyDescent="0.25">
      <c r="A125">
        <v>2025</v>
      </c>
      <c r="B125" t="s">
        <v>18</v>
      </c>
      <c r="C125">
        <v>8858.4699999999993</v>
      </c>
      <c r="D125">
        <v>5511791.5099999998</v>
      </c>
    </row>
    <row r="126" spans="1:4" x14ac:dyDescent="0.25">
      <c r="A126">
        <v>2025</v>
      </c>
      <c r="B126" t="s">
        <v>17</v>
      </c>
      <c r="C126">
        <v>9536.48</v>
      </c>
      <c r="D126">
        <v>5756076.6200000001</v>
      </c>
    </row>
    <row r="127" spans="1:4" x14ac:dyDescent="0.25">
      <c r="A127">
        <v>2025</v>
      </c>
      <c r="B127" t="s">
        <v>16</v>
      </c>
      <c r="C127">
        <v>10745.26</v>
      </c>
      <c r="D127">
        <v>5967882.2999999998</v>
      </c>
    </row>
    <row r="128" spans="1:4" x14ac:dyDescent="0.25">
      <c r="A128">
        <v>2025</v>
      </c>
      <c r="B128" t="s">
        <v>15</v>
      </c>
      <c r="C128">
        <v>11629.88</v>
      </c>
      <c r="D128">
        <v>6790202.0199999996</v>
      </c>
    </row>
    <row r="129" spans="1:4" x14ac:dyDescent="0.25">
      <c r="A129">
        <v>2025</v>
      </c>
      <c r="B129" t="s">
        <v>14</v>
      </c>
      <c r="C129">
        <v>11419.74</v>
      </c>
      <c r="D129">
        <v>6653445.1399999997</v>
      </c>
    </row>
    <row r="130" spans="1:4" x14ac:dyDescent="0.25">
      <c r="A130">
        <v>2025</v>
      </c>
      <c r="B130" t="s">
        <v>13</v>
      </c>
      <c r="C130">
        <v>10278.27</v>
      </c>
      <c r="D130">
        <v>5762693.6699999999</v>
      </c>
    </row>
    <row r="131" spans="1:4" x14ac:dyDescent="0.25">
      <c r="A131">
        <v>2025</v>
      </c>
      <c r="B131" t="s">
        <v>12</v>
      </c>
      <c r="C131">
        <v>9300.3700000000008</v>
      </c>
      <c r="D131">
        <v>5750589.3799999999</v>
      </c>
    </row>
    <row r="132" spans="1:4" x14ac:dyDescent="0.25">
      <c r="A132">
        <v>2025</v>
      </c>
      <c r="B132" t="s">
        <v>11</v>
      </c>
      <c r="C132">
        <v>9730.58</v>
      </c>
      <c r="D132">
        <v>5806592.4500000002</v>
      </c>
    </row>
    <row r="133" spans="1:4" x14ac:dyDescent="0.25">
      <c r="A133">
        <v>2025</v>
      </c>
      <c r="B133" t="s">
        <v>10</v>
      </c>
      <c r="C133">
        <v>10319.23</v>
      </c>
      <c r="D133">
        <v>6347566.6299999999</v>
      </c>
    </row>
    <row r="134" spans="1:4" x14ac:dyDescent="0.25">
      <c r="A134">
        <v>2026</v>
      </c>
      <c r="B134" t="s">
        <v>21</v>
      </c>
      <c r="C134">
        <v>10496.9</v>
      </c>
      <c r="D134">
        <v>6466073.29</v>
      </c>
    </row>
    <row r="135" spans="1:4" x14ac:dyDescent="0.25">
      <c r="A135">
        <v>2026</v>
      </c>
      <c r="B135" t="s">
        <v>20</v>
      </c>
      <c r="C135">
        <v>9995.56</v>
      </c>
      <c r="D135">
        <v>5726203.2199999997</v>
      </c>
    </row>
    <row r="136" spans="1:4" x14ac:dyDescent="0.25">
      <c r="A136">
        <v>2026</v>
      </c>
      <c r="B136" t="s">
        <v>19</v>
      </c>
      <c r="C136">
        <v>9683.65</v>
      </c>
      <c r="D136">
        <v>5943231.7699999996</v>
      </c>
    </row>
    <row r="137" spans="1:4" x14ac:dyDescent="0.25">
      <c r="A137">
        <v>2026</v>
      </c>
      <c r="B137" t="s">
        <v>18</v>
      </c>
      <c r="C137">
        <v>8975.85</v>
      </c>
      <c r="D137">
        <v>5580082.3600000003</v>
      </c>
    </row>
    <row r="138" spans="1:4" x14ac:dyDescent="0.25">
      <c r="A138">
        <v>2026</v>
      </c>
      <c r="B138" t="s">
        <v>17</v>
      </c>
      <c r="C138">
        <v>9598.5400000000009</v>
      </c>
      <c r="D138">
        <v>5836254.5</v>
      </c>
    </row>
    <row r="139" spans="1:4" x14ac:dyDescent="0.25">
      <c r="A139">
        <v>2026</v>
      </c>
      <c r="B139" t="s">
        <v>16</v>
      </c>
      <c r="C139">
        <v>10843.13</v>
      </c>
      <c r="D139">
        <v>6013529.0300000003</v>
      </c>
    </row>
    <row r="140" spans="1:4" x14ac:dyDescent="0.25">
      <c r="A140">
        <v>2026</v>
      </c>
      <c r="B140" t="s">
        <v>15</v>
      </c>
      <c r="C140">
        <v>11755.24</v>
      </c>
      <c r="D140">
        <v>6879493.6699999999</v>
      </c>
    </row>
    <row r="141" spans="1:4" x14ac:dyDescent="0.25">
      <c r="A141">
        <v>2026</v>
      </c>
      <c r="B141" t="s">
        <v>14</v>
      </c>
      <c r="C141">
        <v>11530.37</v>
      </c>
      <c r="D141">
        <v>6721660.5899999999</v>
      </c>
    </row>
    <row r="142" spans="1:4" x14ac:dyDescent="0.25">
      <c r="A142">
        <v>2026</v>
      </c>
      <c r="B142" t="s">
        <v>13</v>
      </c>
      <c r="C142">
        <v>10409.950000000001</v>
      </c>
      <c r="D142">
        <v>5849664.96</v>
      </c>
    </row>
    <row r="143" spans="1:4" x14ac:dyDescent="0.25">
      <c r="A143">
        <v>2026</v>
      </c>
      <c r="B143" t="s">
        <v>12</v>
      </c>
      <c r="C143">
        <v>9328.8700000000008</v>
      </c>
      <c r="D143">
        <v>5830679.9699999997</v>
      </c>
    </row>
    <row r="144" spans="1:4" x14ac:dyDescent="0.25">
      <c r="A144">
        <v>2026</v>
      </c>
      <c r="B144" t="s">
        <v>11</v>
      </c>
      <c r="C144">
        <v>9816.5300000000007</v>
      </c>
      <c r="D144">
        <v>5850407.3300000001</v>
      </c>
    </row>
    <row r="145" spans="1:4" x14ac:dyDescent="0.25">
      <c r="A145">
        <v>2026</v>
      </c>
      <c r="B145" t="s">
        <v>10</v>
      </c>
      <c r="C145">
        <v>10419.98</v>
      </c>
      <c r="D145">
        <v>6419064.9500000002</v>
      </c>
    </row>
    <row r="146" spans="1:4" x14ac:dyDescent="0.25">
      <c r="A146">
        <v>2027</v>
      </c>
      <c r="B146" t="s">
        <v>21</v>
      </c>
      <c r="C146">
        <v>10625.62</v>
      </c>
      <c r="D146">
        <v>6560790.0599999996</v>
      </c>
    </row>
    <row r="147" spans="1:4" x14ac:dyDescent="0.25">
      <c r="A147">
        <v>2027</v>
      </c>
      <c r="B147" t="s">
        <v>20</v>
      </c>
      <c r="C147">
        <v>10106.61</v>
      </c>
      <c r="D147">
        <v>5780961.9000000004</v>
      </c>
    </row>
    <row r="148" spans="1:4" x14ac:dyDescent="0.25">
      <c r="A148">
        <v>2027</v>
      </c>
      <c r="B148" t="s">
        <v>19</v>
      </c>
      <c r="C148">
        <v>9790.7099999999991</v>
      </c>
      <c r="D148">
        <v>5990219.8899999997</v>
      </c>
    </row>
    <row r="149" spans="1:4" x14ac:dyDescent="0.25">
      <c r="A149">
        <v>2027</v>
      </c>
      <c r="B149" t="s">
        <v>18</v>
      </c>
      <c r="C149">
        <v>9058.49</v>
      </c>
      <c r="D149">
        <v>5626717.7400000002</v>
      </c>
    </row>
    <row r="150" spans="1:4" x14ac:dyDescent="0.25">
      <c r="A150">
        <v>2027</v>
      </c>
      <c r="B150" t="s">
        <v>17</v>
      </c>
      <c r="C150">
        <v>9809.5300000000007</v>
      </c>
      <c r="D150">
        <v>5893657.4400000004</v>
      </c>
    </row>
    <row r="151" spans="1:4" x14ac:dyDescent="0.25">
      <c r="A151">
        <v>2027</v>
      </c>
      <c r="B151" t="s">
        <v>16</v>
      </c>
      <c r="C151">
        <v>10911.39</v>
      </c>
      <c r="D151">
        <v>6075275.04</v>
      </c>
    </row>
    <row r="152" spans="1:4" x14ac:dyDescent="0.25">
      <c r="A152">
        <v>2027</v>
      </c>
      <c r="B152" t="s">
        <v>15</v>
      </c>
      <c r="C152">
        <v>11935.13</v>
      </c>
      <c r="D152">
        <v>6967498.54</v>
      </c>
    </row>
    <row r="153" spans="1:4" x14ac:dyDescent="0.25">
      <c r="A153">
        <v>2027</v>
      </c>
      <c r="B153" t="s">
        <v>14</v>
      </c>
      <c r="C153">
        <v>11622.2</v>
      </c>
      <c r="D153">
        <v>6780135.6200000001</v>
      </c>
    </row>
    <row r="154" spans="1:4" x14ac:dyDescent="0.25">
      <c r="A154">
        <v>2027</v>
      </c>
      <c r="B154" t="s">
        <v>13</v>
      </c>
      <c r="C154">
        <v>10528.21</v>
      </c>
      <c r="D154">
        <v>5878341.29</v>
      </c>
    </row>
    <row r="155" spans="1:4" x14ac:dyDescent="0.25">
      <c r="A155">
        <v>2027</v>
      </c>
      <c r="B155" t="s">
        <v>12</v>
      </c>
      <c r="C155">
        <v>9484.06</v>
      </c>
      <c r="D155">
        <v>5904902.2000000002</v>
      </c>
    </row>
    <row r="156" spans="1:4" x14ac:dyDescent="0.25">
      <c r="A156">
        <v>2027</v>
      </c>
      <c r="B156" t="s">
        <v>11</v>
      </c>
      <c r="C156">
        <v>9895.7999999999993</v>
      </c>
      <c r="D156">
        <v>5895040.6299999999</v>
      </c>
    </row>
    <row r="157" spans="1:4" x14ac:dyDescent="0.25">
      <c r="A157">
        <v>2027</v>
      </c>
      <c r="B157" t="s">
        <v>10</v>
      </c>
      <c r="C157">
        <v>10536.49</v>
      </c>
      <c r="D157">
        <v>6505418.9199999999</v>
      </c>
    </row>
    <row r="158" spans="1:4" x14ac:dyDescent="0.25">
      <c r="A158">
        <v>2028</v>
      </c>
      <c r="B158" t="s">
        <v>21</v>
      </c>
      <c r="C158">
        <v>10722.33</v>
      </c>
      <c r="D158">
        <v>6627402.5199999996</v>
      </c>
    </row>
    <row r="159" spans="1:4" x14ac:dyDescent="0.25">
      <c r="A159">
        <v>2028</v>
      </c>
      <c r="B159" t="s">
        <v>20</v>
      </c>
      <c r="C159">
        <v>10232.82</v>
      </c>
      <c r="D159">
        <v>5804626.0099999998</v>
      </c>
    </row>
    <row r="160" spans="1:4" x14ac:dyDescent="0.25">
      <c r="A160">
        <v>2028</v>
      </c>
      <c r="B160" t="s">
        <v>19</v>
      </c>
      <c r="C160">
        <v>9890.31</v>
      </c>
      <c r="D160">
        <v>6048118.3200000003</v>
      </c>
    </row>
    <row r="161" spans="1:4" x14ac:dyDescent="0.25">
      <c r="A161">
        <v>2028</v>
      </c>
      <c r="B161" t="s">
        <v>18</v>
      </c>
      <c r="C161">
        <v>9170.24</v>
      </c>
      <c r="D161">
        <v>5709811.8499999996</v>
      </c>
    </row>
    <row r="162" spans="1:4" x14ac:dyDescent="0.25">
      <c r="A162">
        <v>2028</v>
      </c>
      <c r="B162" t="s">
        <v>17</v>
      </c>
      <c r="C162">
        <v>9813.2800000000007</v>
      </c>
      <c r="D162">
        <v>5912865.5199999996</v>
      </c>
    </row>
    <row r="163" spans="1:4" x14ac:dyDescent="0.25">
      <c r="A163">
        <v>2028</v>
      </c>
      <c r="B163" t="s">
        <v>16</v>
      </c>
      <c r="C163">
        <v>11007.22</v>
      </c>
      <c r="D163">
        <v>6140722.0199999996</v>
      </c>
    </row>
    <row r="164" spans="1:4" x14ac:dyDescent="0.25">
      <c r="A164">
        <v>2028</v>
      </c>
      <c r="B164" t="s">
        <v>15</v>
      </c>
      <c r="C164">
        <v>12143.42</v>
      </c>
      <c r="D164">
        <v>7043077.9000000004</v>
      </c>
    </row>
    <row r="165" spans="1:4" x14ac:dyDescent="0.25">
      <c r="A165">
        <v>2028</v>
      </c>
      <c r="B165" t="s">
        <v>14</v>
      </c>
      <c r="C165">
        <v>11729.51</v>
      </c>
      <c r="D165">
        <v>6842127.46</v>
      </c>
    </row>
    <row r="166" spans="1:4" x14ac:dyDescent="0.25">
      <c r="A166">
        <v>2028</v>
      </c>
      <c r="B166" t="s">
        <v>13</v>
      </c>
      <c r="C166">
        <v>10624.49</v>
      </c>
      <c r="D166">
        <v>5987126.9400000004</v>
      </c>
    </row>
    <row r="167" spans="1:4" x14ac:dyDescent="0.25">
      <c r="A167">
        <v>2028</v>
      </c>
      <c r="B167" t="s">
        <v>12</v>
      </c>
      <c r="C167">
        <v>9667.25</v>
      </c>
      <c r="D167">
        <v>5950564.1399999997</v>
      </c>
    </row>
    <row r="168" spans="1:4" x14ac:dyDescent="0.25">
      <c r="A168">
        <v>2028</v>
      </c>
      <c r="B168" t="s">
        <v>11</v>
      </c>
      <c r="C168">
        <v>9979.84</v>
      </c>
      <c r="D168">
        <v>5947192.8499999996</v>
      </c>
    </row>
    <row r="169" spans="1:4" x14ac:dyDescent="0.25">
      <c r="A169">
        <v>2028</v>
      </c>
      <c r="B169" t="s">
        <v>10</v>
      </c>
      <c r="C169">
        <v>10636.23</v>
      </c>
      <c r="D169">
        <v>6588084.1100000003</v>
      </c>
    </row>
    <row r="170" spans="1:4" x14ac:dyDescent="0.25">
      <c r="A170">
        <v>2029</v>
      </c>
      <c r="B170" t="s">
        <v>21</v>
      </c>
      <c r="C170">
        <v>10826.46</v>
      </c>
      <c r="D170">
        <v>6664072.3700000001</v>
      </c>
    </row>
    <row r="171" spans="1:4" x14ac:dyDescent="0.25">
      <c r="A171">
        <v>2029</v>
      </c>
      <c r="B171" t="s">
        <v>20</v>
      </c>
      <c r="C171">
        <v>10344.65</v>
      </c>
      <c r="D171">
        <v>5900963.0999999996</v>
      </c>
    </row>
    <row r="172" spans="1:4" x14ac:dyDescent="0.25">
      <c r="A172">
        <v>2029</v>
      </c>
      <c r="B172" t="s">
        <v>19</v>
      </c>
      <c r="C172">
        <v>9981.35</v>
      </c>
      <c r="D172">
        <v>6125288.9699999997</v>
      </c>
    </row>
    <row r="173" spans="1:4" x14ac:dyDescent="0.25">
      <c r="A173">
        <v>2029</v>
      </c>
      <c r="B173" t="s">
        <v>18</v>
      </c>
      <c r="C173">
        <v>9252.11</v>
      </c>
      <c r="D173">
        <v>5750336.2400000002</v>
      </c>
    </row>
    <row r="174" spans="1:4" x14ac:dyDescent="0.25">
      <c r="A174">
        <v>2029</v>
      </c>
      <c r="B174" t="s">
        <v>17</v>
      </c>
      <c r="C174">
        <v>9843.39</v>
      </c>
      <c r="D174">
        <v>5966881.21</v>
      </c>
    </row>
    <row r="175" spans="1:4" x14ac:dyDescent="0.25">
      <c r="A175">
        <v>2029</v>
      </c>
      <c r="B175" t="s">
        <v>16</v>
      </c>
      <c r="C175">
        <v>11106.12</v>
      </c>
      <c r="D175">
        <v>6221396.3099999996</v>
      </c>
    </row>
    <row r="176" spans="1:4" x14ac:dyDescent="0.25">
      <c r="A176">
        <v>2029</v>
      </c>
      <c r="B176" t="s">
        <v>15</v>
      </c>
      <c r="C176">
        <v>12102.1</v>
      </c>
      <c r="D176">
        <v>7099572.5499999998</v>
      </c>
    </row>
    <row r="177" spans="1:4" x14ac:dyDescent="0.25">
      <c r="A177">
        <v>2029</v>
      </c>
      <c r="B177" t="s">
        <v>14</v>
      </c>
      <c r="C177">
        <v>11847.88</v>
      </c>
      <c r="D177">
        <v>6910943.3899999997</v>
      </c>
    </row>
    <row r="178" spans="1:4" x14ac:dyDescent="0.25">
      <c r="A178">
        <v>2029</v>
      </c>
      <c r="B178" t="s">
        <v>13</v>
      </c>
      <c r="C178">
        <v>10691.49</v>
      </c>
      <c r="D178">
        <v>6028703.2999999998</v>
      </c>
    </row>
    <row r="179" spans="1:4" x14ac:dyDescent="0.25">
      <c r="A179">
        <v>2029</v>
      </c>
      <c r="B179" t="s">
        <v>12</v>
      </c>
      <c r="C179">
        <v>9860.64</v>
      </c>
      <c r="D179">
        <v>5984363.1699999999</v>
      </c>
    </row>
    <row r="180" spans="1:4" x14ac:dyDescent="0.25">
      <c r="A180">
        <v>2029</v>
      </c>
      <c r="B180" t="s">
        <v>11</v>
      </c>
      <c r="C180">
        <v>10066.89</v>
      </c>
      <c r="D180">
        <v>6017859.1100000003</v>
      </c>
    </row>
    <row r="181" spans="1:4" x14ac:dyDescent="0.25">
      <c r="A181">
        <v>2029</v>
      </c>
      <c r="B181" t="s">
        <v>10</v>
      </c>
      <c r="C181">
        <v>10743.35</v>
      </c>
      <c r="D181">
        <v>6658195.9000000004</v>
      </c>
    </row>
    <row r="182" spans="1:4" x14ac:dyDescent="0.25">
      <c r="A182">
        <v>2030</v>
      </c>
      <c r="B182" t="s">
        <v>21</v>
      </c>
      <c r="C182">
        <v>10930.7</v>
      </c>
      <c r="D182">
        <v>6741923.9500000002</v>
      </c>
    </row>
    <row r="183" spans="1:4" x14ac:dyDescent="0.25">
      <c r="A183">
        <v>2030</v>
      </c>
      <c r="B183" t="s">
        <v>20</v>
      </c>
      <c r="C183">
        <v>10456.209999999999</v>
      </c>
      <c r="D183">
        <v>5965363.9800000004</v>
      </c>
    </row>
    <row r="184" spans="1:4" x14ac:dyDescent="0.25">
      <c r="A184">
        <v>2030</v>
      </c>
      <c r="B184" t="s">
        <v>19</v>
      </c>
      <c r="C184">
        <v>10100.780000000001</v>
      </c>
      <c r="D184">
        <v>6214889.7599999998</v>
      </c>
    </row>
    <row r="185" spans="1:4" x14ac:dyDescent="0.25">
      <c r="A185">
        <v>2030</v>
      </c>
      <c r="B185" t="s">
        <v>18</v>
      </c>
      <c r="C185">
        <v>9337.41</v>
      </c>
      <c r="D185">
        <v>5794809.9100000001</v>
      </c>
    </row>
    <row r="186" spans="1:4" x14ac:dyDescent="0.25">
      <c r="A186">
        <v>2030</v>
      </c>
      <c r="B186" t="s">
        <v>17</v>
      </c>
      <c r="C186">
        <v>10100.959999999999</v>
      </c>
      <c r="D186">
        <v>6045655.5899999999</v>
      </c>
    </row>
    <row r="187" spans="1:4" x14ac:dyDescent="0.25">
      <c r="A187">
        <v>2030</v>
      </c>
      <c r="B187" t="s">
        <v>16</v>
      </c>
      <c r="C187">
        <v>11210.42</v>
      </c>
      <c r="D187">
        <v>6304215.0099999998</v>
      </c>
    </row>
    <row r="188" spans="1:4" x14ac:dyDescent="0.25">
      <c r="A188">
        <v>2030</v>
      </c>
      <c r="B188" t="s">
        <v>15</v>
      </c>
      <c r="C188">
        <v>12205.18</v>
      </c>
      <c r="D188">
        <v>7174229.9699999997</v>
      </c>
    </row>
    <row r="189" spans="1:4" x14ac:dyDescent="0.25">
      <c r="A189">
        <v>2030</v>
      </c>
      <c r="B189" t="s">
        <v>14</v>
      </c>
      <c r="C189">
        <v>11965.37</v>
      </c>
      <c r="D189">
        <v>7000123.5300000003</v>
      </c>
    </row>
    <row r="190" spans="1:4" x14ac:dyDescent="0.25">
      <c r="A190">
        <v>2030</v>
      </c>
      <c r="B190" t="s">
        <v>13</v>
      </c>
      <c r="C190">
        <v>10984.7</v>
      </c>
      <c r="D190">
        <v>6123666.8099999996</v>
      </c>
    </row>
    <row r="191" spans="1:4" x14ac:dyDescent="0.25">
      <c r="A191">
        <v>2030</v>
      </c>
      <c r="B191" t="s">
        <v>12</v>
      </c>
      <c r="C191">
        <v>9969.23</v>
      </c>
      <c r="D191">
        <v>6043590.2800000003</v>
      </c>
    </row>
    <row r="192" spans="1:4" x14ac:dyDescent="0.25">
      <c r="A192">
        <v>2030</v>
      </c>
      <c r="B192" t="s">
        <v>11</v>
      </c>
      <c r="C192">
        <v>10152.02</v>
      </c>
      <c r="D192">
        <v>6092987.96</v>
      </c>
    </row>
    <row r="193" spans="1:4" x14ac:dyDescent="0.25">
      <c r="A193">
        <v>2030</v>
      </c>
      <c r="B193" t="s">
        <v>10</v>
      </c>
      <c r="C193">
        <v>10832.11</v>
      </c>
      <c r="D193">
        <v>6720695.2300000004</v>
      </c>
    </row>
    <row r="194" spans="1:4" x14ac:dyDescent="0.25">
      <c r="A194">
        <v>2031</v>
      </c>
      <c r="B194" t="s">
        <v>21</v>
      </c>
      <c r="C194">
        <v>11083.06</v>
      </c>
      <c r="D194">
        <v>6819601.6100000003</v>
      </c>
    </row>
    <row r="195" spans="1:4" x14ac:dyDescent="0.25">
      <c r="A195">
        <v>2031</v>
      </c>
      <c r="B195" t="s">
        <v>20</v>
      </c>
      <c r="C195">
        <v>10560.74</v>
      </c>
      <c r="D195">
        <v>6034589.3499999996</v>
      </c>
    </row>
    <row r="196" spans="1:4" x14ac:dyDescent="0.25">
      <c r="A196">
        <v>2031</v>
      </c>
      <c r="B196" t="s">
        <v>19</v>
      </c>
      <c r="C196">
        <v>10220.44</v>
      </c>
      <c r="D196">
        <v>6272452.2300000004</v>
      </c>
    </row>
    <row r="197" spans="1:4" x14ac:dyDescent="0.25">
      <c r="A197">
        <v>2031</v>
      </c>
      <c r="B197" t="s">
        <v>18</v>
      </c>
      <c r="C197">
        <v>9405.07</v>
      </c>
      <c r="D197">
        <v>5850645.1399999997</v>
      </c>
    </row>
    <row r="198" spans="1:4" x14ac:dyDescent="0.25">
      <c r="A198">
        <v>2031</v>
      </c>
      <c r="B198" t="s">
        <v>17</v>
      </c>
      <c r="C198">
        <v>10021.33</v>
      </c>
      <c r="D198">
        <v>6123876.6500000004</v>
      </c>
    </row>
    <row r="199" spans="1:4" x14ac:dyDescent="0.25">
      <c r="A199">
        <v>2031</v>
      </c>
      <c r="B199" t="s">
        <v>16</v>
      </c>
      <c r="C199">
        <v>11321.89</v>
      </c>
      <c r="D199">
        <v>6352912.0300000003</v>
      </c>
    </row>
    <row r="200" spans="1:4" x14ac:dyDescent="0.25">
      <c r="A200">
        <v>2031</v>
      </c>
      <c r="B200" t="s">
        <v>15</v>
      </c>
      <c r="C200">
        <v>12299.51</v>
      </c>
      <c r="D200">
        <v>7254481.46</v>
      </c>
    </row>
    <row r="201" spans="1:4" x14ac:dyDescent="0.25">
      <c r="A201">
        <v>2031</v>
      </c>
      <c r="B201" t="s">
        <v>14</v>
      </c>
      <c r="C201">
        <v>12016.87</v>
      </c>
      <c r="D201">
        <v>7093770.3099999996</v>
      </c>
    </row>
    <row r="202" spans="1:4" x14ac:dyDescent="0.25">
      <c r="A202">
        <v>2031</v>
      </c>
      <c r="B202" t="s">
        <v>13</v>
      </c>
      <c r="C202">
        <v>10807.81</v>
      </c>
      <c r="D202">
        <v>6124086.6100000003</v>
      </c>
    </row>
    <row r="203" spans="1:4" x14ac:dyDescent="0.25">
      <c r="A203">
        <v>2031</v>
      </c>
      <c r="B203" t="s">
        <v>12</v>
      </c>
      <c r="C203">
        <v>9884.41</v>
      </c>
      <c r="D203">
        <v>6113287.0899999999</v>
      </c>
    </row>
    <row r="204" spans="1:4" x14ac:dyDescent="0.25">
      <c r="A204">
        <v>2031</v>
      </c>
      <c r="B204" t="s">
        <v>11</v>
      </c>
      <c r="C204">
        <v>10285.82</v>
      </c>
      <c r="D204">
        <v>6168102.8099999996</v>
      </c>
    </row>
    <row r="205" spans="1:4" x14ac:dyDescent="0.25">
      <c r="A205">
        <v>2031</v>
      </c>
      <c r="B205" t="s">
        <v>10</v>
      </c>
      <c r="C205">
        <v>10937.92</v>
      </c>
      <c r="D205">
        <v>6767806.1299999999</v>
      </c>
    </row>
    <row r="206" spans="1:4" x14ac:dyDescent="0.25">
      <c r="A206">
        <v>2032</v>
      </c>
      <c r="B206" t="s">
        <v>21</v>
      </c>
      <c r="C206">
        <v>11197.56</v>
      </c>
      <c r="D206">
        <v>6902943.6200000001</v>
      </c>
    </row>
    <row r="207" spans="1:4" x14ac:dyDescent="0.25">
      <c r="A207">
        <v>2032</v>
      </c>
      <c r="B207" t="s">
        <v>20</v>
      </c>
      <c r="C207">
        <v>10690.17</v>
      </c>
      <c r="D207">
        <v>6076109.4400000004</v>
      </c>
    </row>
    <row r="208" spans="1:4" x14ac:dyDescent="0.25">
      <c r="A208">
        <v>2032</v>
      </c>
      <c r="B208" t="s">
        <v>19</v>
      </c>
      <c r="C208">
        <v>10319.41</v>
      </c>
      <c r="D208">
        <v>6304025.9800000004</v>
      </c>
    </row>
    <row r="209" spans="1:4" x14ac:dyDescent="0.25">
      <c r="A209">
        <v>2032</v>
      </c>
      <c r="B209" t="s">
        <v>18</v>
      </c>
      <c r="C209">
        <v>9525.09</v>
      </c>
      <c r="D209">
        <v>5909667.2000000002</v>
      </c>
    </row>
    <row r="210" spans="1:4" x14ac:dyDescent="0.25">
      <c r="A210">
        <v>2032</v>
      </c>
      <c r="B210" t="s">
        <v>17</v>
      </c>
      <c r="C210">
        <v>10186.49</v>
      </c>
      <c r="D210">
        <v>6186189.2000000002</v>
      </c>
    </row>
    <row r="211" spans="1:4" x14ac:dyDescent="0.25">
      <c r="A211">
        <v>2032</v>
      </c>
      <c r="B211" t="s">
        <v>16</v>
      </c>
      <c r="C211">
        <v>11393.52</v>
      </c>
      <c r="D211">
        <v>6401594.04</v>
      </c>
    </row>
    <row r="212" spans="1:4" x14ac:dyDescent="0.25">
      <c r="A212">
        <v>2032</v>
      </c>
      <c r="B212" t="s">
        <v>15</v>
      </c>
      <c r="C212">
        <v>12547.8</v>
      </c>
      <c r="D212">
        <v>7351060.25</v>
      </c>
    </row>
    <row r="213" spans="1:4" x14ac:dyDescent="0.25">
      <c r="A213">
        <v>2032</v>
      </c>
      <c r="B213" t="s">
        <v>14</v>
      </c>
      <c r="C213">
        <v>12136.57</v>
      </c>
      <c r="D213">
        <v>7152331.2400000002</v>
      </c>
    </row>
    <row r="214" spans="1:4" x14ac:dyDescent="0.25">
      <c r="A214">
        <v>2032</v>
      </c>
      <c r="B214" t="s">
        <v>13</v>
      </c>
      <c r="C214">
        <v>11005.12</v>
      </c>
      <c r="D214">
        <v>6214952.9000000004</v>
      </c>
    </row>
    <row r="215" spans="1:4" x14ac:dyDescent="0.25">
      <c r="A215">
        <v>2032</v>
      </c>
      <c r="B215" t="s">
        <v>12</v>
      </c>
      <c r="C215">
        <v>9965.07</v>
      </c>
      <c r="D215">
        <v>6221245.7000000002</v>
      </c>
    </row>
    <row r="216" spans="1:4" x14ac:dyDescent="0.25">
      <c r="A216">
        <v>2032</v>
      </c>
      <c r="B216" t="s">
        <v>11</v>
      </c>
      <c r="C216">
        <v>10372.77</v>
      </c>
      <c r="D216">
        <v>6198521.1600000001</v>
      </c>
    </row>
    <row r="217" spans="1:4" x14ac:dyDescent="0.25">
      <c r="A217">
        <v>2032</v>
      </c>
      <c r="B217" t="s">
        <v>10</v>
      </c>
      <c r="C217">
        <v>11043.68</v>
      </c>
      <c r="D217">
        <v>6854190.5700000003</v>
      </c>
    </row>
    <row r="218" spans="1:4" x14ac:dyDescent="0.25">
      <c r="A218">
        <v>2033</v>
      </c>
      <c r="B218" t="s">
        <v>21</v>
      </c>
      <c r="C218">
        <v>11321.48</v>
      </c>
      <c r="D218">
        <v>7006930.7599999998</v>
      </c>
    </row>
    <row r="219" spans="1:4" x14ac:dyDescent="0.25">
      <c r="A219">
        <v>2033</v>
      </c>
      <c r="B219" t="s">
        <v>20</v>
      </c>
      <c r="C219">
        <v>10796.97</v>
      </c>
      <c r="D219">
        <v>6160939.75</v>
      </c>
    </row>
    <row r="220" spans="1:4" x14ac:dyDescent="0.25">
      <c r="A220">
        <v>2033</v>
      </c>
      <c r="B220" t="s">
        <v>19</v>
      </c>
      <c r="C220">
        <v>10408.26</v>
      </c>
      <c r="D220">
        <v>6369132.1299999999</v>
      </c>
    </row>
    <row r="221" spans="1:4" x14ac:dyDescent="0.25">
      <c r="A221">
        <v>2033</v>
      </c>
      <c r="B221" t="s">
        <v>18</v>
      </c>
      <c r="C221">
        <v>9623.83</v>
      </c>
      <c r="D221">
        <v>5985102.9000000004</v>
      </c>
    </row>
    <row r="222" spans="1:4" x14ac:dyDescent="0.25">
      <c r="A222">
        <v>2033</v>
      </c>
      <c r="B222" t="s">
        <v>17</v>
      </c>
      <c r="C222">
        <v>10268.450000000001</v>
      </c>
      <c r="D222">
        <v>6232864.8700000001</v>
      </c>
    </row>
    <row r="223" spans="1:4" x14ac:dyDescent="0.25">
      <c r="A223">
        <v>2033</v>
      </c>
      <c r="B223" t="s">
        <v>16</v>
      </c>
      <c r="C223">
        <v>11618.31</v>
      </c>
      <c r="D223">
        <v>6469740.5499999998</v>
      </c>
    </row>
    <row r="224" spans="1:4" x14ac:dyDescent="0.25">
      <c r="A224">
        <v>2033</v>
      </c>
      <c r="B224" t="s">
        <v>15</v>
      </c>
      <c r="C224">
        <v>12584.32</v>
      </c>
      <c r="D224">
        <v>7441116.9900000002</v>
      </c>
    </row>
    <row r="225" spans="1:4" x14ac:dyDescent="0.25">
      <c r="A225">
        <v>2033</v>
      </c>
      <c r="B225" t="s">
        <v>14</v>
      </c>
      <c r="C225">
        <v>12260.63</v>
      </c>
      <c r="D225">
        <v>7216216.8600000003</v>
      </c>
    </row>
    <row r="226" spans="1:4" x14ac:dyDescent="0.25">
      <c r="A226">
        <v>2033</v>
      </c>
      <c r="B226" t="s">
        <v>13</v>
      </c>
      <c r="C226">
        <v>11047.5</v>
      </c>
      <c r="D226">
        <v>6249558.9400000004</v>
      </c>
    </row>
    <row r="227" spans="1:4" x14ac:dyDescent="0.25">
      <c r="A227">
        <v>2033</v>
      </c>
      <c r="B227" t="s">
        <v>12</v>
      </c>
      <c r="C227">
        <v>10145.27</v>
      </c>
      <c r="D227">
        <v>6280139.5899999999</v>
      </c>
    </row>
    <row r="228" spans="1:4" x14ac:dyDescent="0.25">
      <c r="A228">
        <v>2033</v>
      </c>
      <c r="B228" t="s">
        <v>11</v>
      </c>
      <c r="C228">
        <v>10465.83</v>
      </c>
      <c r="D228">
        <v>6253215.21</v>
      </c>
    </row>
    <row r="229" spans="1:4" x14ac:dyDescent="0.25">
      <c r="A229">
        <v>2033</v>
      </c>
      <c r="B229" t="s">
        <v>10</v>
      </c>
      <c r="C229">
        <v>11165.74</v>
      </c>
      <c r="D229">
        <v>6937609.8600000003</v>
      </c>
    </row>
    <row r="230" spans="1:4" x14ac:dyDescent="0.25">
      <c r="A230">
        <v>2034</v>
      </c>
      <c r="B230" t="s">
        <v>21</v>
      </c>
      <c r="C230">
        <v>11425.44</v>
      </c>
      <c r="D230">
        <v>7072600.9100000001</v>
      </c>
    </row>
    <row r="231" spans="1:4" x14ac:dyDescent="0.25">
      <c r="A231">
        <v>2034</v>
      </c>
      <c r="B231" t="s">
        <v>20</v>
      </c>
      <c r="C231">
        <v>10924.86</v>
      </c>
      <c r="D231">
        <v>6227072.8200000003</v>
      </c>
    </row>
    <row r="232" spans="1:4" x14ac:dyDescent="0.25">
      <c r="A232">
        <v>2034</v>
      </c>
      <c r="B232" t="s">
        <v>19</v>
      </c>
      <c r="C232">
        <v>10555.36</v>
      </c>
      <c r="D232">
        <v>6444553.3899999997</v>
      </c>
    </row>
    <row r="233" spans="1:4" x14ac:dyDescent="0.25">
      <c r="A233">
        <v>2034</v>
      </c>
      <c r="B233" t="s">
        <v>18</v>
      </c>
      <c r="C233">
        <v>9725.4699999999993</v>
      </c>
      <c r="D233">
        <v>6058011.9299999997</v>
      </c>
    </row>
    <row r="234" spans="1:4" x14ac:dyDescent="0.25">
      <c r="A234">
        <v>2034</v>
      </c>
      <c r="B234" t="s">
        <v>17</v>
      </c>
      <c r="C234">
        <v>10312.92</v>
      </c>
      <c r="D234">
        <v>6284353.2800000003</v>
      </c>
    </row>
    <row r="235" spans="1:4" x14ac:dyDescent="0.25">
      <c r="A235">
        <v>2034</v>
      </c>
      <c r="B235" t="s">
        <v>16</v>
      </c>
      <c r="C235">
        <v>11573.24</v>
      </c>
      <c r="D235">
        <v>6535640.7400000002</v>
      </c>
    </row>
    <row r="236" spans="1:4" x14ac:dyDescent="0.25">
      <c r="A236">
        <v>2034</v>
      </c>
      <c r="B236" t="s">
        <v>15</v>
      </c>
      <c r="C236">
        <v>12953.18</v>
      </c>
      <c r="D236">
        <v>7521630.0899999999</v>
      </c>
    </row>
    <row r="237" spans="1:4" x14ac:dyDescent="0.25">
      <c r="A237">
        <v>2034</v>
      </c>
      <c r="B237" t="s">
        <v>14</v>
      </c>
      <c r="C237">
        <v>12341.2</v>
      </c>
      <c r="D237">
        <v>7287953.5300000003</v>
      </c>
    </row>
    <row r="238" spans="1:4" x14ac:dyDescent="0.25">
      <c r="A238">
        <v>2034</v>
      </c>
      <c r="B238" t="s">
        <v>13</v>
      </c>
      <c r="C238">
        <v>11139.06</v>
      </c>
      <c r="D238">
        <v>6362814.5599999996</v>
      </c>
    </row>
    <row r="239" spans="1:4" x14ac:dyDescent="0.25">
      <c r="A239">
        <v>2034</v>
      </c>
      <c r="B239" t="s">
        <v>12</v>
      </c>
      <c r="C239">
        <v>10297.540000000001</v>
      </c>
      <c r="D239">
        <v>6327352.0599999996</v>
      </c>
    </row>
    <row r="240" spans="1:4" x14ac:dyDescent="0.25">
      <c r="A240">
        <v>2034</v>
      </c>
      <c r="B240" t="s">
        <v>11</v>
      </c>
      <c r="C240">
        <v>10562.25</v>
      </c>
      <c r="D240">
        <v>6331278.4000000004</v>
      </c>
    </row>
    <row r="241" spans="1:4" x14ac:dyDescent="0.25">
      <c r="A241">
        <v>2034</v>
      </c>
      <c r="B241" t="s">
        <v>10</v>
      </c>
      <c r="C241">
        <v>11283.45</v>
      </c>
      <c r="D241">
        <v>7027810.29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1"/>
  <sheetViews>
    <sheetView workbookViewId="0">
      <selection activeCell="E1" sqref="E1"/>
    </sheetView>
  </sheetViews>
  <sheetFormatPr defaultRowHeight="15" x14ac:dyDescent="0.25"/>
  <sheetData>
    <row r="1" spans="1:4" x14ac:dyDescent="0.25">
      <c r="A1" t="s">
        <v>25</v>
      </c>
      <c r="B1" t="s">
        <v>24</v>
      </c>
      <c r="C1" t="s">
        <v>23</v>
      </c>
      <c r="D1" t="s">
        <v>22</v>
      </c>
    </row>
    <row r="2" spans="1:4" x14ac:dyDescent="0.25">
      <c r="A2">
        <v>2015</v>
      </c>
      <c r="B2" t="s">
        <v>21</v>
      </c>
      <c r="C2">
        <v>9362.35</v>
      </c>
      <c r="D2">
        <v>5637357.5199999996</v>
      </c>
    </row>
    <row r="3" spans="1:4" x14ac:dyDescent="0.25">
      <c r="A3">
        <v>2015</v>
      </c>
      <c r="B3" t="s">
        <v>20</v>
      </c>
      <c r="C3">
        <v>8850.66</v>
      </c>
      <c r="D3">
        <v>5007690.6500000004</v>
      </c>
    </row>
    <row r="4" spans="1:4" x14ac:dyDescent="0.25">
      <c r="A4">
        <v>2015</v>
      </c>
      <c r="B4" t="s">
        <v>19</v>
      </c>
      <c r="C4">
        <v>8498.82</v>
      </c>
      <c r="D4">
        <v>5123932.47</v>
      </c>
    </row>
    <row r="5" spans="1:4" x14ac:dyDescent="0.25">
      <c r="A5">
        <v>2015</v>
      </c>
      <c r="B5" t="s">
        <v>18</v>
      </c>
      <c r="C5">
        <v>7927</v>
      </c>
      <c r="D5">
        <v>4788334.87</v>
      </c>
    </row>
    <row r="6" spans="1:4" x14ac:dyDescent="0.25">
      <c r="A6">
        <v>2015</v>
      </c>
      <c r="B6" t="s">
        <v>17</v>
      </c>
      <c r="C6">
        <v>8360.08</v>
      </c>
      <c r="D6">
        <v>4958925.79</v>
      </c>
    </row>
    <row r="7" spans="1:4" x14ac:dyDescent="0.25">
      <c r="A7">
        <v>2015</v>
      </c>
      <c r="B7" t="s">
        <v>16</v>
      </c>
      <c r="C7">
        <v>9547.52</v>
      </c>
      <c r="D7">
        <v>5102355.7699999996</v>
      </c>
    </row>
    <row r="8" spans="1:4" x14ac:dyDescent="0.25">
      <c r="A8">
        <v>2015</v>
      </c>
      <c r="B8" t="s">
        <v>15</v>
      </c>
      <c r="C8">
        <v>10264</v>
      </c>
      <c r="D8">
        <v>5836928</v>
      </c>
    </row>
    <row r="9" spans="1:4" x14ac:dyDescent="0.25">
      <c r="A9">
        <v>2015</v>
      </c>
      <c r="B9" t="s">
        <v>14</v>
      </c>
      <c r="C9">
        <v>10093.530000000001</v>
      </c>
      <c r="D9">
        <v>5709345.1500000004</v>
      </c>
    </row>
    <row r="10" spans="1:4" x14ac:dyDescent="0.25">
      <c r="A10">
        <v>2015</v>
      </c>
      <c r="B10" t="s">
        <v>13</v>
      </c>
      <c r="C10">
        <v>9135.41</v>
      </c>
      <c r="D10">
        <v>4922697.43</v>
      </c>
    </row>
    <row r="11" spans="1:4" x14ac:dyDescent="0.25">
      <c r="A11">
        <v>2015</v>
      </c>
      <c r="B11" t="s">
        <v>12</v>
      </c>
      <c r="C11">
        <v>8120.51</v>
      </c>
      <c r="D11">
        <v>4983709.8099999996</v>
      </c>
    </row>
    <row r="12" spans="1:4" x14ac:dyDescent="0.25">
      <c r="A12">
        <v>2015</v>
      </c>
      <c r="B12" t="s">
        <v>11</v>
      </c>
      <c r="C12">
        <v>8848.1299999999992</v>
      </c>
      <c r="D12">
        <v>5111533.2</v>
      </c>
    </row>
    <row r="13" spans="1:4" x14ac:dyDescent="0.25">
      <c r="A13">
        <v>2015</v>
      </c>
      <c r="B13" t="s">
        <v>10</v>
      </c>
      <c r="C13">
        <v>9415.9699999999993</v>
      </c>
      <c r="D13">
        <v>5615691.9800000004</v>
      </c>
    </row>
    <row r="14" spans="1:4" x14ac:dyDescent="0.25">
      <c r="A14">
        <v>2016</v>
      </c>
      <c r="B14" t="s">
        <v>21</v>
      </c>
      <c r="C14">
        <v>9401.1200000000008</v>
      </c>
      <c r="D14">
        <v>5683347.25</v>
      </c>
    </row>
    <row r="15" spans="1:4" x14ac:dyDescent="0.25">
      <c r="A15">
        <v>2016</v>
      </c>
      <c r="B15" t="s">
        <v>20</v>
      </c>
      <c r="C15">
        <v>8913.2800000000007</v>
      </c>
      <c r="D15">
        <v>5002230.08</v>
      </c>
    </row>
    <row r="16" spans="1:4" x14ac:dyDescent="0.25">
      <c r="A16">
        <v>2016</v>
      </c>
      <c r="B16" t="s">
        <v>19</v>
      </c>
      <c r="C16">
        <v>8522.61</v>
      </c>
      <c r="D16">
        <v>5122147.7</v>
      </c>
    </row>
    <row r="17" spans="1:4" x14ac:dyDescent="0.25">
      <c r="A17">
        <v>2016</v>
      </c>
      <c r="B17" t="s">
        <v>18</v>
      </c>
      <c r="C17">
        <v>7958.66</v>
      </c>
      <c r="D17">
        <v>4822622.04</v>
      </c>
    </row>
    <row r="18" spans="1:4" x14ac:dyDescent="0.25">
      <c r="A18">
        <v>2016</v>
      </c>
      <c r="B18" t="s">
        <v>17</v>
      </c>
      <c r="C18">
        <v>8403.43</v>
      </c>
      <c r="D18">
        <v>4956898.87</v>
      </c>
    </row>
    <row r="19" spans="1:4" x14ac:dyDescent="0.25">
      <c r="A19">
        <v>2016</v>
      </c>
      <c r="B19" t="s">
        <v>16</v>
      </c>
      <c r="C19">
        <v>9593.25</v>
      </c>
      <c r="D19">
        <v>5139209.75</v>
      </c>
    </row>
    <row r="20" spans="1:4" x14ac:dyDescent="0.25">
      <c r="A20">
        <v>2016</v>
      </c>
      <c r="B20" t="s">
        <v>15</v>
      </c>
      <c r="C20">
        <v>10053.459999999999</v>
      </c>
      <c r="D20">
        <v>5730841.9699999997</v>
      </c>
    </row>
    <row r="21" spans="1:4" x14ac:dyDescent="0.25">
      <c r="A21">
        <v>2016</v>
      </c>
      <c r="B21" t="s">
        <v>14</v>
      </c>
      <c r="C21">
        <v>9867.94</v>
      </c>
      <c r="D21">
        <v>5551651.1600000001</v>
      </c>
    </row>
    <row r="22" spans="1:4" x14ac:dyDescent="0.25">
      <c r="A22">
        <v>2016</v>
      </c>
      <c r="B22" t="s">
        <v>13</v>
      </c>
      <c r="C22">
        <v>8973.0300000000007</v>
      </c>
      <c r="D22">
        <v>4854251.9800000004</v>
      </c>
    </row>
    <row r="23" spans="1:4" x14ac:dyDescent="0.25">
      <c r="A23">
        <v>2016</v>
      </c>
      <c r="B23" t="s">
        <v>12</v>
      </c>
      <c r="C23">
        <v>8063.22</v>
      </c>
      <c r="D23">
        <v>4877280.4800000004</v>
      </c>
    </row>
    <row r="24" spans="1:4" x14ac:dyDescent="0.25">
      <c r="A24">
        <v>2016</v>
      </c>
      <c r="B24" t="s">
        <v>11</v>
      </c>
      <c r="C24">
        <v>8545.58</v>
      </c>
      <c r="D24">
        <v>4937330.47</v>
      </c>
    </row>
    <row r="25" spans="1:4" x14ac:dyDescent="0.25">
      <c r="A25">
        <v>2016</v>
      </c>
      <c r="B25" t="s">
        <v>10</v>
      </c>
      <c r="C25">
        <v>9083.4599999999991</v>
      </c>
      <c r="D25">
        <v>5443475.3700000001</v>
      </c>
    </row>
    <row r="26" spans="1:4" x14ac:dyDescent="0.25">
      <c r="A26">
        <v>2017</v>
      </c>
      <c r="B26" t="s">
        <v>21</v>
      </c>
      <c r="C26">
        <v>9099.5499999999993</v>
      </c>
      <c r="D26">
        <v>5523379.79</v>
      </c>
    </row>
    <row r="27" spans="1:4" x14ac:dyDescent="0.25">
      <c r="A27">
        <v>2017</v>
      </c>
      <c r="B27" t="s">
        <v>20</v>
      </c>
      <c r="C27">
        <v>8627.66</v>
      </c>
      <c r="D27">
        <v>4882153.91</v>
      </c>
    </row>
    <row r="28" spans="1:4" x14ac:dyDescent="0.25">
      <c r="A28">
        <v>2017</v>
      </c>
      <c r="B28" t="s">
        <v>19</v>
      </c>
      <c r="C28">
        <v>8291.7800000000007</v>
      </c>
      <c r="D28">
        <v>5008386.9000000004</v>
      </c>
    </row>
    <row r="29" spans="1:4" x14ac:dyDescent="0.25">
      <c r="A29">
        <v>2017</v>
      </c>
      <c r="B29" t="s">
        <v>18</v>
      </c>
      <c r="C29">
        <v>7746.98</v>
      </c>
      <c r="D29">
        <v>4744428.32</v>
      </c>
    </row>
    <row r="30" spans="1:4" x14ac:dyDescent="0.25">
      <c r="A30">
        <v>2017</v>
      </c>
      <c r="B30" t="s">
        <v>17</v>
      </c>
      <c r="C30">
        <v>8271.1200000000008</v>
      </c>
      <c r="D30">
        <v>4855463.55</v>
      </c>
    </row>
    <row r="31" spans="1:4" x14ac:dyDescent="0.25">
      <c r="A31">
        <v>2017</v>
      </c>
      <c r="B31" t="s">
        <v>16</v>
      </c>
      <c r="C31">
        <v>9388.58</v>
      </c>
      <c r="D31">
        <v>5046748.76</v>
      </c>
    </row>
    <row r="32" spans="1:4" x14ac:dyDescent="0.25">
      <c r="A32">
        <v>2017</v>
      </c>
      <c r="B32" t="s">
        <v>15</v>
      </c>
      <c r="C32">
        <v>10189.58</v>
      </c>
      <c r="D32">
        <v>5816616.1799999997</v>
      </c>
    </row>
    <row r="33" spans="1:4" x14ac:dyDescent="0.25">
      <c r="A33">
        <v>2017</v>
      </c>
      <c r="B33" t="s">
        <v>14</v>
      </c>
      <c r="C33">
        <v>10018</v>
      </c>
      <c r="D33">
        <v>5640805.79</v>
      </c>
    </row>
    <row r="34" spans="1:4" x14ac:dyDescent="0.25">
      <c r="A34">
        <v>2017</v>
      </c>
      <c r="B34" t="s">
        <v>13</v>
      </c>
      <c r="C34">
        <v>9105.11</v>
      </c>
      <c r="D34">
        <v>4909145.95</v>
      </c>
    </row>
    <row r="35" spans="1:4" x14ac:dyDescent="0.25">
      <c r="A35">
        <v>2017</v>
      </c>
      <c r="B35" t="s">
        <v>12</v>
      </c>
      <c r="C35">
        <v>8160.91</v>
      </c>
      <c r="D35">
        <v>4938197.33</v>
      </c>
    </row>
    <row r="36" spans="1:4" x14ac:dyDescent="0.25">
      <c r="A36">
        <v>2017</v>
      </c>
      <c r="B36" t="s">
        <v>11</v>
      </c>
      <c r="C36">
        <v>8615.2099999999991</v>
      </c>
      <c r="D36">
        <v>4997121.91</v>
      </c>
    </row>
    <row r="37" spans="1:4" x14ac:dyDescent="0.25">
      <c r="A37">
        <v>2017</v>
      </c>
      <c r="B37" t="s">
        <v>10</v>
      </c>
      <c r="C37">
        <v>9185.56</v>
      </c>
      <c r="D37">
        <v>5536222.6600000001</v>
      </c>
    </row>
    <row r="38" spans="1:4" x14ac:dyDescent="0.25">
      <c r="A38">
        <v>2018</v>
      </c>
      <c r="B38" t="s">
        <v>21</v>
      </c>
      <c r="C38">
        <v>8997.8799999999992</v>
      </c>
      <c r="D38">
        <v>5416757.3600000003</v>
      </c>
    </row>
    <row r="39" spans="1:4" x14ac:dyDescent="0.25">
      <c r="A39">
        <v>2018</v>
      </c>
      <c r="B39" t="s">
        <v>20</v>
      </c>
      <c r="C39">
        <v>8497.7099999999991</v>
      </c>
      <c r="D39">
        <v>4783317.08</v>
      </c>
    </row>
    <row r="40" spans="1:4" x14ac:dyDescent="0.25">
      <c r="A40">
        <v>2018</v>
      </c>
      <c r="B40" t="s">
        <v>19</v>
      </c>
      <c r="C40">
        <v>8244.35</v>
      </c>
      <c r="D40">
        <v>4988953.47</v>
      </c>
    </row>
    <row r="41" spans="1:4" x14ac:dyDescent="0.25">
      <c r="A41">
        <v>2018</v>
      </c>
      <c r="B41" t="s">
        <v>18</v>
      </c>
      <c r="C41">
        <v>7701.63</v>
      </c>
      <c r="D41">
        <v>4694271.13</v>
      </c>
    </row>
    <row r="42" spans="1:4" x14ac:dyDescent="0.25">
      <c r="A42">
        <v>2018</v>
      </c>
      <c r="B42" t="s">
        <v>17</v>
      </c>
      <c r="C42">
        <v>8321.36</v>
      </c>
      <c r="D42">
        <v>4873230.83</v>
      </c>
    </row>
    <row r="43" spans="1:4" x14ac:dyDescent="0.25">
      <c r="A43">
        <v>2018</v>
      </c>
      <c r="B43" t="s">
        <v>16</v>
      </c>
      <c r="C43">
        <v>9413.2900000000009</v>
      </c>
      <c r="D43">
        <v>5051191.97</v>
      </c>
    </row>
    <row r="44" spans="1:4" x14ac:dyDescent="0.25">
      <c r="A44">
        <v>2018</v>
      </c>
      <c r="B44" t="s">
        <v>15</v>
      </c>
      <c r="C44">
        <v>10208.540000000001</v>
      </c>
      <c r="D44">
        <v>5796546.1100000003</v>
      </c>
    </row>
    <row r="45" spans="1:4" x14ac:dyDescent="0.25">
      <c r="A45">
        <v>2018</v>
      </c>
      <c r="B45" t="s">
        <v>14</v>
      </c>
      <c r="C45">
        <v>10021.969999999999</v>
      </c>
      <c r="D45">
        <v>5621340.21</v>
      </c>
    </row>
    <row r="46" spans="1:4" x14ac:dyDescent="0.25">
      <c r="A46">
        <v>2018</v>
      </c>
      <c r="B46" t="s">
        <v>13</v>
      </c>
      <c r="C46">
        <v>9112.57</v>
      </c>
      <c r="D46">
        <v>4939593.4000000004</v>
      </c>
    </row>
    <row r="47" spans="1:4" x14ac:dyDescent="0.25">
      <c r="A47">
        <v>2018</v>
      </c>
      <c r="B47" t="s">
        <v>12</v>
      </c>
      <c r="C47">
        <v>8161.02</v>
      </c>
      <c r="D47">
        <v>4858430.74</v>
      </c>
    </row>
    <row r="48" spans="1:4" x14ac:dyDescent="0.25">
      <c r="A48">
        <v>2018</v>
      </c>
      <c r="B48" t="s">
        <v>11</v>
      </c>
      <c r="C48">
        <v>8478.76</v>
      </c>
      <c r="D48">
        <v>4894303.75</v>
      </c>
    </row>
    <row r="49" spans="1:4" x14ac:dyDescent="0.25">
      <c r="A49">
        <v>2018</v>
      </c>
      <c r="B49" t="s">
        <v>10</v>
      </c>
      <c r="C49">
        <v>9074.2000000000007</v>
      </c>
      <c r="D49">
        <v>5437697.9299999997</v>
      </c>
    </row>
    <row r="50" spans="1:4" x14ac:dyDescent="0.25">
      <c r="A50">
        <v>2019</v>
      </c>
      <c r="B50" t="s">
        <v>21</v>
      </c>
      <c r="C50">
        <v>9071.06</v>
      </c>
      <c r="D50">
        <v>5470115</v>
      </c>
    </row>
    <row r="51" spans="1:4" x14ac:dyDescent="0.25">
      <c r="A51">
        <v>2019</v>
      </c>
      <c r="B51" t="s">
        <v>20</v>
      </c>
      <c r="C51">
        <v>8599.0400000000009</v>
      </c>
      <c r="D51">
        <v>4837040.82</v>
      </c>
    </row>
    <row r="52" spans="1:4" x14ac:dyDescent="0.25">
      <c r="A52">
        <v>2019</v>
      </c>
      <c r="B52" t="s">
        <v>19</v>
      </c>
      <c r="C52">
        <v>8327.0300000000007</v>
      </c>
      <c r="D52">
        <v>5054560.18</v>
      </c>
    </row>
    <row r="53" spans="1:4" x14ac:dyDescent="0.25">
      <c r="A53">
        <v>2019</v>
      </c>
      <c r="B53" t="s">
        <v>18</v>
      </c>
      <c r="C53">
        <v>7775.96</v>
      </c>
      <c r="D53">
        <v>4733735</v>
      </c>
    </row>
    <row r="54" spans="1:4" x14ac:dyDescent="0.25">
      <c r="A54">
        <v>2019</v>
      </c>
      <c r="B54" t="s">
        <v>17</v>
      </c>
      <c r="C54">
        <v>8401.2199999999993</v>
      </c>
      <c r="D54">
        <v>4923309.34</v>
      </c>
    </row>
    <row r="55" spans="1:4" x14ac:dyDescent="0.25">
      <c r="A55">
        <v>2019</v>
      </c>
      <c r="B55" t="s">
        <v>16</v>
      </c>
      <c r="C55">
        <v>9502.57</v>
      </c>
      <c r="D55">
        <v>5120882.91</v>
      </c>
    </row>
    <row r="56" spans="1:4" x14ac:dyDescent="0.25">
      <c r="A56">
        <v>2019</v>
      </c>
      <c r="B56" t="s">
        <v>15</v>
      </c>
      <c r="C56">
        <v>10302.5</v>
      </c>
      <c r="D56">
        <v>5842983.3899999997</v>
      </c>
    </row>
    <row r="57" spans="1:4" x14ac:dyDescent="0.25">
      <c r="A57">
        <v>2019</v>
      </c>
      <c r="B57" t="s">
        <v>14</v>
      </c>
      <c r="C57">
        <v>10138.85</v>
      </c>
      <c r="D57">
        <v>5703775.75</v>
      </c>
    </row>
    <row r="58" spans="1:4" x14ac:dyDescent="0.25">
      <c r="A58">
        <v>2019</v>
      </c>
      <c r="B58" t="s">
        <v>13</v>
      </c>
      <c r="C58">
        <v>9192.44</v>
      </c>
      <c r="D58">
        <v>4950236.8</v>
      </c>
    </row>
    <row r="59" spans="1:4" x14ac:dyDescent="0.25">
      <c r="A59">
        <v>2019</v>
      </c>
      <c r="B59" t="s">
        <v>12</v>
      </c>
      <c r="C59">
        <v>8250.7199999999993</v>
      </c>
      <c r="D59">
        <v>4911701.51</v>
      </c>
    </row>
    <row r="60" spans="1:4" x14ac:dyDescent="0.25">
      <c r="A60">
        <v>2019</v>
      </c>
      <c r="B60" t="s">
        <v>11</v>
      </c>
      <c r="C60">
        <v>8523.61</v>
      </c>
      <c r="D60">
        <v>4954826.43</v>
      </c>
    </row>
    <row r="61" spans="1:4" x14ac:dyDescent="0.25">
      <c r="A61">
        <v>2019</v>
      </c>
      <c r="B61" t="s">
        <v>10</v>
      </c>
      <c r="C61">
        <v>9132.89</v>
      </c>
      <c r="D61">
        <v>5479546.4400000004</v>
      </c>
    </row>
    <row r="62" spans="1:4" x14ac:dyDescent="0.25">
      <c r="A62">
        <v>2020</v>
      </c>
      <c r="B62" t="s">
        <v>21</v>
      </c>
      <c r="C62">
        <v>9174.7099999999991</v>
      </c>
      <c r="D62">
        <v>5518963.96</v>
      </c>
    </row>
    <row r="63" spans="1:4" x14ac:dyDescent="0.25">
      <c r="A63">
        <v>2020</v>
      </c>
      <c r="B63" t="s">
        <v>20</v>
      </c>
      <c r="C63">
        <v>8662.08</v>
      </c>
      <c r="D63">
        <v>4866793.09</v>
      </c>
    </row>
    <row r="64" spans="1:4" x14ac:dyDescent="0.25">
      <c r="A64">
        <v>2020</v>
      </c>
      <c r="B64" t="s">
        <v>19</v>
      </c>
      <c r="C64">
        <v>8386.5300000000007</v>
      </c>
      <c r="D64">
        <v>5077662.12</v>
      </c>
    </row>
    <row r="65" spans="1:4" x14ac:dyDescent="0.25">
      <c r="A65">
        <v>2020</v>
      </c>
      <c r="B65" t="s">
        <v>18</v>
      </c>
      <c r="C65">
        <v>7804.68</v>
      </c>
      <c r="D65">
        <v>4753744.41</v>
      </c>
    </row>
    <row r="66" spans="1:4" x14ac:dyDescent="0.25">
      <c r="A66">
        <v>2020</v>
      </c>
      <c r="B66" t="s">
        <v>17</v>
      </c>
      <c r="C66">
        <v>8486.7199999999993</v>
      </c>
      <c r="D66">
        <v>4994785.42</v>
      </c>
    </row>
    <row r="67" spans="1:4" x14ac:dyDescent="0.25">
      <c r="A67">
        <v>2020</v>
      </c>
      <c r="B67" t="s">
        <v>16</v>
      </c>
      <c r="C67">
        <v>9605.32</v>
      </c>
      <c r="D67">
        <v>5129682.09</v>
      </c>
    </row>
    <row r="68" spans="1:4" x14ac:dyDescent="0.25">
      <c r="A68">
        <v>2020</v>
      </c>
      <c r="B68" t="s">
        <v>15</v>
      </c>
      <c r="C68">
        <v>10398.780000000001</v>
      </c>
      <c r="D68">
        <v>5903684.2400000002</v>
      </c>
    </row>
    <row r="69" spans="1:4" x14ac:dyDescent="0.25">
      <c r="A69">
        <v>2020</v>
      </c>
      <c r="B69" t="s">
        <v>14</v>
      </c>
      <c r="C69">
        <v>10209.56</v>
      </c>
      <c r="D69">
        <v>5762015.5</v>
      </c>
    </row>
    <row r="70" spans="1:4" x14ac:dyDescent="0.25">
      <c r="A70">
        <v>2020</v>
      </c>
      <c r="B70" t="s">
        <v>13</v>
      </c>
      <c r="C70">
        <v>9192.99</v>
      </c>
      <c r="D70">
        <v>4980116.41</v>
      </c>
    </row>
    <row r="71" spans="1:4" x14ac:dyDescent="0.25">
      <c r="A71">
        <v>2020</v>
      </c>
      <c r="B71" t="s">
        <v>12</v>
      </c>
      <c r="C71">
        <v>8104.86</v>
      </c>
      <c r="D71">
        <v>4960843.9800000004</v>
      </c>
    </row>
    <row r="72" spans="1:4" x14ac:dyDescent="0.25">
      <c r="A72">
        <v>2020</v>
      </c>
      <c r="B72" t="s">
        <v>11</v>
      </c>
      <c r="C72">
        <v>8615.56</v>
      </c>
      <c r="D72">
        <v>4983827.75</v>
      </c>
    </row>
    <row r="73" spans="1:4" x14ac:dyDescent="0.25">
      <c r="A73">
        <v>2020</v>
      </c>
      <c r="B73" t="s">
        <v>10</v>
      </c>
      <c r="C73">
        <v>9189.2099999999991</v>
      </c>
      <c r="D73">
        <v>5492096.4199999999</v>
      </c>
    </row>
    <row r="74" spans="1:4" x14ac:dyDescent="0.25">
      <c r="A74">
        <v>2021</v>
      </c>
      <c r="B74" t="s">
        <v>21</v>
      </c>
      <c r="C74">
        <v>9243.98</v>
      </c>
      <c r="D74">
        <v>5597331.5300000003</v>
      </c>
    </row>
    <row r="75" spans="1:4" x14ac:dyDescent="0.25">
      <c r="A75">
        <v>2021</v>
      </c>
      <c r="B75" t="s">
        <v>20</v>
      </c>
      <c r="C75">
        <v>8704.5400000000009</v>
      </c>
      <c r="D75">
        <v>4897266.8499999996</v>
      </c>
    </row>
    <row r="76" spans="1:4" x14ac:dyDescent="0.25">
      <c r="A76">
        <v>2021</v>
      </c>
      <c r="B76" t="s">
        <v>19</v>
      </c>
      <c r="C76">
        <v>8445.5400000000009</v>
      </c>
      <c r="D76">
        <v>5094882.5</v>
      </c>
    </row>
    <row r="77" spans="1:4" x14ac:dyDescent="0.25">
      <c r="A77">
        <v>2021</v>
      </c>
      <c r="B77" t="s">
        <v>18</v>
      </c>
      <c r="C77">
        <v>7863.11</v>
      </c>
      <c r="D77">
        <v>4788274.38</v>
      </c>
    </row>
    <row r="78" spans="1:4" x14ac:dyDescent="0.25">
      <c r="A78">
        <v>2021</v>
      </c>
      <c r="B78" t="s">
        <v>17</v>
      </c>
      <c r="C78">
        <v>8556.58</v>
      </c>
      <c r="D78">
        <v>5025699</v>
      </c>
    </row>
    <row r="79" spans="1:4" x14ac:dyDescent="0.25">
      <c r="A79">
        <v>2021</v>
      </c>
      <c r="B79" t="s">
        <v>16</v>
      </c>
      <c r="C79">
        <v>9654.2900000000009</v>
      </c>
      <c r="D79">
        <v>5168788.0999999996</v>
      </c>
    </row>
    <row r="80" spans="1:4" x14ac:dyDescent="0.25">
      <c r="A80">
        <v>2021</v>
      </c>
      <c r="B80" t="s">
        <v>15</v>
      </c>
      <c r="C80">
        <v>10507.03</v>
      </c>
      <c r="D80">
        <v>5966438.1799999997</v>
      </c>
    </row>
    <row r="81" spans="1:4" x14ac:dyDescent="0.25">
      <c r="A81">
        <v>2021</v>
      </c>
      <c r="B81" t="s">
        <v>14</v>
      </c>
      <c r="C81">
        <v>10275.299999999999</v>
      </c>
      <c r="D81">
        <v>5796647.6900000004</v>
      </c>
    </row>
    <row r="82" spans="1:4" x14ac:dyDescent="0.25">
      <c r="A82">
        <v>2021</v>
      </c>
      <c r="B82" t="s">
        <v>13</v>
      </c>
      <c r="C82">
        <v>9252.61</v>
      </c>
      <c r="D82">
        <v>4990900.24</v>
      </c>
    </row>
    <row r="83" spans="1:4" x14ac:dyDescent="0.25">
      <c r="A83">
        <v>2021</v>
      </c>
      <c r="B83" t="s">
        <v>12</v>
      </c>
      <c r="C83">
        <v>8207.4</v>
      </c>
      <c r="D83">
        <v>5014799</v>
      </c>
    </row>
    <row r="84" spans="1:4" x14ac:dyDescent="0.25">
      <c r="A84">
        <v>2021</v>
      </c>
      <c r="B84" t="s">
        <v>11</v>
      </c>
      <c r="C84">
        <v>8655.8799999999992</v>
      </c>
      <c r="D84">
        <v>4999497.74</v>
      </c>
    </row>
    <row r="85" spans="1:4" x14ac:dyDescent="0.25">
      <c r="A85">
        <v>2021</v>
      </c>
      <c r="B85" t="s">
        <v>10</v>
      </c>
      <c r="C85">
        <v>9246.9599999999991</v>
      </c>
      <c r="D85">
        <v>5532469.2800000003</v>
      </c>
    </row>
    <row r="86" spans="1:4" x14ac:dyDescent="0.25">
      <c r="A86">
        <v>2022</v>
      </c>
      <c r="B86" t="s">
        <v>21</v>
      </c>
      <c r="C86">
        <v>9309.89</v>
      </c>
      <c r="D86">
        <v>5643541.0199999996</v>
      </c>
    </row>
    <row r="87" spans="1:4" x14ac:dyDescent="0.25">
      <c r="A87">
        <v>2022</v>
      </c>
      <c r="B87" t="s">
        <v>20</v>
      </c>
      <c r="C87">
        <v>8786.15</v>
      </c>
      <c r="D87">
        <v>4936954.2300000004</v>
      </c>
    </row>
    <row r="88" spans="1:4" x14ac:dyDescent="0.25">
      <c r="A88">
        <v>2022</v>
      </c>
      <c r="B88" t="s">
        <v>19</v>
      </c>
      <c r="C88">
        <v>8508.93</v>
      </c>
      <c r="D88">
        <v>5137257.13</v>
      </c>
    </row>
    <row r="89" spans="1:4" x14ac:dyDescent="0.25">
      <c r="A89">
        <v>2022</v>
      </c>
      <c r="B89" t="s">
        <v>18</v>
      </c>
      <c r="C89">
        <v>7925.14</v>
      </c>
      <c r="D89">
        <v>4842779.2300000004</v>
      </c>
    </row>
    <row r="90" spans="1:4" x14ac:dyDescent="0.25">
      <c r="A90">
        <v>2022</v>
      </c>
      <c r="B90" t="s">
        <v>17</v>
      </c>
      <c r="C90">
        <v>8597.02</v>
      </c>
      <c r="D90">
        <v>5047816.29</v>
      </c>
    </row>
    <row r="91" spans="1:4" x14ac:dyDescent="0.25">
      <c r="A91">
        <v>2022</v>
      </c>
      <c r="B91" t="s">
        <v>16</v>
      </c>
      <c r="C91">
        <v>9728.86</v>
      </c>
      <c r="D91">
        <v>5210646.3</v>
      </c>
    </row>
    <row r="92" spans="1:4" x14ac:dyDescent="0.25">
      <c r="A92">
        <v>2022</v>
      </c>
      <c r="B92" t="s">
        <v>15</v>
      </c>
      <c r="C92">
        <v>10590.71</v>
      </c>
      <c r="D92">
        <v>6031954.7199999997</v>
      </c>
    </row>
    <row r="93" spans="1:4" x14ac:dyDescent="0.25">
      <c r="A93">
        <v>2022</v>
      </c>
      <c r="B93" t="s">
        <v>14</v>
      </c>
      <c r="C93">
        <v>10362.24</v>
      </c>
      <c r="D93">
        <v>5832124.8700000001</v>
      </c>
    </row>
    <row r="94" spans="1:4" x14ac:dyDescent="0.25">
      <c r="A94">
        <v>2022</v>
      </c>
      <c r="B94" t="s">
        <v>13</v>
      </c>
      <c r="C94">
        <v>9352.31</v>
      </c>
      <c r="D94">
        <v>5069566.3499999996</v>
      </c>
    </row>
    <row r="95" spans="1:4" x14ac:dyDescent="0.25">
      <c r="A95">
        <v>2022</v>
      </c>
      <c r="B95" t="s">
        <v>12</v>
      </c>
      <c r="C95">
        <v>8344.98</v>
      </c>
      <c r="D95">
        <v>5058678.87</v>
      </c>
    </row>
    <row r="96" spans="1:4" x14ac:dyDescent="0.25">
      <c r="A96">
        <v>2022</v>
      </c>
      <c r="B96" t="s">
        <v>11</v>
      </c>
      <c r="C96">
        <v>8706.9599999999991</v>
      </c>
      <c r="D96">
        <v>5026323.5199999996</v>
      </c>
    </row>
    <row r="97" spans="1:4" x14ac:dyDescent="0.25">
      <c r="A97">
        <v>2022</v>
      </c>
      <c r="B97" t="s">
        <v>10</v>
      </c>
      <c r="C97">
        <v>9328.01</v>
      </c>
      <c r="D97">
        <v>5592316.8200000003</v>
      </c>
    </row>
    <row r="98" spans="1:4" x14ac:dyDescent="0.25">
      <c r="A98">
        <v>2023</v>
      </c>
      <c r="B98" t="s">
        <v>21</v>
      </c>
      <c r="C98">
        <v>9386.2099999999991</v>
      </c>
      <c r="D98">
        <v>5677313.5</v>
      </c>
    </row>
    <row r="99" spans="1:4" x14ac:dyDescent="0.25">
      <c r="A99">
        <v>2023</v>
      </c>
      <c r="B99" t="s">
        <v>20</v>
      </c>
      <c r="C99">
        <v>8866.4</v>
      </c>
      <c r="D99">
        <v>4973594.93</v>
      </c>
    </row>
    <row r="100" spans="1:4" x14ac:dyDescent="0.25">
      <c r="A100">
        <v>2023</v>
      </c>
      <c r="B100" t="s">
        <v>19</v>
      </c>
      <c r="C100">
        <v>8595.4699999999993</v>
      </c>
      <c r="D100">
        <v>5176052.55</v>
      </c>
    </row>
    <row r="101" spans="1:4" x14ac:dyDescent="0.25">
      <c r="A101">
        <v>2023</v>
      </c>
      <c r="B101" t="s">
        <v>18</v>
      </c>
      <c r="C101">
        <v>7971.77</v>
      </c>
      <c r="D101">
        <v>4882013.41</v>
      </c>
    </row>
    <row r="102" spans="1:4" x14ac:dyDescent="0.25">
      <c r="A102">
        <v>2023</v>
      </c>
      <c r="B102" t="s">
        <v>17</v>
      </c>
      <c r="C102">
        <v>8644.98</v>
      </c>
      <c r="D102">
        <v>5072534.33</v>
      </c>
    </row>
    <row r="103" spans="1:4" x14ac:dyDescent="0.25">
      <c r="A103">
        <v>2023</v>
      </c>
      <c r="B103" t="s">
        <v>16</v>
      </c>
      <c r="C103">
        <v>9768.9599999999991</v>
      </c>
      <c r="D103">
        <v>5251561.6399999997</v>
      </c>
    </row>
    <row r="104" spans="1:4" x14ac:dyDescent="0.25">
      <c r="A104">
        <v>2023</v>
      </c>
      <c r="B104" t="s">
        <v>15</v>
      </c>
      <c r="C104">
        <v>10699.26</v>
      </c>
      <c r="D104">
        <v>6084238.29</v>
      </c>
    </row>
    <row r="105" spans="1:4" x14ac:dyDescent="0.25">
      <c r="A105">
        <v>2023</v>
      </c>
      <c r="B105" t="s">
        <v>14</v>
      </c>
      <c r="C105">
        <v>10425.67</v>
      </c>
      <c r="D105">
        <v>5876253.8499999996</v>
      </c>
    </row>
    <row r="106" spans="1:4" x14ac:dyDescent="0.25">
      <c r="A106">
        <v>2023</v>
      </c>
      <c r="B106" t="s">
        <v>13</v>
      </c>
      <c r="C106">
        <v>9421.7199999999993</v>
      </c>
      <c r="D106">
        <v>5089391.7699999996</v>
      </c>
    </row>
    <row r="107" spans="1:4" x14ac:dyDescent="0.25">
      <c r="A107">
        <v>2023</v>
      </c>
      <c r="B107" t="s">
        <v>12</v>
      </c>
      <c r="C107">
        <v>8401.02</v>
      </c>
      <c r="D107">
        <v>5077286.03</v>
      </c>
    </row>
    <row r="108" spans="1:4" x14ac:dyDescent="0.25">
      <c r="A108">
        <v>2023</v>
      </c>
      <c r="B108" t="s">
        <v>11</v>
      </c>
      <c r="C108">
        <v>8767.7099999999991</v>
      </c>
      <c r="D108">
        <v>5069085.7300000004</v>
      </c>
    </row>
    <row r="109" spans="1:4" x14ac:dyDescent="0.25">
      <c r="A109">
        <v>2023</v>
      </c>
      <c r="B109" t="s">
        <v>10</v>
      </c>
      <c r="C109">
        <v>9395.61</v>
      </c>
      <c r="D109">
        <v>5656612.4900000002</v>
      </c>
    </row>
    <row r="110" spans="1:4" x14ac:dyDescent="0.25">
      <c r="A110">
        <v>2024</v>
      </c>
      <c r="B110" t="s">
        <v>21</v>
      </c>
      <c r="C110">
        <v>9477.35</v>
      </c>
      <c r="D110">
        <v>5709349.8200000003</v>
      </c>
    </row>
    <row r="111" spans="1:4" x14ac:dyDescent="0.25">
      <c r="A111">
        <v>2024</v>
      </c>
      <c r="B111" t="s">
        <v>20</v>
      </c>
      <c r="C111">
        <v>8981.85</v>
      </c>
      <c r="D111">
        <v>5006976.58</v>
      </c>
    </row>
    <row r="112" spans="1:4" x14ac:dyDescent="0.25">
      <c r="A112">
        <v>2024</v>
      </c>
      <c r="B112" t="s">
        <v>19</v>
      </c>
      <c r="C112">
        <v>8669.69</v>
      </c>
      <c r="D112">
        <v>5251895.0599999996</v>
      </c>
    </row>
    <row r="113" spans="1:4" x14ac:dyDescent="0.25">
      <c r="A113">
        <v>2024</v>
      </c>
      <c r="B113" t="s">
        <v>18</v>
      </c>
      <c r="C113">
        <v>8035.11</v>
      </c>
      <c r="D113">
        <v>4891414.5199999996</v>
      </c>
    </row>
    <row r="114" spans="1:4" x14ac:dyDescent="0.25">
      <c r="A114">
        <v>2024</v>
      </c>
      <c r="B114" t="s">
        <v>17</v>
      </c>
      <c r="C114">
        <v>8730.4599999999991</v>
      </c>
      <c r="D114">
        <v>5111769.72</v>
      </c>
    </row>
    <row r="115" spans="1:4" x14ac:dyDescent="0.25">
      <c r="A115">
        <v>2024</v>
      </c>
      <c r="B115" t="s">
        <v>16</v>
      </c>
      <c r="C115">
        <v>9835.42</v>
      </c>
      <c r="D115">
        <v>5322892.6399999997</v>
      </c>
    </row>
    <row r="116" spans="1:4" x14ac:dyDescent="0.25">
      <c r="A116">
        <v>2024</v>
      </c>
      <c r="B116" t="s">
        <v>15</v>
      </c>
      <c r="C116">
        <v>10726.78</v>
      </c>
      <c r="D116">
        <v>6101885.5999999996</v>
      </c>
    </row>
    <row r="117" spans="1:4" x14ac:dyDescent="0.25">
      <c r="A117">
        <v>2024</v>
      </c>
      <c r="B117" t="s">
        <v>14</v>
      </c>
      <c r="C117">
        <v>10512.08</v>
      </c>
      <c r="D117">
        <v>5939717.2400000002</v>
      </c>
    </row>
    <row r="118" spans="1:4" x14ac:dyDescent="0.25">
      <c r="A118">
        <v>2024</v>
      </c>
      <c r="B118" t="s">
        <v>13</v>
      </c>
      <c r="C118">
        <v>9545.52</v>
      </c>
      <c r="D118">
        <v>5172309.8499999996</v>
      </c>
    </row>
    <row r="119" spans="1:4" x14ac:dyDescent="0.25">
      <c r="A119">
        <v>2024</v>
      </c>
      <c r="B119" t="s">
        <v>12</v>
      </c>
      <c r="C119">
        <v>8562.92</v>
      </c>
      <c r="D119">
        <v>5090195.1100000003</v>
      </c>
    </row>
    <row r="120" spans="1:4" x14ac:dyDescent="0.25">
      <c r="A120">
        <v>2024</v>
      </c>
      <c r="B120" t="s">
        <v>11</v>
      </c>
      <c r="C120">
        <v>8810.69</v>
      </c>
      <c r="D120">
        <v>5131523.1399999997</v>
      </c>
    </row>
    <row r="121" spans="1:4" x14ac:dyDescent="0.25">
      <c r="A121">
        <v>2024</v>
      </c>
      <c r="B121" t="s">
        <v>10</v>
      </c>
      <c r="C121">
        <v>9450.43</v>
      </c>
      <c r="D121">
        <v>5681925.2400000002</v>
      </c>
    </row>
    <row r="122" spans="1:4" x14ac:dyDescent="0.25">
      <c r="A122">
        <v>2025</v>
      </c>
      <c r="B122" t="s">
        <v>21</v>
      </c>
      <c r="C122">
        <v>9579.2900000000009</v>
      </c>
      <c r="D122">
        <v>5757903.0300000003</v>
      </c>
    </row>
    <row r="123" spans="1:4" x14ac:dyDescent="0.25">
      <c r="A123">
        <v>2025</v>
      </c>
      <c r="B123" t="s">
        <v>20</v>
      </c>
      <c r="C123">
        <v>9015.4</v>
      </c>
      <c r="D123">
        <v>5055751.4000000004</v>
      </c>
    </row>
    <row r="124" spans="1:4" x14ac:dyDescent="0.25">
      <c r="A124">
        <v>2025</v>
      </c>
      <c r="B124" t="s">
        <v>19</v>
      </c>
      <c r="C124">
        <v>8758.06</v>
      </c>
      <c r="D124">
        <v>5286066.5199999996</v>
      </c>
    </row>
    <row r="125" spans="1:4" x14ac:dyDescent="0.25">
      <c r="A125">
        <v>2025</v>
      </c>
      <c r="B125" t="s">
        <v>18</v>
      </c>
      <c r="C125">
        <v>8065.81</v>
      </c>
      <c r="D125">
        <v>4923459.3099999996</v>
      </c>
    </row>
    <row r="126" spans="1:4" x14ac:dyDescent="0.25">
      <c r="A126">
        <v>2025</v>
      </c>
      <c r="B126" t="s">
        <v>17</v>
      </c>
      <c r="C126">
        <v>8719.5</v>
      </c>
      <c r="D126">
        <v>5153679.96</v>
      </c>
    </row>
    <row r="127" spans="1:4" x14ac:dyDescent="0.25">
      <c r="A127">
        <v>2025</v>
      </c>
      <c r="B127" t="s">
        <v>16</v>
      </c>
      <c r="C127">
        <v>9905.52</v>
      </c>
      <c r="D127">
        <v>5355741.37</v>
      </c>
    </row>
    <row r="128" spans="1:4" x14ac:dyDescent="0.25">
      <c r="A128">
        <v>2025</v>
      </c>
      <c r="B128" t="s">
        <v>15</v>
      </c>
      <c r="C128">
        <v>10766.37</v>
      </c>
      <c r="D128">
        <v>6144664.1200000001</v>
      </c>
    </row>
    <row r="129" spans="1:4" x14ac:dyDescent="0.25">
      <c r="A129">
        <v>2025</v>
      </c>
      <c r="B129" t="s">
        <v>14</v>
      </c>
      <c r="C129">
        <v>10538.39</v>
      </c>
      <c r="D129">
        <v>6003100.1699999999</v>
      </c>
    </row>
    <row r="130" spans="1:4" x14ac:dyDescent="0.25">
      <c r="A130">
        <v>2025</v>
      </c>
      <c r="B130" t="s">
        <v>13</v>
      </c>
      <c r="C130">
        <v>9416.09</v>
      </c>
      <c r="D130">
        <v>5144157.34</v>
      </c>
    </row>
    <row r="131" spans="1:4" x14ac:dyDescent="0.25">
      <c r="A131">
        <v>2025</v>
      </c>
      <c r="B131" t="s">
        <v>12</v>
      </c>
      <c r="C131">
        <v>8473.35</v>
      </c>
      <c r="D131">
        <v>5129249.34</v>
      </c>
    </row>
    <row r="132" spans="1:4" x14ac:dyDescent="0.25">
      <c r="A132">
        <v>2025</v>
      </c>
      <c r="B132" t="s">
        <v>11</v>
      </c>
      <c r="C132">
        <v>8912.76</v>
      </c>
      <c r="D132">
        <v>5173404.3499999996</v>
      </c>
    </row>
    <row r="133" spans="1:4" x14ac:dyDescent="0.25">
      <c r="A133">
        <v>2025</v>
      </c>
      <c r="B133" t="s">
        <v>10</v>
      </c>
      <c r="C133">
        <v>9527.51</v>
      </c>
      <c r="D133">
        <v>5703318.5499999998</v>
      </c>
    </row>
    <row r="134" spans="1:4" x14ac:dyDescent="0.25">
      <c r="A134">
        <v>2026</v>
      </c>
      <c r="B134" t="s">
        <v>21</v>
      </c>
      <c r="C134">
        <v>9656.99</v>
      </c>
      <c r="D134">
        <v>5823712.1500000004</v>
      </c>
    </row>
    <row r="135" spans="1:4" x14ac:dyDescent="0.25">
      <c r="A135">
        <v>2026</v>
      </c>
      <c r="B135" t="s">
        <v>20</v>
      </c>
      <c r="C135">
        <v>9093.61</v>
      </c>
      <c r="D135">
        <v>5098326.41</v>
      </c>
    </row>
    <row r="136" spans="1:4" x14ac:dyDescent="0.25">
      <c r="A136">
        <v>2026</v>
      </c>
      <c r="B136" t="s">
        <v>19</v>
      </c>
      <c r="C136">
        <v>8829.57</v>
      </c>
      <c r="D136">
        <v>5321959.2</v>
      </c>
    </row>
    <row r="137" spans="1:4" x14ac:dyDescent="0.25">
      <c r="A137">
        <v>2026</v>
      </c>
      <c r="B137" t="s">
        <v>18</v>
      </c>
      <c r="C137">
        <v>8150.45</v>
      </c>
      <c r="D137">
        <v>4956531.72</v>
      </c>
    </row>
    <row r="138" spans="1:4" x14ac:dyDescent="0.25">
      <c r="A138">
        <v>2026</v>
      </c>
      <c r="B138" t="s">
        <v>17</v>
      </c>
      <c r="C138">
        <v>8754.6200000000008</v>
      </c>
      <c r="D138">
        <v>5214233.75</v>
      </c>
    </row>
    <row r="139" spans="1:4" x14ac:dyDescent="0.25">
      <c r="A139">
        <v>2026</v>
      </c>
      <c r="B139" t="s">
        <v>16</v>
      </c>
      <c r="C139">
        <v>9964.4699999999993</v>
      </c>
      <c r="D139">
        <v>5375637.5300000003</v>
      </c>
    </row>
    <row r="140" spans="1:4" x14ac:dyDescent="0.25">
      <c r="A140">
        <v>2026</v>
      </c>
      <c r="B140" t="s">
        <v>15</v>
      </c>
      <c r="C140">
        <v>10867.14</v>
      </c>
      <c r="D140">
        <v>6215713.25</v>
      </c>
    </row>
    <row r="141" spans="1:4" x14ac:dyDescent="0.25">
      <c r="A141">
        <v>2026</v>
      </c>
      <c r="B141" t="s">
        <v>14</v>
      </c>
      <c r="C141">
        <v>10624.96</v>
      </c>
      <c r="D141">
        <v>6053726.1799999997</v>
      </c>
    </row>
    <row r="142" spans="1:4" x14ac:dyDescent="0.25">
      <c r="A142">
        <v>2026</v>
      </c>
      <c r="B142" t="s">
        <v>13</v>
      </c>
      <c r="C142">
        <v>9516.09</v>
      </c>
      <c r="D142">
        <v>5210676.7</v>
      </c>
    </row>
    <row r="143" spans="1:4" x14ac:dyDescent="0.25">
      <c r="A143">
        <v>2026</v>
      </c>
      <c r="B143" t="s">
        <v>12</v>
      </c>
      <c r="C143">
        <v>8496.74</v>
      </c>
      <c r="D143">
        <v>5190433.55</v>
      </c>
    </row>
    <row r="144" spans="1:4" x14ac:dyDescent="0.25">
      <c r="A144">
        <v>2026</v>
      </c>
      <c r="B144" t="s">
        <v>11</v>
      </c>
      <c r="C144">
        <v>8977.73</v>
      </c>
      <c r="D144">
        <v>5201889.2300000004</v>
      </c>
    </row>
    <row r="145" spans="1:4" x14ac:dyDescent="0.25">
      <c r="A145">
        <v>2026</v>
      </c>
      <c r="B145" t="s">
        <v>10</v>
      </c>
      <c r="C145">
        <v>9596.2800000000007</v>
      </c>
      <c r="D145">
        <v>5753888.96</v>
      </c>
    </row>
    <row r="146" spans="1:4" x14ac:dyDescent="0.25">
      <c r="A146">
        <v>2027</v>
      </c>
      <c r="B146" t="s">
        <v>21</v>
      </c>
      <c r="C146">
        <v>9748.01</v>
      </c>
      <c r="D146">
        <v>5893589.79</v>
      </c>
    </row>
    <row r="147" spans="1:4" x14ac:dyDescent="0.25">
      <c r="A147">
        <v>2027</v>
      </c>
      <c r="B147" t="s">
        <v>20</v>
      </c>
      <c r="C147">
        <v>9177.7199999999993</v>
      </c>
      <c r="D147">
        <v>5132382.0199999996</v>
      </c>
    </row>
    <row r="148" spans="1:4" x14ac:dyDescent="0.25">
      <c r="A148">
        <v>2027</v>
      </c>
      <c r="B148" t="s">
        <v>19</v>
      </c>
      <c r="C148">
        <v>8891.08</v>
      </c>
      <c r="D148">
        <v>5333828.75</v>
      </c>
    </row>
    <row r="149" spans="1:4" x14ac:dyDescent="0.25">
      <c r="A149">
        <v>2027</v>
      </c>
      <c r="B149" t="s">
        <v>18</v>
      </c>
      <c r="C149">
        <v>8214.19</v>
      </c>
      <c r="D149">
        <v>4994237.76</v>
      </c>
    </row>
    <row r="150" spans="1:4" x14ac:dyDescent="0.25">
      <c r="A150">
        <v>2027</v>
      </c>
      <c r="B150" t="s">
        <v>17</v>
      </c>
      <c r="C150">
        <v>8921.4500000000007</v>
      </c>
      <c r="D150">
        <v>5246004.07</v>
      </c>
    </row>
    <row r="151" spans="1:4" x14ac:dyDescent="0.25">
      <c r="A151">
        <v>2027</v>
      </c>
      <c r="B151" t="s">
        <v>16</v>
      </c>
      <c r="C151">
        <v>9999.84</v>
      </c>
      <c r="D151">
        <v>5416432.6799999997</v>
      </c>
    </row>
    <row r="152" spans="1:4" x14ac:dyDescent="0.25">
      <c r="A152">
        <v>2027</v>
      </c>
      <c r="B152" t="s">
        <v>15</v>
      </c>
      <c r="C152">
        <v>11002.39</v>
      </c>
      <c r="D152">
        <v>6269568.9800000004</v>
      </c>
    </row>
    <row r="153" spans="1:4" x14ac:dyDescent="0.25">
      <c r="A153">
        <v>2027</v>
      </c>
      <c r="B153" t="s">
        <v>14</v>
      </c>
      <c r="C153">
        <v>10678.47</v>
      </c>
      <c r="D153">
        <v>6088917.9199999999</v>
      </c>
    </row>
    <row r="154" spans="1:4" x14ac:dyDescent="0.25">
      <c r="A154">
        <v>2027</v>
      </c>
      <c r="B154" t="s">
        <v>13</v>
      </c>
      <c r="C154">
        <v>9599.4699999999993</v>
      </c>
      <c r="D154">
        <v>5212367.49</v>
      </c>
    </row>
    <row r="155" spans="1:4" x14ac:dyDescent="0.25">
      <c r="A155">
        <v>2027</v>
      </c>
      <c r="B155" t="s">
        <v>12</v>
      </c>
      <c r="C155">
        <v>8620.2999999999993</v>
      </c>
      <c r="D155">
        <v>5253077.5999999996</v>
      </c>
    </row>
    <row r="156" spans="1:4" x14ac:dyDescent="0.25">
      <c r="A156">
        <v>2027</v>
      </c>
      <c r="B156" t="s">
        <v>11</v>
      </c>
      <c r="C156">
        <v>9025.1</v>
      </c>
      <c r="D156">
        <v>5218362.8</v>
      </c>
    </row>
    <row r="157" spans="1:4" x14ac:dyDescent="0.25">
      <c r="A157">
        <v>2027</v>
      </c>
      <c r="B157" t="s">
        <v>10</v>
      </c>
      <c r="C157">
        <v>9683.52</v>
      </c>
      <c r="D157">
        <v>5809577.5800000001</v>
      </c>
    </row>
    <row r="158" spans="1:4" x14ac:dyDescent="0.25">
      <c r="A158">
        <v>2028</v>
      </c>
      <c r="B158" t="s">
        <v>21</v>
      </c>
      <c r="C158">
        <v>9817.43</v>
      </c>
      <c r="D158">
        <v>5940148.3200000003</v>
      </c>
    </row>
    <row r="159" spans="1:4" x14ac:dyDescent="0.25">
      <c r="A159">
        <v>2028</v>
      </c>
      <c r="B159" t="s">
        <v>20</v>
      </c>
      <c r="C159">
        <v>9286.16</v>
      </c>
      <c r="D159">
        <v>5153133.2</v>
      </c>
    </row>
    <row r="160" spans="1:4" x14ac:dyDescent="0.25">
      <c r="A160">
        <v>2028</v>
      </c>
      <c r="B160" t="s">
        <v>19</v>
      </c>
      <c r="C160">
        <v>8967.0300000000007</v>
      </c>
      <c r="D160">
        <v>5377985.1900000004</v>
      </c>
    </row>
    <row r="161" spans="1:4" x14ac:dyDescent="0.25">
      <c r="A161">
        <v>2028</v>
      </c>
      <c r="B161" t="s">
        <v>18</v>
      </c>
      <c r="C161">
        <v>8282.1</v>
      </c>
      <c r="D161">
        <v>5046008.3499999996</v>
      </c>
    </row>
    <row r="162" spans="1:4" x14ac:dyDescent="0.25">
      <c r="A162">
        <v>2028</v>
      </c>
      <c r="B162" t="s">
        <v>17</v>
      </c>
      <c r="C162">
        <v>8908.83</v>
      </c>
      <c r="D162">
        <v>5251392.4800000004</v>
      </c>
    </row>
    <row r="163" spans="1:4" x14ac:dyDescent="0.25">
      <c r="A163">
        <v>2028</v>
      </c>
      <c r="B163" t="s">
        <v>16</v>
      </c>
      <c r="C163">
        <v>10054.379999999999</v>
      </c>
      <c r="D163">
        <v>5459015.5300000003</v>
      </c>
    </row>
    <row r="164" spans="1:4" x14ac:dyDescent="0.25">
      <c r="A164">
        <v>2028</v>
      </c>
      <c r="B164" t="s">
        <v>15</v>
      </c>
      <c r="C164">
        <v>11182.19</v>
      </c>
      <c r="D164">
        <v>6329770.2999999998</v>
      </c>
    </row>
    <row r="165" spans="1:4" x14ac:dyDescent="0.25">
      <c r="A165">
        <v>2028</v>
      </c>
      <c r="B165" t="s">
        <v>14</v>
      </c>
      <c r="C165">
        <v>10741.93</v>
      </c>
      <c r="D165">
        <v>6113884.2800000003</v>
      </c>
    </row>
    <row r="166" spans="1:4" x14ac:dyDescent="0.25">
      <c r="A166">
        <v>2028</v>
      </c>
      <c r="B166" t="s">
        <v>13</v>
      </c>
      <c r="C166">
        <v>9671.67</v>
      </c>
      <c r="D166">
        <v>5303355.9800000004</v>
      </c>
    </row>
    <row r="167" spans="1:4" x14ac:dyDescent="0.25">
      <c r="A167">
        <v>2028</v>
      </c>
      <c r="B167" t="s">
        <v>12</v>
      </c>
      <c r="C167">
        <v>8739.25</v>
      </c>
      <c r="D167">
        <v>5265142.51</v>
      </c>
    </row>
    <row r="168" spans="1:4" x14ac:dyDescent="0.25">
      <c r="A168">
        <v>2028</v>
      </c>
      <c r="B168" t="s">
        <v>11</v>
      </c>
      <c r="C168">
        <v>9083.36</v>
      </c>
      <c r="D168">
        <v>5251792.34</v>
      </c>
    </row>
    <row r="169" spans="1:4" x14ac:dyDescent="0.25">
      <c r="A169">
        <v>2028</v>
      </c>
      <c r="B169" t="s">
        <v>10</v>
      </c>
      <c r="C169">
        <v>9747.92</v>
      </c>
      <c r="D169">
        <v>5874758.2800000003</v>
      </c>
    </row>
    <row r="170" spans="1:4" x14ac:dyDescent="0.25">
      <c r="A170">
        <v>2029</v>
      </c>
      <c r="B170" t="s">
        <v>21</v>
      </c>
      <c r="C170">
        <v>9890.36</v>
      </c>
      <c r="D170">
        <v>5954437.0499999998</v>
      </c>
    </row>
    <row r="171" spans="1:4" x14ac:dyDescent="0.25">
      <c r="A171">
        <v>2029</v>
      </c>
      <c r="B171" t="s">
        <v>20</v>
      </c>
      <c r="C171">
        <v>9353.39</v>
      </c>
      <c r="D171">
        <v>5209022.03</v>
      </c>
    </row>
    <row r="172" spans="1:4" x14ac:dyDescent="0.25">
      <c r="A172">
        <v>2029</v>
      </c>
      <c r="B172" t="s">
        <v>19</v>
      </c>
      <c r="C172">
        <v>9023.18</v>
      </c>
      <c r="D172">
        <v>5430221.7400000002</v>
      </c>
    </row>
    <row r="173" spans="1:4" x14ac:dyDescent="0.25">
      <c r="A173">
        <v>2029</v>
      </c>
      <c r="B173" t="s">
        <v>18</v>
      </c>
      <c r="C173">
        <v>8340.8799999999992</v>
      </c>
      <c r="D173">
        <v>5072018.33</v>
      </c>
    </row>
    <row r="174" spans="1:4" x14ac:dyDescent="0.25">
      <c r="A174">
        <v>2029</v>
      </c>
      <c r="B174" t="s">
        <v>17</v>
      </c>
      <c r="C174">
        <v>8904.89</v>
      </c>
      <c r="D174">
        <v>5285426.0199999996</v>
      </c>
    </row>
    <row r="175" spans="1:4" x14ac:dyDescent="0.25">
      <c r="A175">
        <v>2029</v>
      </c>
      <c r="B175" t="s">
        <v>16</v>
      </c>
      <c r="C175">
        <v>10117.27</v>
      </c>
      <c r="D175">
        <v>5508051.9299999997</v>
      </c>
    </row>
    <row r="176" spans="1:4" x14ac:dyDescent="0.25">
      <c r="A176">
        <v>2029</v>
      </c>
      <c r="B176" t="s">
        <v>15</v>
      </c>
      <c r="C176">
        <v>11104.48</v>
      </c>
      <c r="D176">
        <v>6357231.6299999999</v>
      </c>
    </row>
    <row r="177" spans="1:4" x14ac:dyDescent="0.25">
      <c r="A177">
        <v>2029</v>
      </c>
      <c r="B177" t="s">
        <v>14</v>
      </c>
      <c r="C177">
        <v>10816.66</v>
      </c>
      <c r="D177">
        <v>6155456.9400000004</v>
      </c>
    </row>
    <row r="178" spans="1:4" x14ac:dyDescent="0.25">
      <c r="A178">
        <v>2029</v>
      </c>
      <c r="B178" t="s">
        <v>13</v>
      </c>
      <c r="C178">
        <v>9695.69</v>
      </c>
      <c r="D178">
        <v>5319478.66</v>
      </c>
    </row>
    <row r="179" spans="1:4" x14ac:dyDescent="0.25">
      <c r="A179">
        <v>2029</v>
      </c>
      <c r="B179" t="s">
        <v>12</v>
      </c>
      <c r="C179">
        <v>8907.75</v>
      </c>
      <c r="D179">
        <v>5273581.7300000004</v>
      </c>
    </row>
    <row r="180" spans="1:4" x14ac:dyDescent="0.25">
      <c r="A180">
        <v>2029</v>
      </c>
      <c r="B180" t="s">
        <v>11</v>
      </c>
      <c r="C180">
        <v>9131.36</v>
      </c>
      <c r="D180">
        <v>5290993.92</v>
      </c>
    </row>
    <row r="181" spans="1:4" x14ac:dyDescent="0.25">
      <c r="A181">
        <v>2029</v>
      </c>
      <c r="B181" t="s">
        <v>10</v>
      </c>
      <c r="C181">
        <v>9817.5400000000009</v>
      </c>
      <c r="D181">
        <v>5916474.1299999999</v>
      </c>
    </row>
    <row r="182" spans="1:4" x14ac:dyDescent="0.25">
      <c r="A182">
        <v>2030</v>
      </c>
      <c r="B182" t="s">
        <v>21</v>
      </c>
      <c r="C182">
        <v>9944.1200000000008</v>
      </c>
      <c r="D182">
        <v>5993354.04</v>
      </c>
    </row>
    <row r="183" spans="1:4" x14ac:dyDescent="0.25">
      <c r="A183">
        <v>2030</v>
      </c>
      <c r="B183" t="s">
        <v>20</v>
      </c>
      <c r="C183">
        <v>9420.7800000000007</v>
      </c>
      <c r="D183">
        <v>5241984.71</v>
      </c>
    </row>
    <row r="184" spans="1:4" x14ac:dyDescent="0.25">
      <c r="A184">
        <v>2030</v>
      </c>
      <c r="B184" t="s">
        <v>19</v>
      </c>
      <c r="C184">
        <v>9094.64</v>
      </c>
      <c r="D184">
        <v>5481133.04</v>
      </c>
    </row>
    <row r="185" spans="1:4" x14ac:dyDescent="0.25">
      <c r="A185">
        <v>2030</v>
      </c>
      <c r="B185" t="s">
        <v>18</v>
      </c>
      <c r="C185">
        <v>8393.2800000000007</v>
      </c>
      <c r="D185">
        <v>5088349.49</v>
      </c>
    </row>
    <row r="186" spans="1:4" x14ac:dyDescent="0.25">
      <c r="A186">
        <v>2030</v>
      </c>
      <c r="B186" t="s">
        <v>17</v>
      </c>
      <c r="C186">
        <v>9106.66</v>
      </c>
      <c r="D186">
        <v>5320565.26</v>
      </c>
    </row>
    <row r="187" spans="1:4" x14ac:dyDescent="0.25">
      <c r="A187">
        <v>2030</v>
      </c>
      <c r="B187" t="s">
        <v>16</v>
      </c>
      <c r="C187">
        <v>10172.89</v>
      </c>
      <c r="D187">
        <v>5563602.0199999996</v>
      </c>
    </row>
    <row r="188" spans="1:4" x14ac:dyDescent="0.25">
      <c r="A188">
        <v>2030</v>
      </c>
      <c r="B188" t="s">
        <v>15</v>
      </c>
      <c r="C188">
        <v>11148.19</v>
      </c>
      <c r="D188">
        <v>6390236.0199999996</v>
      </c>
    </row>
    <row r="189" spans="1:4" x14ac:dyDescent="0.25">
      <c r="A189">
        <v>2030</v>
      </c>
      <c r="B189" t="s">
        <v>14</v>
      </c>
      <c r="C189">
        <v>10896.18</v>
      </c>
      <c r="D189">
        <v>6223582.04</v>
      </c>
    </row>
    <row r="190" spans="1:4" x14ac:dyDescent="0.25">
      <c r="A190">
        <v>2030</v>
      </c>
      <c r="B190" t="s">
        <v>13</v>
      </c>
      <c r="C190">
        <v>9943.7199999999993</v>
      </c>
      <c r="D190">
        <v>5381371.1299999999</v>
      </c>
    </row>
    <row r="191" spans="1:4" x14ac:dyDescent="0.25">
      <c r="A191">
        <v>2030</v>
      </c>
      <c r="B191" t="s">
        <v>12</v>
      </c>
      <c r="C191">
        <v>8972.02</v>
      </c>
      <c r="D191">
        <v>5304100.55</v>
      </c>
    </row>
    <row r="192" spans="1:4" x14ac:dyDescent="0.25">
      <c r="A192">
        <v>2030</v>
      </c>
      <c r="B192" t="s">
        <v>11</v>
      </c>
      <c r="C192">
        <v>9167.68</v>
      </c>
      <c r="D192">
        <v>5338205.17</v>
      </c>
    </row>
    <row r="193" spans="1:4" x14ac:dyDescent="0.25">
      <c r="A193">
        <v>2030</v>
      </c>
      <c r="B193" t="s">
        <v>10</v>
      </c>
      <c r="C193">
        <v>9869.26</v>
      </c>
      <c r="D193">
        <v>5937754.6100000003</v>
      </c>
    </row>
    <row r="194" spans="1:4" x14ac:dyDescent="0.25">
      <c r="A194">
        <v>2031</v>
      </c>
      <c r="B194" t="s">
        <v>21</v>
      </c>
      <c r="C194">
        <v>10062.65</v>
      </c>
      <c r="D194">
        <v>6046198.5499999998</v>
      </c>
    </row>
    <row r="195" spans="1:4" x14ac:dyDescent="0.25">
      <c r="A195">
        <v>2031</v>
      </c>
      <c r="B195" t="s">
        <v>20</v>
      </c>
      <c r="C195">
        <v>9476.19</v>
      </c>
      <c r="D195">
        <v>5279709.78</v>
      </c>
    </row>
    <row r="196" spans="1:4" x14ac:dyDescent="0.25">
      <c r="A196">
        <v>2031</v>
      </c>
      <c r="B196" t="s">
        <v>19</v>
      </c>
      <c r="C196">
        <v>9186.5499999999993</v>
      </c>
      <c r="D196">
        <v>5522382.4299999997</v>
      </c>
    </row>
    <row r="197" spans="1:4" x14ac:dyDescent="0.25">
      <c r="A197">
        <v>2031</v>
      </c>
      <c r="B197" t="s">
        <v>18</v>
      </c>
      <c r="C197">
        <v>8410.06</v>
      </c>
      <c r="D197">
        <v>5111430.7699999996</v>
      </c>
    </row>
    <row r="198" spans="1:4" x14ac:dyDescent="0.25">
      <c r="A198">
        <v>2031</v>
      </c>
      <c r="B198" t="s">
        <v>17</v>
      </c>
      <c r="C198">
        <v>8991.44</v>
      </c>
      <c r="D198">
        <v>5377608.5999999996</v>
      </c>
    </row>
    <row r="199" spans="1:4" x14ac:dyDescent="0.25">
      <c r="A199">
        <v>2031</v>
      </c>
      <c r="B199" t="s">
        <v>16</v>
      </c>
      <c r="C199">
        <v>10245.709999999999</v>
      </c>
      <c r="D199">
        <v>5583666.6100000003</v>
      </c>
    </row>
    <row r="200" spans="1:4" x14ac:dyDescent="0.25">
      <c r="A200">
        <v>2031</v>
      </c>
      <c r="B200" t="s">
        <v>15</v>
      </c>
      <c r="C200">
        <v>11205.62</v>
      </c>
      <c r="D200">
        <v>6445042.1100000003</v>
      </c>
    </row>
    <row r="201" spans="1:4" x14ac:dyDescent="0.25">
      <c r="A201">
        <v>2031</v>
      </c>
      <c r="B201" t="s">
        <v>14</v>
      </c>
      <c r="C201">
        <v>10899.96</v>
      </c>
      <c r="D201">
        <v>6278558.7999999998</v>
      </c>
    </row>
    <row r="202" spans="1:4" x14ac:dyDescent="0.25">
      <c r="A202">
        <v>2031</v>
      </c>
      <c r="B202" t="s">
        <v>13</v>
      </c>
      <c r="C202">
        <v>9722.77</v>
      </c>
      <c r="D202">
        <v>5361362.9400000004</v>
      </c>
    </row>
    <row r="203" spans="1:4" x14ac:dyDescent="0.25">
      <c r="A203">
        <v>2031</v>
      </c>
      <c r="B203" t="s">
        <v>12</v>
      </c>
      <c r="C203">
        <v>8900</v>
      </c>
      <c r="D203">
        <v>5352331.7</v>
      </c>
    </row>
    <row r="204" spans="1:4" x14ac:dyDescent="0.25">
      <c r="A204">
        <v>2031</v>
      </c>
      <c r="B204" t="s">
        <v>11</v>
      </c>
      <c r="C204">
        <v>9277.94</v>
      </c>
      <c r="D204">
        <v>5388201.7599999998</v>
      </c>
    </row>
    <row r="205" spans="1:4" x14ac:dyDescent="0.25">
      <c r="A205">
        <v>2031</v>
      </c>
      <c r="B205" t="s">
        <v>10</v>
      </c>
      <c r="C205">
        <v>9948.7900000000009</v>
      </c>
      <c r="D205">
        <v>5966709.3899999997</v>
      </c>
    </row>
    <row r="206" spans="1:4" x14ac:dyDescent="0.25">
      <c r="A206">
        <v>2032</v>
      </c>
      <c r="B206" t="s">
        <v>21</v>
      </c>
      <c r="C206">
        <v>10139.02</v>
      </c>
      <c r="D206">
        <v>6105393.8300000001</v>
      </c>
    </row>
    <row r="207" spans="1:4" x14ac:dyDescent="0.25">
      <c r="A207">
        <v>2032</v>
      </c>
      <c r="B207" t="s">
        <v>20</v>
      </c>
      <c r="C207">
        <v>9588.23</v>
      </c>
      <c r="D207">
        <v>5320036.8</v>
      </c>
    </row>
    <row r="208" spans="1:4" x14ac:dyDescent="0.25">
      <c r="A208">
        <v>2032</v>
      </c>
      <c r="B208" t="s">
        <v>19</v>
      </c>
      <c r="C208">
        <v>9244.14</v>
      </c>
      <c r="D208">
        <v>5525313.1200000001</v>
      </c>
    </row>
    <row r="209" spans="1:4" x14ac:dyDescent="0.25">
      <c r="A209">
        <v>2032</v>
      </c>
      <c r="B209" t="s">
        <v>18</v>
      </c>
      <c r="C209">
        <v>8520.19</v>
      </c>
      <c r="D209">
        <v>5159698.25</v>
      </c>
    </row>
    <row r="210" spans="1:4" x14ac:dyDescent="0.25">
      <c r="A210">
        <v>2032</v>
      </c>
      <c r="B210" t="s">
        <v>17</v>
      </c>
      <c r="C210">
        <v>9127.39</v>
      </c>
      <c r="D210">
        <v>5424177.4900000002</v>
      </c>
    </row>
    <row r="211" spans="1:4" x14ac:dyDescent="0.25">
      <c r="A211">
        <v>2032</v>
      </c>
      <c r="B211" t="s">
        <v>16</v>
      </c>
      <c r="C211">
        <v>10284.27</v>
      </c>
      <c r="D211">
        <v>5614921.9800000004</v>
      </c>
    </row>
    <row r="212" spans="1:4" x14ac:dyDescent="0.25">
      <c r="A212">
        <v>2032</v>
      </c>
      <c r="B212" t="s">
        <v>15</v>
      </c>
      <c r="C212">
        <v>11421.74</v>
      </c>
      <c r="D212">
        <v>6516761.1500000004</v>
      </c>
    </row>
    <row r="213" spans="1:4" x14ac:dyDescent="0.25">
      <c r="A213">
        <v>2032</v>
      </c>
      <c r="B213" t="s">
        <v>14</v>
      </c>
      <c r="C213">
        <v>10983.32</v>
      </c>
      <c r="D213">
        <v>6319097.3499999996</v>
      </c>
    </row>
    <row r="214" spans="1:4" x14ac:dyDescent="0.25">
      <c r="A214">
        <v>2032</v>
      </c>
      <c r="B214" t="s">
        <v>13</v>
      </c>
      <c r="C214">
        <v>9891.4</v>
      </c>
      <c r="D214">
        <v>5428964.3700000001</v>
      </c>
    </row>
    <row r="215" spans="1:4" x14ac:dyDescent="0.25">
      <c r="A215">
        <v>2032</v>
      </c>
      <c r="B215" t="s">
        <v>12</v>
      </c>
      <c r="C215">
        <v>8965.56</v>
      </c>
      <c r="D215">
        <v>5441698.1799999997</v>
      </c>
    </row>
    <row r="216" spans="1:4" x14ac:dyDescent="0.25">
      <c r="A216">
        <v>2032</v>
      </c>
      <c r="B216" t="s">
        <v>11</v>
      </c>
      <c r="C216">
        <v>9337.11</v>
      </c>
      <c r="D216">
        <v>5395553.6200000001</v>
      </c>
    </row>
    <row r="217" spans="1:4" x14ac:dyDescent="0.25">
      <c r="A217">
        <v>2032</v>
      </c>
      <c r="B217" t="s">
        <v>10</v>
      </c>
      <c r="C217">
        <v>10021.69</v>
      </c>
      <c r="D217">
        <v>6023560.0599999996</v>
      </c>
    </row>
    <row r="218" spans="1:4" x14ac:dyDescent="0.25">
      <c r="A218">
        <v>2033</v>
      </c>
      <c r="B218" t="s">
        <v>21</v>
      </c>
      <c r="C218">
        <v>10236.280000000001</v>
      </c>
      <c r="D218">
        <v>6189329.4900000002</v>
      </c>
    </row>
    <row r="219" spans="1:4" x14ac:dyDescent="0.25">
      <c r="A219">
        <v>2033</v>
      </c>
      <c r="B219" t="s">
        <v>20</v>
      </c>
      <c r="C219">
        <v>9655.36</v>
      </c>
      <c r="D219">
        <v>5362593.5599999996</v>
      </c>
    </row>
    <row r="220" spans="1:4" x14ac:dyDescent="0.25">
      <c r="A220">
        <v>2033</v>
      </c>
      <c r="B220" t="s">
        <v>19</v>
      </c>
      <c r="C220">
        <v>9308.59</v>
      </c>
      <c r="D220">
        <v>5576331.8600000003</v>
      </c>
    </row>
    <row r="221" spans="1:4" x14ac:dyDescent="0.25">
      <c r="A221">
        <v>2033</v>
      </c>
      <c r="B221" t="s">
        <v>18</v>
      </c>
      <c r="C221">
        <v>8574.14</v>
      </c>
      <c r="D221">
        <v>5202236.32</v>
      </c>
    </row>
    <row r="222" spans="1:4" x14ac:dyDescent="0.25">
      <c r="A222">
        <v>2033</v>
      </c>
      <c r="B222" t="s">
        <v>17</v>
      </c>
      <c r="C222">
        <v>9187.19</v>
      </c>
      <c r="D222">
        <v>5448466.7699999996</v>
      </c>
    </row>
    <row r="223" spans="1:4" x14ac:dyDescent="0.25">
      <c r="A223">
        <v>2033</v>
      </c>
      <c r="B223" t="s">
        <v>16</v>
      </c>
      <c r="C223">
        <v>10471.89</v>
      </c>
      <c r="D223">
        <v>5648770.7999999998</v>
      </c>
    </row>
    <row r="224" spans="1:4" x14ac:dyDescent="0.25">
      <c r="A224">
        <v>2033</v>
      </c>
      <c r="B224" t="s">
        <v>15</v>
      </c>
      <c r="C224">
        <v>11408.78</v>
      </c>
      <c r="D224">
        <v>6581160.1299999999</v>
      </c>
    </row>
    <row r="225" spans="1:4" x14ac:dyDescent="0.25">
      <c r="A225">
        <v>2033</v>
      </c>
      <c r="B225" t="s">
        <v>14</v>
      </c>
      <c r="C225">
        <v>11066.35</v>
      </c>
      <c r="D225">
        <v>6349828.2199999997</v>
      </c>
    </row>
    <row r="226" spans="1:4" x14ac:dyDescent="0.25">
      <c r="A226">
        <v>2033</v>
      </c>
      <c r="B226" t="s">
        <v>13</v>
      </c>
      <c r="C226">
        <v>9891.82</v>
      </c>
      <c r="D226">
        <v>5436590.6500000004</v>
      </c>
    </row>
    <row r="227" spans="1:4" x14ac:dyDescent="0.25">
      <c r="A227">
        <v>2033</v>
      </c>
      <c r="B227" t="s">
        <v>12</v>
      </c>
      <c r="C227">
        <v>9079.85</v>
      </c>
      <c r="D227">
        <v>5472268.0899999999</v>
      </c>
    </row>
    <row r="228" spans="1:4" x14ac:dyDescent="0.25">
      <c r="A228">
        <v>2033</v>
      </c>
      <c r="B228" t="s">
        <v>11</v>
      </c>
      <c r="C228">
        <v>9402.08</v>
      </c>
      <c r="D228">
        <v>5432139.0300000003</v>
      </c>
    </row>
    <row r="229" spans="1:4" x14ac:dyDescent="0.25">
      <c r="A229">
        <v>2033</v>
      </c>
      <c r="B229" t="s">
        <v>10</v>
      </c>
      <c r="C229">
        <v>10111.17</v>
      </c>
      <c r="D229">
        <v>6087202.1200000001</v>
      </c>
    </row>
    <row r="230" spans="1:4" x14ac:dyDescent="0.25">
      <c r="A230">
        <v>2034</v>
      </c>
      <c r="B230" t="s">
        <v>21</v>
      </c>
      <c r="C230">
        <v>10297.24</v>
      </c>
      <c r="D230">
        <v>6225149.3700000001</v>
      </c>
    </row>
    <row r="231" spans="1:4" x14ac:dyDescent="0.25">
      <c r="A231">
        <v>2034</v>
      </c>
      <c r="B231" t="s">
        <v>20</v>
      </c>
      <c r="C231">
        <v>9745.8700000000008</v>
      </c>
      <c r="D231">
        <v>5405786.8099999996</v>
      </c>
    </row>
    <row r="232" spans="1:4" x14ac:dyDescent="0.25">
      <c r="A232">
        <v>2034</v>
      </c>
      <c r="B232" t="s">
        <v>19</v>
      </c>
      <c r="C232">
        <v>9418.64</v>
      </c>
      <c r="D232">
        <v>5621807.25</v>
      </c>
    </row>
    <row r="233" spans="1:4" x14ac:dyDescent="0.25">
      <c r="A233">
        <v>2034</v>
      </c>
      <c r="B233" t="s">
        <v>18</v>
      </c>
      <c r="C233">
        <v>8651.41</v>
      </c>
      <c r="D233">
        <v>5258213.66</v>
      </c>
    </row>
    <row r="234" spans="1:4" x14ac:dyDescent="0.25">
      <c r="A234">
        <v>2034</v>
      </c>
      <c r="B234" t="s">
        <v>17</v>
      </c>
      <c r="C234">
        <v>9175.43</v>
      </c>
      <c r="D234">
        <v>5475211.4400000004</v>
      </c>
    </row>
    <row r="235" spans="1:4" x14ac:dyDescent="0.25">
      <c r="A235">
        <v>2034</v>
      </c>
      <c r="B235" t="s">
        <v>16</v>
      </c>
      <c r="C235">
        <v>10390.27</v>
      </c>
      <c r="D235">
        <v>5700091.0499999998</v>
      </c>
    </row>
    <row r="236" spans="1:4" x14ac:dyDescent="0.25">
      <c r="A236">
        <v>2034</v>
      </c>
      <c r="B236" t="s">
        <v>15</v>
      </c>
      <c r="C236">
        <v>11741.4</v>
      </c>
      <c r="D236">
        <v>6627872.1399999997</v>
      </c>
    </row>
    <row r="237" spans="1:4" x14ac:dyDescent="0.25">
      <c r="A237">
        <v>2034</v>
      </c>
      <c r="B237" t="s">
        <v>14</v>
      </c>
      <c r="C237">
        <v>11107.75</v>
      </c>
      <c r="D237">
        <v>6399441.3399999999</v>
      </c>
    </row>
    <row r="238" spans="1:4" x14ac:dyDescent="0.25">
      <c r="A238">
        <v>2034</v>
      </c>
      <c r="B238" t="s">
        <v>13</v>
      </c>
      <c r="C238">
        <v>9961.14</v>
      </c>
      <c r="D238">
        <v>5535907.79</v>
      </c>
    </row>
    <row r="239" spans="1:4" x14ac:dyDescent="0.25">
      <c r="A239">
        <v>2034</v>
      </c>
      <c r="B239" t="s">
        <v>12</v>
      </c>
      <c r="C239">
        <v>9161.64</v>
      </c>
      <c r="D239">
        <v>5500679.3700000001</v>
      </c>
    </row>
    <row r="240" spans="1:4" x14ac:dyDescent="0.25">
      <c r="A240">
        <v>2034</v>
      </c>
      <c r="B240" t="s">
        <v>11</v>
      </c>
      <c r="C240">
        <v>9467.52</v>
      </c>
      <c r="D240">
        <v>5480624.79</v>
      </c>
    </row>
    <row r="241" spans="1:4" x14ac:dyDescent="0.25">
      <c r="A241">
        <v>2034</v>
      </c>
      <c r="B241" t="s">
        <v>10</v>
      </c>
      <c r="C241">
        <v>10190.83</v>
      </c>
      <c r="D241">
        <v>6152839.4500000002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1"/>
  <sheetViews>
    <sheetView workbookViewId="0">
      <selection activeCell="E2" sqref="E2"/>
    </sheetView>
  </sheetViews>
  <sheetFormatPr defaultRowHeight="15" x14ac:dyDescent="0.25"/>
  <sheetData>
    <row r="1" spans="1:4" x14ac:dyDescent="0.25">
      <c r="A1" t="s">
        <v>25</v>
      </c>
      <c r="B1" t="s">
        <v>24</v>
      </c>
      <c r="C1" t="s">
        <v>23</v>
      </c>
      <c r="D1" t="s">
        <v>22</v>
      </c>
    </row>
    <row r="2" spans="1:4" x14ac:dyDescent="0.25">
      <c r="A2">
        <v>2015</v>
      </c>
      <c r="B2" t="s">
        <v>21</v>
      </c>
      <c r="C2">
        <v>9431.0499999999993</v>
      </c>
      <c r="D2">
        <v>5692543.1200000001</v>
      </c>
    </row>
    <row r="3" spans="1:4" x14ac:dyDescent="0.25">
      <c r="A3">
        <v>2015</v>
      </c>
      <c r="B3" t="s">
        <v>20</v>
      </c>
      <c r="C3">
        <v>8938.33</v>
      </c>
      <c r="D3">
        <v>5072335.83</v>
      </c>
    </row>
    <row r="4" spans="1:4" x14ac:dyDescent="0.25">
      <c r="A4">
        <v>2015</v>
      </c>
      <c r="B4" t="s">
        <v>19</v>
      </c>
      <c r="C4">
        <v>8582.48</v>
      </c>
      <c r="D4">
        <v>5186366.5</v>
      </c>
    </row>
    <row r="5" spans="1:4" x14ac:dyDescent="0.25">
      <c r="A5">
        <v>2015</v>
      </c>
      <c r="B5" t="s">
        <v>18</v>
      </c>
      <c r="C5">
        <v>8009.94</v>
      </c>
      <c r="D5">
        <v>4852916.62</v>
      </c>
    </row>
    <row r="6" spans="1:4" x14ac:dyDescent="0.25">
      <c r="A6">
        <v>2015</v>
      </c>
      <c r="B6" t="s">
        <v>17</v>
      </c>
      <c r="C6">
        <v>8452.99</v>
      </c>
      <c r="D6">
        <v>5026010.42</v>
      </c>
    </row>
    <row r="7" spans="1:4" x14ac:dyDescent="0.25">
      <c r="A7">
        <v>2015</v>
      </c>
      <c r="B7" t="s">
        <v>16</v>
      </c>
      <c r="C7">
        <v>9637.75</v>
      </c>
      <c r="D7">
        <v>5168251.47</v>
      </c>
    </row>
    <row r="8" spans="1:4" x14ac:dyDescent="0.25">
      <c r="A8">
        <v>2015</v>
      </c>
      <c r="B8" t="s">
        <v>15</v>
      </c>
      <c r="C8">
        <v>10362.57</v>
      </c>
      <c r="D8">
        <v>5913288.8499999996</v>
      </c>
    </row>
    <row r="9" spans="1:4" x14ac:dyDescent="0.25">
      <c r="A9">
        <v>2015</v>
      </c>
      <c r="B9" t="s">
        <v>14</v>
      </c>
      <c r="C9">
        <v>10186.950000000001</v>
      </c>
      <c r="D9">
        <v>5777497.6600000001</v>
      </c>
    </row>
    <row r="10" spans="1:4" x14ac:dyDescent="0.25">
      <c r="A10">
        <v>2015</v>
      </c>
      <c r="B10" t="s">
        <v>13</v>
      </c>
      <c r="C10">
        <v>9236.84</v>
      </c>
      <c r="D10">
        <v>4995680.1399999997</v>
      </c>
    </row>
    <row r="11" spans="1:4" x14ac:dyDescent="0.25">
      <c r="A11">
        <v>2015</v>
      </c>
      <c r="B11" t="s">
        <v>12</v>
      </c>
      <c r="C11">
        <v>8218.09</v>
      </c>
      <c r="D11">
        <v>5058188.0599999996</v>
      </c>
    </row>
    <row r="12" spans="1:4" x14ac:dyDescent="0.25">
      <c r="A12">
        <v>2015</v>
      </c>
      <c r="B12" t="s">
        <v>11</v>
      </c>
      <c r="C12">
        <v>8936.31</v>
      </c>
      <c r="D12">
        <v>5184489.78</v>
      </c>
    </row>
    <row r="13" spans="1:4" x14ac:dyDescent="0.25">
      <c r="A13">
        <v>2015</v>
      </c>
      <c r="B13" t="s">
        <v>10</v>
      </c>
      <c r="C13">
        <v>9509.16</v>
      </c>
      <c r="D13">
        <v>5698295.7000000002</v>
      </c>
    </row>
    <row r="14" spans="1:4" x14ac:dyDescent="0.25">
      <c r="A14">
        <v>2016</v>
      </c>
      <c r="B14" t="s">
        <v>21</v>
      </c>
      <c r="C14">
        <v>9535.57</v>
      </c>
      <c r="D14">
        <v>5784246.7199999997</v>
      </c>
    </row>
    <row r="15" spans="1:4" x14ac:dyDescent="0.25">
      <c r="A15">
        <v>2016</v>
      </c>
      <c r="B15" t="s">
        <v>20</v>
      </c>
      <c r="C15">
        <v>9065.7999999999993</v>
      </c>
      <c r="D15">
        <v>5106596.0999999996</v>
      </c>
    </row>
    <row r="16" spans="1:4" x14ac:dyDescent="0.25">
      <c r="A16">
        <v>2016</v>
      </c>
      <c r="B16" t="s">
        <v>19</v>
      </c>
      <c r="C16">
        <v>8676.66</v>
      </c>
      <c r="D16">
        <v>5231160.82</v>
      </c>
    </row>
    <row r="17" spans="1:4" x14ac:dyDescent="0.25">
      <c r="A17">
        <v>2016</v>
      </c>
      <c r="B17" t="s">
        <v>18</v>
      </c>
      <c r="C17">
        <v>8104.63</v>
      </c>
      <c r="D17">
        <v>4929123.5599999996</v>
      </c>
    </row>
    <row r="18" spans="1:4" x14ac:dyDescent="0.25">
      <c r="A18">
        <v>2016</v>
      </c>
      <c r="B18" t="s">
        <v>17</v>
      </c>
      <c r="C18">
        <v>8554.56</v>
      </c>
      <c r="D18">
        <v>5071501.6399999997</v>
      </c>
    </row>
    <row r="19" spans="1:4" x14ac:dyDescent="0.25">
      <c r="A19">
        <v>2016</v>
      </c>
      <c r="B19" t="s">
        <v>16</v>
      </c>
      <c r="C19">
        <v>9753.39</v>
      </c>
      <c r="D19">
        <v>5252124.47</v>
      </c>
    </row>
    <row r="20" spans="1:4" x14ac:dyDescent="0.25">
      <c r="A20">
        <v>2016</v>
      </c>
      <c r="B20" t="s">
        <v>15</v>
      </c>
      <c r="C20">
        <v>10214.11</v>
      </c>
      <c r="D20">
        <v>5849547.6200000001</v>
      </c>
    </row>
    <row r="21" spans="1:4" x14ac:dyDescent="0.25">
      <c r="A21">
        <v>2016</v>
      </c>
      <c r="B21" t="s">
        <v>14</v>
      </c>
      <c r="C21">
        <v>10035.83</v>
      </c>
      <c r="D21">
        <v>5671503.6299999999</v>
      </c>
    </row>
    <row r="22" spans="1:4" x14ac:dyDescent="0.25">
      <c r="A22">
        <v>2016</v>
      </c>
      <c r="B22" t="s">
        <v>13</v>
      </c>
      <c r="C22">
        <v>9143.58</v>
      </c>
      <c r="D22">
        <v>4969853.6399999997</v>
      </c>
    </row>
    <row r="23" spans="1:4" x14ac:dyDescent="0.25">
      <c r="A23">
        <v>2016</v>
      </c>
      <c r="B23" t="s">
        <v>12</v>
      </c>
      <c r="C23">
        <v>8184.47</v>
      </c>
      <c r="D23">
        <v>4999992.2699999996</v>
      </c>
    </row>
    <row r="24" spans="1:4" x14ac:dyDescent="0.25">
      <c r="A24">
        <v>2016</v>
      </c>
      <c r="B24" t="s">
        <v>11</v>
      </c>
      <c r="C24">
        <v>8686.4599999999991</v>
      </c>
      <c r="D24">
        <v>5053530.7699999996</v>
      </c>
    </row>
    <row r="25" spans="1:4" x14ac:dyDescent="0.25">
      <c r="A25">
        <v>2016</v>
      </c>
      <c r="B25" t="s">
        <v>10</v>
      </c>
      <c r="C25">
        <v>9228.6299999999992</v>
      </c>
      <c r="D25">
        <v>5569058.8200000003</v>
      </c>
    </row>
    <row r="26" spans="1:4" x14ac:dyDescent="0.25">
      <c r="A26">
        <v>2017</v>
      </c>
      <c r="B26" t="s">
        <v>21</v>
      </c>
      <c r="C26">
        <v>9257.2800000000007</v>
      </c>
      <c r="D26">
        <v>5642110.2000000002</v>
      </c>
    </row>
    <row r="27" spans="1:4" x14ac:dyDescent="0.25">
      <c r="A27">
        <v>2017</v>
      </c>
      <c r="B27" t="s">
        <v>20</v>
      </c>
      <c r="C27">
        <v>8806.7900000000009</v>
      </c>
      <c r="D27">
        <v>5007094.96</v>
      </c>
    </row>
    <row r="28" spans="1:4" x14ac:dyDescent="0.25">
      <c r="A28">
        <v>2017</v>
      </c>
      <c r="B28" t="s">
        <v>19</v>
      </c>
      <c r="C28">
        <v>8457.7000000000007</v>
      </c>
      <c r="D28">
        <v>5132031.79</v>
      </c>
    </row>
    <row r="29" spans="1:4" x14ac:dyDescent="0.25">
      <c r="A29">
        <v>2017</v>
      </c>
      <c r="B29" t="s">
        <v>18</v>
      </c>
      <c r="C29">
        <v>7916.6</v>
      </c>
      <c r="D29">
        <v>4868310.7300000004</v>
      </c>
    </row>
    <row r="30" spans="1:4" x14ac:dyDescent="0.25">
      <c r="A30">
        <v>2017</v>
      </c>
      <c r="B30" t="s">
        <v>17</v>
      </c>
      <c r="C30">
        <v>8437.6200000000008</v>
      </c>
      <c r="D30">
        <v>4983343.1100000003</v>
      </c>
    </row>
    <row r="31" spans="1:4" x14ac:dyDescent="0.25">
      <c r="A31">
        <v>2017</v>
      </c>
      <c r="B31" t="s">
        <v>16</v>
      </c>
      <c r="C31">
        <v>9566.27</v>
      </c>
      <c r="D31">
        <v>5172926.58</v>
      </c>
    </row>
    <row r="32" spans="1:4" x14ac:dyDescent="0.25">
      <c r="A32">
        <v>2017</v>
      </c>
      <c r="B32" t="s">
        <v>15</v>
      </c>
      <c r="C32">
        <v>10372.870000000001</v>
      </c>
      <c r="D32">
        <v>5948150.5199999996</v>
      </c>
    </row>
    <row r="33" spans="1:4" x14ac:dyDescent="0.25">
      <c r="A33">
        <v>2017</v>
      </c>
      <c r="B33" t="s">
        <v>14</v>
      </c>
      <c r="C33">
        <v>10197.49</v>
      </c>
      <c r="D33">
        <v>5769958.8200000003</v>
      </c>
    </row>
    <row r="34" spans="1:4" x14ac:dyDescent="0.25">
      <c r="A34">
        <v>2017</v>
      </c>
      <c r="B34" t="s">
        <v>13</v>
      </c>
      <c r="C34">
        <v>9291.15</v>
      </c>
      <c r="D34">
        <v>5038220.75</v>
      </c>
    </row>
    <row r="35" spans="1:4" x14ac:dyDescent="0.25">
      <c r="A35">
        <v>2017</v>
      </c>
      <c r="B35" t="s">
        <v>12</v>
      </c>
      <c r="C35">
        <v>8289.9500000000007</v>
      </c>
      <c r="D35">
        <v>5063824.2300000004</v>
      </c>
    </row>
    <row r="36" spans="1:4" x14ac:dyDescent="0.25">
      <c r="A36">
        <v>2017</v>
      </c>
      <c r="B36" t="s">
        <v>11</v>
      </c>
      <c r="C36">
        <v>8775.64</v>
      </c>
      <c r="D36">
        <v>5131190.67</v>
      </c>
    </row>
    <row r="37" spans="1:4" x14ac:dyDescent="0.25">
      <c r="A37">
        <v>2017</v>
      </c>
      <c r="B37" t="s">
        <v>10</v>
      </c>
      <c r="C37">
        <v>9344.18</v>
      </c>
      <c r="D37">
        <v>5669426.46</v>
      </c>
    </row>
    <row r="38" spans="1:4" x14ac:dyDescent="0.25">
      <c r="A38">
        <v>2018</v>
      </c>
      <c r="B38" t="s">
        <v>21</v>
      </c>
      <c r="C38">
        <v>9381.77</v>
      </c>
      <c r="D38">
        <v>5706837.7400000002</v>
      </c>
    </row>
    <row r="39" spans="1:4" x14ac:dyDescent="0.25">
      <c r="A39">
        <v>2018</v>
      </c>
      <c r="B39" t="s">
        <v>20</v>
      </c>
      <c r="C39">
        <v>8926.75</v>
      </c>
      <c r="D39">
        <v>5077365.6399999997</v>
      </c>
    </row>
    <row r="40" spans="1:4" x14ac:dyDescent="0.25">
      <c r="A40">
        <v>2018</v>
      </c>
      <c r="B40" t="s">
        <v>19</v>
      </c>
      <c r="C40">
        <v>8570.34</v>
      </c>
      <c r="D40">
        <v>5220922.58</v>
      </c>
    </row>
    <row r="41" spans="1:4" x14ac:dyDescent="0.25">
      <c r="A41">
        <v>2018</v>
      </c>
      <c r="B41" t="s">
        <v>18</v>
      </c>
      <c r="C41">
        <v>8013.92</v>
      </c>
      <c r="D41">
        <v>4926306.51</v>
      </c>
    </row>
    <row r="42" spans="1:4" x14ac:dyDescent="0.25">
      <c r="A42">
        <v>2018</v>
      </c>
      <c r="B42" t="s">
        <v>17</v>
      </c>
      <c r="C42">
        <v>8566.43</v>
      </c>
      <c r="D42">
        <v>5055266.83</v>
      </c>
    </row>
    <row r="43" spans="1:4" x14ac:dyDescent="0.25">
      <c r="A43">
        <v>2018</v>
      </c>
      <c r="B43" t="s">
        <v>16</v>
      </c>
      <c r="C43">
        <v>9700.69</v>
      </c>
      <c r="D43">
        <v>5262194.82</v>
      </c>
    </row>
    <row r="44" spans="1:4" x14ac:dyDescent="0.25">
      <c r="A44">
        <v>2018</v>
      </c>
      <c r="B44" t="s">
        <v>15</v>
      </c>
      <c r="C44">
        <v>10508.84</v>
      </c>
      <c r="D44">
        <v>6018673.9500000002</v>
      </c>
    </row>
    <row r="45" spans="1:4" x14ac:dyDescent="0.25">
      <c r="A45">
        <v>2018</v>
      </c>
      <c r="B45" t="s">
        <v>14</v>
      </c>
      <c r="C45">
        <v>10336.42</v>
      </c>
      <c r="D45">
        <v>5852408.3300000001</v>
      </c>
    </row>
    <row r="46" spans="1:4" x14ac:dyDescent="0.25">
      <c r="A46">
        <v>2018</v>
      </c>
      <c r="B46" t="s">
        <v>13</v>
      </c>
      <c r="C46">
        <v>9420.52</v>
      </c>
      <c r="D46">
        <v>5156243.92</v>
      </c>
    </row>
    <row r="47" spans="1:4" x14ac:dyDescent="0.25">
      <c r="A47">
        <v>2018</v>
      </c>
      <c r="B47" t="s">
        <v>12</v>
      </c>
      <c r="C47">
        <v>8499.91</v>
      </c>
      <c r="D47">
        <v>5109829.7699999996</v>
      </c>
    </row>
    <row r="48" spans="1:4" x14ac:dyDescent="0.25">
      <c r="A48">
        <v>2018</v>
      </c>
      <c r="B48" t="s">
        <v>11</v>
      </c>
      <c r="C48">
        <v>8872.77</v>
      </c>
      <c r="D48">
        <v>5201144.41</v>
      </c>
    </row>
    <row r="49" spans="1:4" x14ac:dyDescent="0.25">
      <c r="A49">
        <v>2018</v>
      </c>
      <c r="B49" t="s">
        <v>10</v>
      </c>
      <c r="C49">
        <v>9442.4599999999991</v>
      </c>
      <c r="D49">
        <v>5739747.54</v>
      </c>
    </row>
    <row r="50" spans="1:4" x14ac:dyDescent="0.25">
      <c r="A50">
        <v>2019</v>
      </c>
      <c r="B50" t="s">
        <v>21</v>
      </c>
      <c r="C50">
        <v>9476.58</v>
      </c>
      <c r="D50">
        <v>5778442.1200000001</v>
      </c>
    </row>
    <row r="51" spans="1:4" x14ac:dyDescent="0.25">
      <c r="A51">
        <v>2019</v>
      </c>
      <c r="B51" t="s">
        <v>20</v>
      </c>
      <c r="C51">
        <v>9038.44</v>
      </c>
      <c r="D51">
        <v>5140007.25</v>
      </c>
    </row>
    <row r="52" spans="1:4" x14ac:dyDescent="0.25">
      <c r="A52">
        <v>2019</v>
      </c>
      <c r="B52" t="s">
        <v>19</v>
      </c>
      <c r="C52">
        <v>8673.9599999999991</v>
      </c>
      <c r="D52">
        <v>5304568.55</v>
      </c>
    </row>
    <row r="53" spans="1:4" x14ac:dyDescent="0.25">
      <c r="A53">
        <v>2019</v>
      </c>
      <c r="B53" t="s">
        <v>18</v>
      </c>
      <c r="C53">
        <v>8096.9</v>
      </c>
      <c r="D53">
        <v>4968951.83</v>
      </c>
    </row>
    <row r="54" spans="1:4" x14ac:dyDescent="0.25">
      <c r="A54">
        <v>2019</v>
      </c>
      <c r="B54" t="s">
        <v>17</v>
      </c>
      <c r="C54">
        <v>8667.2199999999993</v>
      </c>
      <c r="D54">
        <v>5123512.5999999996</v>
      </c>
    </row>
    <row r="55" spans="1:4" x14ac:dyDescent="0.25">
      <c r="A55">
        <v>2019</v>
      </c>
      <c r="B55" t="s">
        <v>16</v>
      </c>
      <c r="C55">
        <v>9812.49</v>
      </c>
      <c r="D55">
        <v>5343933.67</v>
      </c>
    </row>
    <row r="56" spans="1:4" x14ac:dyDescent="0.25">
      <c r="A56">
        <v>2019</v>
      </c>
      <c r="B56" t="s">
        <v>15</v>
      </c>
      <c r="C56">
        <v>10617.66</v>
      </c>
      <c r="D56">
        <v>6079203.8099999996</v>
      </c>
    </row>
    <row r="57" spans="1:4" x14ac:dyDescent="0.25">
      <c r="A57">
        <v>2019</v>
      </c>
      <c r="B57" t="s">
        <v>14</v>
      </c>
      <c r="C57">
        <v>10467.69</v>
      </c>
      <c r="D57">
        <v>5943157.9400000004</v>
      </c>
    </row>
    <row r="58" spans="1:4" x14ac:dyDescent="0.25">
      <c r="A58">
        <v>2019</v>
      </c>
      <c r="B58" t="s">
        <v>13</v>
      </c>
      <c r="C58">
        <v>9508.61</v>
      </c>
      <c r="D58">
        <v>5175746.79</v>
      </c>
    </row>
    <row r="59" spans="1:4" x14ac:dyDescent="0.25">
      <c r="A59">
        <v>2019</v>
      </c>
      <c r="B59" t="s">
        <v>12</v>
      </c>
      <c r="C59">
        <v>8616.0300000000007</v>
      </c>
      <c r="D59">
        <v>5170785.58</v>
      </c>
    </row>
    <row r="60" spans="1:4" x14ac:dyDescent="0.25">
      <c r="A60">
        <v>2019</v>
      </c>
      <c r="B60" t="s">
        <v>11</v>
      </c>
      <c r="C60">
        <v>8931.14</v>
      </c>
      <c r="D60">
        <v>5270573.25</v>
      </c>
    </row>
    <row r="61" spans="1:4" x14ac:dyDescent="0.25">
      <c r="A61">
        <v>2019</v>
      </c>
      <c r="B61" t="s">
        <v>10</v>
      </c>
      <c r="C61">
        <v>9510.19</v>
      </c>
      <c r="D61">
        <v>5789938.0800000001</v>
      </c>
    </row>
    <row r="62" spans="1:4" x14ac:dyDescent="0.25">
      <c r="A62">
        <v>2020</v>
      </c>
      <c r="B62" t="s">
        <v>21</v>
      </c>
      <c r="C62">
        <v>9587.75</v>
      </c>
      <c r="D62">
        <v>5830593.4299999997</v>
      </c>
    </row>
    <row r="63" spans="1:4" x14ac:dyDescent="0.25">
      <c r="A63">
        <v>2020</v>
      </c>
      <c r="B63" t="s">
        <v>20</v>
      </c>
      <c r="C63">
        <v>9115.7900000000009</v>
      </c>
      <c r="D63">
        <v>5171940.33</v>
      </c>
    </row>
    <row r="64" spans="1:4" x14ac:dyDescent="0.25">
      <c r="A64">
        <v>2020</v>
      </c>
      <c r="B64" t="s">
        <v>19</v>
      </c>
      <c r="C64">
        <v>8747.65</v>
      </c>
      <c r="D64">
        <v>5334717.76</v>
      </c>
    </row>
    <row r="65" spans="1:4" x14ac:dyDescent="0.25">
      <c r="A65">
        <v>2020</v>
      </c>
      <c r="B65" t="s">
        <v>18</v>
      </c>
      <c r="C65">
        <v>8146.47</v>
      </c>
      <c r="D65">
        <v>5006461.2300000004</v>
      </c>
    </row>
    <row r="66" spans="1:4" x14ac:dyDescent="0.25">
      <c r="A66">
        <v>2020</v>
      </c>
      <c r="B66" t="s">
        <v>17</v>
      </c>
      <c r="C66">
        <v>8766.82</v>
      </c>
      <c r="D66">
        <v>5201410.99</v>
      </c>
    </row>
    <row r="67" spans="1:4" x14ac:dyDescent="0.25">
      <c r="A67">
        <v>2020</v>
      </c>
      <c r="B67" t="s">
        <v>16</v>
      </c>
      <c r="C67">
        <v>9922.5400000000009</v>
      </c>
      <c r="D67">
        <v>5361361.71</v>
      </c>
    </row>
    <row r="68" spans="1:4" x14ac:dyDescent="0.25">
      <c r="A68">
        <v>2020</v>
      </c>
      <c r="B68" t="s">
        <v>15</v>
      </c>
      <c r="C68">
        <v>10735.66</v>
      </c>
      <c r="D68">
        <v>6152093.6399999997</v>
      </c>
    </row>
    <row r="69" spans="1:4" x14ac:dyDescent="0.25">
      <c r="A69">
        <v>2020</v>
      </c>
      <c r="B69" t="s">
        <v>14</v>
      </c>
      <c r="C69">
        <v>10552.73</v>
      </c>
      <c r="D69">
        <v>6014342.5099999998</v>
      </c>
    </row>
    <row r="70" spans="1:4" x14ac:dyDescent="0.25">
      <c r="A70">
        <v>2020</v>
      </c>
      <c r="B70" t="s">
        <v>13</v>
      </c>
      <c r="C70">
        <v>9534.7199999999993</v>
      </c>
      <c r="D70">
        <v>5223515.5999999996</v>
      </c>
    </row>
    <row r="71" spans="1:4" x14ac:dyDescent="0.25">
      <c r="A71">
        <v>2020</v>
      </c>
      <c r="B71" t="s">
        <v>12</v>
      </c>
      <c r="C71">
        <v>8461.99</v>
      </c>
      <c r="D71">
        <v>5237967.6500000004</v>
      </c>
    </row>
    <row r="72" spans="1:4" x14ac:dyDescent="0.25">
      <c r="A72">
        <v>2020</v>
      </c>
      <c r="B72" t="s">
        <v>11</v>
      </c>
      <c r="C72">
        <v>9040.11</v>
      </c>
      <c r="D72">
        <v>5311194.9000000004</v>
      </c>
    </row>
    <row r="73" spans="1:4" x14ac:dyDescent="0.25">
      <c r="A73">
        <v>2020</v>
      </c>
      <c r="B73" t="s">
        <v>10</v>
      </c>
      <c r="C73">
        <v>9583.11</v>
      </c>
      <c r="D73">
        <v>5817091.1100000003</v>
      </c>
    </row>
    <row r="74" spans="1:4" x14ac:dyDescent="0.25">
      <c r="A74">
        <v>2021</v>
      </c>
      <c r="B74" t="s">
        <v>21</v>
      </c>
      <c r="C74">
        <v>9676.06</v>
      </c>
      <c r="D74">
        <v>5921615.5300000003</v>
      </c>
    </row>
    <row r="75" spans="1:4" x14ac:dyDescent="0.25">
      <c r="A75">
        <v>2021</v>
      </c>
      <c r="B75" t="s">
        <v>20</v>
      </c>
      <c r="C75">
        <v>9187.85</v>
      </c>
      <c r="D75">
        <v>5230408.74</v>
      </c>
    </row>
    <row r="76" spans="1:4" x14ac:dyDescent="0.25">
      <c r="A76">
        <v>2021</v>
      </c>
      <c r="B76" t="s">
        <v>19</v>
      </c>
      <c r="C76">
        <v>8822.6200000000008</v>
      </c>
      <c r="D76">
        <v>5365825.01</v>
      </c>
    </row>
    <row r="77" spans="1:4" x14ac:dyDescent="0.25">
      <c r="A77">
        <v>2021</v>
      </c>
      <c r="B77" t="s">
        <v>18</v>
      </c>
      <c r="C77">
        <v>8224.0400000000009</v>
      </c>
      <c r="D77">
        <v>5053382.3</v>
      </c>
    </row>
    <row r="78" spans="1:4" x14ac:dyDescent="0.25">
      <c r="A78">
        <v>2021</v>
      </c>
      <c r="B78" t="s">
        <v>17</v>
      </c>
      <c r="C78">
        <v>8852.85</v>
      </c>
      <c r="D78">
        <v>5246045.95</v>
      </c>
    </row>
    <row r="79" spans="1:4" x14ac:dyDescent="0.25">
      <c r="A79">
        <v>2021</v>
      </c>
      <c r="B79" t="s">
        <v>16</v>
      </c>
      <c r="C79">
        <v>9992.98</v>
      </c>
      <c r="D79">
        <v>5413351.4199999999</v>
      </c>
    </row>
    <row r="80" spans="1:4" x14ac:dyDescent="0.25">
      <c r="A80">
        <v>2021</v>
      </c>
      <c r="B80" t="s">
        <v>15</v>
      </c>
      <c r="C80">
        <v>10853.5</v>
      </c>
      <c r="D80">
        <v>6225256.8799999999</v>
      </c>
    </row>
    <row r="81" spans="1:4" x14ac:dyDescent="0.25">
      <c r="A81">
        <v>2021</v>
      </c>
      <c r="B81" t="s">
        <v>14</v>
      </c>
      <c r="C81">
        <v>10639.64</v>
      </c>
      <c r="D81">
        <v>6062425.1600000001</v>
      </c>
    </row>
    <row r="82" spans="1:4" x14ac:dyDescent="0.25">
      <c r="A82">
        <v>2021</v>
      </c>
      <c r="B82" t="s">
        <v>13</v>
      </c>
      <c r="C82">
        <v>9604.2999999999993</v>
      </c>
      <c r="D82">
        <v>5237927.33</v>
      </c>
    </row>
    <row r="83" spans="1:4" x14ac:dyDescent="0.25">
      <c r="A83">
        <v>2021</v>
      </c>
      <c r="B83" t="s">
        <v>12</v>
      </c>
      <c r="C83">
        <v>8586.07</v>
      </c>
      <c r="D83">
        <v>5305778.25</v>
      </c>
    </row>
    <row r="84" spans="1:4" x14ac:dyDescent="0.25">
      <c r="A84">
        <v>2021</v>
      </c>
      <c r="B84" t="s">
        <v>11</v>
      </c>
      <c r="C84">
        <v>9087.34</v>
      </c>
      <c r="D84">
        <v>5337232.18</v>
      </c>
    </row>
    <row r="85" spans="1:4" x14ac:dyDescent="0.25">
      <c r="A85">
        <v>2021</v>
      </c>
      <c r="B85" t="s">
        <v>10</v>
      </c>
      <c r="C85">
        <v>9661.2000000000007</v>
      </c>
      <c r="D85">
        <v>5876537.9900000002</v>
      </c>
    </row>
    <row r="86" spans="1:4" x14ac:dyDescent="0.25">
      <c r="A86">
        <v>2022</v>
      </c>
      <c r="B86" t="s">
        <v>21</v>
      </c>
      <c r="C86">
        <v>9759.2800000000007</v>
      </c>
      <c r="D86">
        <v>5981503.7699999996</v>
      </c>
    </row>
    <row r="87" spans="1:4" x14ac:dyDescent="0.25">
      <c r="A87">
        <v>2022</v>
      </c>
      <c r="B87" t="s">
        <v>20</v>
      </c>
      <c r="C87">
        <v>9279.9699999999993</v>
      </c>
      <c r="D87">
        <v>5279531.29</v>
      </c>
    </row>
    <row r="88" spans="1:4" x14ac:dyDescent="0.25">
      <c r="A88">
        <v>2022</v>
      </c>
      <c r="B88" t="s">
        <v>19</v>
      </c>
      <c r="C88">
        <v>8900.7199999999993</v>
      </c>
      <c r="D88">
        <v>5416065.4299999997</v>
      </c>
    </row>
    <row r="89" spans="1:4" x14ac:dyDescent="0.25">
      <c r="A89">
        <v>2022</v>
      </c>
      <c r="B89" t="s">
        <v>18</v>
      </c>
      <c r="C89">
        <v>8294.2099999999991</v>
      </c>
      <c r="D89">
        <v>5111058.6100000003</v>
      </c>
    </row>
    <row r="90" spans="1:4" x14ac:dyDescent="0.25">
      <c r="A90">
        <v>2022</v>
      </c>
      <c r="B90" t="s">
        <v>17</v>
      </c>
      <c r="C90">
        <v>8913.16</v>
      </c>
      <c r="D90">
        <v>5280687.78</v>
      </c>
    </row>
    <row r="91" spans="1:4" x14ac:dyDescent="0.25">
      <c r="A91">
        <v>2022</v>
      </c>
      <c r="B91" t="s">
        <v>16</v>
      </c>
      <c r="C91">
        <v>10077.69</v>
      </c>
      <c r="D91">
        <v>5464549.46</v>
      </c>
    </row>
    <row r="92" spans="1:4" x14ac:dyDescent="0.25">
      <c r="A92">
        <v>2022</v>
      </c>
      <c r="B92" t="s">
        <v>15</v>
      </c>
      <c r="C92">
        <v>10958</v>
      </c>
      <c r="D92">
        <v>6303703.5199999996</v>
      </c>
    </row>
    <row r="93" spans="1:4" x14ac:dyDescent="0.25">
      <c r="A93">
        <v>2022</v>
      </c>
      <c r="B93" t="s">
        <v>14</v>
      </c>
      <c r="C93">
        <v>10737.22</v>
      </c>
      <c r="D93">
        <v>6107718.2400000002</v>
      </c>
    </row>
    <row r="94" spans="1:4" x14ac:dyDescent="0.25">
      <c r="A94">
        <v>2022</v>
      </c>
      <c r="B94" t="s">
        <v>13</v>
      </c>
      <c r="C94">
        <v>9721.85</v>
      </c>
      <c r="D94">
        <v>5328767.18</v>
      </c>
    </row>
    <row r="95" spans="1:4" x14ac:dyDescent="0.25">
      <c r="A95">
        <v>2022</v>
      </c>
      <c r="B95" t="s">
        <v>12</v>
      </c>
      <c r="C95">
        <v>8703.7000000000007</v>
      </c>
      <c r="D95">
        <v>5352412.93</v>
      </c>
    </row>
    <row r="96" spans="1:4" x14ac:dyDescent="0.25">
      <c r="A96">
        <v>2022</v>
      </c>
      <c r="B96" t="s">
        <v>11</v>
      </c>
      <c r="C96">
        <v>9155.74</v>
      </c>
      <c r="D96">
        <v>5381925.8300000001</v>
      </c>
    </row>
    <row r="97" spans="1:4" x14ac:dyDescent="0.25">
      <c r="A97">
        <v>2022</v>
      </c>
      <c r="B97" t="s">
        <v>10</v>
      </c>
      <c r="C97">
        <v>9758.32</v>
      </c>
      <c r="D97">
        <v>5943897.75</v>
      </c>
    </row>
    <row r="98" spans="1:4" x14ac:dyDescent="0.25">
      <c r="A98">
        <v>2023</v>
      </c>
      <c r="B98" t="s">
        <v>21</v>
      </c>
      <c r="C98">
        <v>9849.57</v>
      </c>
      <c r="D98">
        <v>6029036.9100000001</v>
      </c>
    </row>
    <row r="99" spans="1:4" x14ac:dyDescent="0.25">
      <c r="A99">
        <v>2023</v>
      </c>
      <c r="B99" t="s">
        <v>20</v>
      </c>
      <c r="C99">
        <v>9379.35</v>
      </c>
      <c r="D99">
        <v>5327875.07</v>
      </c>
    </row>
    <row r="100" spans="1:4" x14ac:dyDescent="0.25">
      <c r="A100">
        <v>2023</v>
      </c>
      <c r="B100" t="s">
        <v>19</v>
      </c>
      <c r="C100">
        <v>9001.06</v>
      </c>
      <c r="D100">
        <v>5468191.1699999999</v>
      </c>
    </row>
    <row r="101" spans="1:4" x14ac:dyDescent="0.25">
      <c r="A101">
        <v>2023</v>
      </c>
      <c r="B101" t="s">
        <v>18</v>
      </c>
      <c r="C101">
        <v>8359.16</v>
      </c>
      <c r="D101">
        <v>5166862.2</v>
      </c>
    </row>
    <row r="102" spans="1:4" x14ac:dyDescent="0.25">
      <c r="A102">
        <v>2023</v>
      </c>
      <c r="B102" t="s">
        <v>17</v>
      </c>
      <c r="C102">
        <v>8967.4</v>
      </c>
      <c r="D102">
        <v>5307973.97</v>
      </c>
    </row>
    <row r="103" spans="1:4" x14ac:dyDescent="0.25">
      <c r="A103">
        <v>2023</v>
      </c>
      <c r="B103" t="s">
        <v>16</v>
      </c>
      <c r="C103">
        <v>10137.1</v>
      </c>
      <c r="D103">
        <v>5516676.5999999996</v>
      </c>
    </row>
    <row r="104" spans="1:4" x14ac:dyDescent="0.25">
      <c r="A104">
        <v>2023</v>
      </c>
      <c r="B104" t="s">
        <v>15</v>
      </c>
      <c r="C104">
        <v>11072.24</v>
      </c>
      <c r="D104">
        <v>6358488.8700000001</v>
      </c>
    </row>
    <row r="105" spans="1:4" x14ac:dyDescent="0.25">
      <c r="A105">
        <v>2023</v>
      </c>
      <c r="B105" t="s">
        <v>14</v>
      </c>
      <c r="C105">
        <v>10819.74</v>
      </c>
      <c r="D105">
        <v>6163511.3899999997</v>
      </c>
    </row>
    <row r="106" spans="1:4" x14ac:dyDescent="0.25">
      <c r="A106">
        <v>2023</v>
      </c>
      <c r="B106" t="s">
        <v>13</v>
      </c>
      <c r="C106">
        <v>9797.23</v>
      </c>
      <c r="D106">
        <v>5356426.0599999996</v>
      </c>
    </row>
    <row r="107" spans="1:4" x14ac:dyDescent="0.25">
      <c r="A107">
        <v>2023</v>
      </c>
      <c r="B107" t="s">
        <v>12</v>
      </c>
      <c r="C107">
        <v>8789.8799999999992</v>
      </c>
      <c r="D107">
        <v>5381675.3300000001</v>
      </c>
    </row>
    <row r="108" spans="1:4" x14ac:dyDescent="0.25">
      <c r="A108">
        <v>2023</v>
      </c>
      <c r="B108" t="s">
        <v>11</v>
      </c>
      <c r="C108">
        <v>9226.3700000000008</v>
      </c>
      <c r="D108">
        <v>5431119.04</v>
      </c>
    </row>
    <row r="109" spans="1:4" x14ac:dyDescent="0.25">
      <c r="A109">
        <v>2023</v>
      </c>
      <c r="B109" t="s">
        <v>10</v>
      </c>
      <c r="C109">
        <v>9836.44</v>
      </c>
      <c r="D109">
        <v>6015054.6200000001</v>
      </c>
    </row>
    <row r="110" spans="1:4" x14ac:dyDescent="0.25">
      <c r="A110">
        <v>2024</v>
      </c>
      <c r="B110" t="s">
        <v>21</v>
      </c>
      <c r="C110">
        <v>9954.02</v>
      </c>
      <c r="D110">
        <v>6068507.3700000001</v>
      </c>
    </row>
    <row r="111" spans="1:4" x14ac:dyDescent="0.25">
      <c r="A111">
        <v>2024</v>
      </c>
      <c r="B111" t="s">
        <v>20</v>
      </c>
      <c r="C111">
        <v>9495.39</v>
      </c>
      <c r="D111">
        <v>5352788.04</v>
      </c>
    </row>
    <row r="112" spans="1:4" x14ac:dyDescent="0.25">
      <c r="A112">
        <v>2024</v>
      </c>
      <c r="B112" t="s">
        <v>19</v>
      </c>
      <c r="C112">
        <v>9086.74</v>
      </c>
      <c r="D112">
        <v>5550751.7599999998</v>
      </c>
    </row>
    <row r="113" spans="1:4" x14ac:dyDescent="0.25">
      <c r="A113">
        <v>2024</v>
      </c>
      <c r="B113" t="s">
        <v>18</v>
      </c>
      <c r="C113">
        <v>8430.43</v>
      </c>
      <c r="D113">
        <v>5184893.6900000004</v>
      </c>
    </row>
    <row r="114" spans="1:4" x14ac:dyDescent="0.25">
      <c r="A114">
        <v>2024</v>
      </c>
      <c r="B114" t="s">
        <v>17</v>
      </c>
      <c r="C114">
        <v>9067.89</v>
      </c>
      <c r="D114">
        <v>5359639.1399999997</v>
      </c>
    </row>
    <row r="115" spans="1:4" x14ac:dyDescent="0.25">
      <c r="A115">
        <v>2024</v>
      </c>
      <c r="B115" t="s">
        <v>16</v>
      </c>
      <c r="C115">
        <v>10218.76</v>
      </c>
      <c r="D115">
        <v>5600421.0999999996</v>
      </c>
    </row>
    <row r="116" spans="1:4" x14ac:dyDescent="0.25">
      <c r="A116">
        <v>2024</v>
      </c>
      <c r="B116" t="s">
        <v>15</v>
      </c>
      <c r="C116">
        <v>11116</v>
      </c>
      <c r="D116">
        <v>6389765.8499999996</v>
      </c>
    </row>
    <row r="117" spans="1:4" x14ac:dyDescent="0.25">
      <c r="A117">
        <v>2024</v>
      </c>
      <c r="B117" t="s">
        <v>14</v>
      </c>
      <c r="C117">
        <v>10923.32</v>
      </c>
      <c r="D117">
        <v>6240335.7800000003</v>
      </c>
    </row>
    <row r="118" spans="1:4" x14ac:dyDescent="0.25">
      <c r="A118">
        <v>2024</v>
      </c>
      <c r="B118" t="s">
        <v>13</v>
      </c>
      <c r="C118">
        <v>9933.85</v>
      </c>
      <c r="D118">
        <v>5446195.1299999999</v>
      </c>
    </row>
    <row r="119" spans="1:4" x14ac:dyDescent="0.25">
      <c r="A119">
        <v>2024</v>
      </c>
      <c r="B119" t="s">
        <v>12</v>
      </c>
      <c r="C119">
        <v>9006.23</v>
      </c>
      <c r="D119">
        <v>5407620.3300000001</v>
      </c>
    </row>
    <row r="120" spans="1:4" x14ac:dyDescent="0.25">
      <c r="A120">
        <v>2024</v>
      </c>
      <c r="B120" t="s">
        <v>11</v>
      </c>
      <c r="C120">
        <v>9286.0300000000007</v>
      </c>
      <c r="D120">
        <v>5496170.5300000003</v>
      </c>
    </row>
    <row r="121" spans="1:4" x14ac:dyDescent="0.25">
      <c r="A121">
        <v>2024</v>
      </c>
      <c r="B121" t="s">
        <v>10</v>
      </c>
      <c r="C121">
        <v>9902.44</v>
      </c>
      <c r="D121">
        <v>6053972.7599999998</v>
      </c>
    </row>
    <row r="122" spans="1:4" x14ac:dyDescent="0.25">
      <c r="A122">
        <v>2025</v>
      </c>
      <c r="B122" t="s">
        <v>21</v>
      </c>
      <c r="C122">
        <v>10065.67</v>
      </c>
      <c r="D122">
        <v>6127148.2000000002</v>
      </c>
    </row>
    <row r="123" spans="1:4" x14ac:dyDescent="0.25">
      <c r="A123">
        <v>2025</v>
      </c>
      <c r="B123" t="s">
        <v>20</v>
      </c>
      <c r="C123">
        <v>9550.94</v>
      </c>
      <c r="D123">
        <v>5425841.4500000002</v>
      </c>
    </row>
    <row r="124" spans="1:4" x14ac:dyDescent="0.25">
      <c r="A124">
        <v>2025</v>
      </c>
      <c r="B124" t="s">
        <v>19</v>
      </c>
      <c r="C124">
        <v>9192.23</v>
      </c>
      <c r="D124">
        <v>5598790.71</v>
      </c>
    </row>
    <row r="125" spans="1:4" x14ac:dyDescent="0.25">
      <c r="A125">
        <v>2025</v>
      </c>
      <c r="B125" t="s">
        <v>18</v>
      </c>
      <c r="C125">
        <v>8473.08</v>
      </c>
      <c r="D125">
        <v>5224662.08</v>
      </c>
    </row>
    <row r="126" spans="1:4" x14ac:dyDescent="0.25">
      <c r="A126">
        <v>2025</v>
      </c>
      <c r="B126" t="s">
        <v>17</v>
      </c>
      <c r="C126">
        <v>9078.56</v>
      </c>
      <c r="D126">
        <v>5419546.6500000004</v>
      </c>
    </row>
    <row r="127" spans="1:4" x14ac:dyDescent="0.25">
      <c r="A127">
        <v>2025</v>
      </c>
      <c r="B127" t="s">
        <v>16</v>
      </c>
      <c r="C127">
        <v>10299.450000000001</v>
      </c>
      <c r="D127">
        <v>5637261.2699999996</v>
      </c>
    </row>
    <row r="128" spans="1:4" x14ac:dyDescent="0.25">
      <c r="A128">
        <v>2025</v>
      </c>
      <c r="B128" t="s">
        <v>15</v>
      </c>
      <c r="C128">
        <v>11181.04</v>
      </c>
      <c r="D128">
        <v>6452283.7000000002</v>
      </c>
    </row>
    <row r="129" spans="1:4" x14ac:dyDescent="0.25">
      <c r="A129">
        <v>2025</v>
      </c>
      <c r="B129" t="s">
        <v>14</v>
      </c>
      <c r="C129">
        <v>10966.15</v>
      </c>
      <c r="D129">
        <v>6312655.6100000003</v>
      </c>
    </row>
    <row r="130" spans="1:4" x14ac:dyDescent="0.25">
      <c r="A130">
        <v>2025</v>
      </c>
      <c r="B130" t="s">
        <v>13</v>
      </c>
      <c r="C130">
        <v>9832.92</v>
      </c>
      <c r="D130">
        <v>5436563.2699999996</v>
      </c>
    </row>
    <row r="131" spans="1:4" x14ac:dyDescent="0.25">
      <c r="A131">
        <v>2025</v>
      </c>
      <c r="B131" t="s">
        <v>12</v>
      </c>
      <c r="C131">
        <v>8916.0499999999993</v>
      </c>
      <c r="D131">
        <v>5461162.5499999998</v>
      </c>
    </row>
    <row r="132" spans="1:4" x14ac:dyDescent="0.25">
      <c r="A132">
        <v>2025</v>
      </c>
      <c r="B132" t="s">
        <v>11</v>
      </c>
      <c r="C132">
        <v>9406.3700000000008</v>
      </c>
      <c r="D132">
        <v>5556386.46</v>
      </c>
    </row>
    <row r="133" spans="1:4" x14ac:dyDescent="0.25">
      <c r="A133">
        <v>2025</v>
      </c>
      <c r="B133" t="s">
        <v>10</v>
      </c>
      <c r="C133">
        <v>9995.48</v>
      </c>
      <c r="D133">
        <v>6091002.9900000002</v>
      </c>
    </row>
    <row r="134" spans="1:4" x14ac:dyDescent="0.25">
      <c r="A134">
        <v>2026</v>
      </c>
      <c r="B134" t="s">
        <v>21</v>
      </c>
      <c r="C134">
        <v>10163.69</v>
      </c>
      <c r="D134">
        <v>6205894.3899999997</v>
      </c>
    </row>
    <row r="135" spans="1:4" x14ac:dyDescent="0.25">
      <c r="A135">
        <v>2026</v>
      </c>
      <c r="B135" t="s">
        <v>20</v>
      </c>
      <c r="C135">
        <v>9644.92</v>
      </c>
      <c r="D135">
        <v>5477457.7599999998</v>
      </c>
    </row>
    <row r="136" spans="1:4" x14ac:dyDescent="0.25">
      <c r="A136">
        <v>2026</v>
      </c>
      <c r="B136" t="s">
        <v>19</v>
      </c>
      <c r="C136">
        <v>9273.74</v>
      </c>
      <c r="D136">
        <v>5638690.4699999997</v>
      </c>
    </row>
    <row r="137" spans="1:4" x14ac:dyDescent="0.25">
      <c r="A137">
        <v>2026</v>
      </c>
      <c r="B137" t="s">
        <v>18</v>
      </c>
      <c r="C137">
        <v>8571.4</v>
      </c>
      <c r="D137">
        <v>5271878.5199999996</v>
      </c>
    </row>
    <row r="138" spans="1:4" x14ac:dyDescent="0.25">
      <c r="A138">
        <v>2026</v>
      </c>
      <c r="B138" t="s">
        <v>17</v>
      </c>
      <c r="C138">
        <v>9128.11</v>
      </c>
      <c r="D138">
        <v>5488203.9500000002</v>
      </c>
    </row>
    <row r="139" spans="1:4" x14ac:dyDescent="0.25">
      <c r="A139">
        <v>2026</v>
      </c>
      <c r="B139" t="s">
        <v>16</v>
      </c>
      <c r="C139">
        <v>10376.17</v>
      </c>
      <c r="D139">
        <v>5672014.1299999999</v>
      </c>
    </row>
    <row r="140" spans="1:4" x14ac:dyDescent="0.25">
      <c r="A140">
        <v>2026</v>
      </c>
      <c r="B140" t="s">
        <v>15</v>
      </c>
      <c r="C140">
        <v>11291.07</v>
      </c>
      <c r="D140">
        <v>6528231.3799999999</v>
      </c>
    </row>
    <row r="141" spans="1:4" x14ac:dyDescent="0.25">
      <c r="A141">
        <v>2026</v>
      </c>
      <c r="B141" t="s">
        <v>14</v>
      </c>
      <c r="C141">
        <v>11063.9</v>
      </c>
      <c r="D141">
        <v>6374042.6900000004</v>
      </c>
    </row>
    <row r="142" spans="1:4" x14ac:dyDescent="0.25">
      <c r="A142">
        <v>2026</v>
      </c>
      <c r="B142" t="s">
        <v>13</v>
      </c>
      <c r="C142">
        <v>9946.5400000000009</v>
      </c>
      <c r="D142">
        <v>5512092.8399999999</v>
      </c>
    </row>
    <row r="143" spans="1:4" x14ac:dyDescent="0.25">
      <c r="A143">
        <v>2026</v>
      </c>
      <c r="B143" t="s">
        <v>12</v>
      </c>
      <c r="C143">
        <v>8946.7199999999993</v>
      </c>
      <c r="D143">
        <v>5531207.7300000004</v>
      </c>
    </row>
    <row r="144" spans="1:4" x14ac:dyDescent="0.25">
      <c r="A144">
        <v>2026</v>
      </c>
      <c r="B144" t="s">
        <v>11</v>
      </c>
      <c r="C144">
        <v>9484.26</v>
      </c>
      <c r="D144">
        <v>5594501.71</v>
      </c>
    </row>
    <row r="145" spans="1:4" x14ac:dyDescent="0.25">
      <c r="A145">
        <v>2026</v>
      </c>
      <c r="B145" t="s">
        <v>10</v>
      </c>
      <c r="C145">
        <v>10081.370000000001</v>
      </c>
      <c r="D145">
        <v>6151653.8300000001</v>
      </c>
    </row>
    <row r="146" spans="1:4" x14ac:dyDescent="0.25">
      <c r="A146">
        <v>2027</v>
      </c>
      <c r="B146" t="s">
        <v>21</v>
      </c>
      <c r="C146">
        <v>10271.85</v>
      </c>
      <c r="D146">
        <v>6286466.0899999999</v>
      </c>
    </row>
    <row r="147" spans="1:4" x14ac:dyDescent="0.25">
      <c r="A147">
        <v>2027</v>
      </c>
      <c r="B147" t="s">
        <v>20</v>
      </c>
      <c r="C147">
        <v>9748.64</v>
      </c>
      <c r="D147">
        <v>5527368.8899999997</v>
      </c>
    </row>
    <row r="148" spans="1:4" x14ac:dyDescent="0.25">
      <c r="A148">
        <v>2027</v>
      </c>
      <c r="B148" t="s">
        <v>19</v>
      </c>
      <c r="C148">
        <v>9360.2000000000007</v>
      </c>
      <c r="D148">
        <v>5671703.1200000001</v>
      </c>
    </row>
    <row r="149" spans="1:4" x14ac:dyDescent="0.25">
      <c r="A149">
        <v>2027</v>
      </c>
      <c r="B149" t="s">
        <v>18</v>
      </c>
      <c r="C149">
        <v>8650.0499999999993</v>
      </c>
      <c r="D149">
        <v>5320033.38</v>
      </c>
    </row>
    <row r="150" spans="1:4" x14ac:dyDescent="0.25">
      <c r="A150">
        <v>2027</v>
      </c>
      <c r="B150" t="s">
        <v>17</v>
      </c>
      <c r="C150">
        <v>9310.9599999999991</v>
      </c>
      <c r="D150">
        <v>5532155.1500000004</v>
      </c>
    </row>
    <row r="151" spans="1:4" x14ac:dyDescent="0.25">
      <c r="A151">
        <v>2027</v>
      </c>
      <c r="B151" t="s">
        <v>16</v>
      </c>
      <c r="C151">
        <v>10430.35</v>
      </c>
      <c r="D151">
        <v>5723870.5700000003</v>
      </c>
    </row>
    <row r="152" spans="1:4" x14ac:dyDescent="0.25">
      <c r="A152">
        <v>2027</v>
      </c>
      <c r="B152" t="s">
        <v>15</v>
      </c>
      <c r="C152">
        <v>11448.83</v>
      </c>
      <c r="D152">
        <v>6600869.2800000003</v>
      </c>
    </row>
    <row r="153" spans="1:4" x14ac:dyDescent="0.25">
      <c r="A153">
        <v>2027</v>
      </c>
      <c r="B153" t="s">
        <v>14</v>
      </c>
      <c r="C153">
        <v>11139.2</v>
      </c>
      <c r="D153">
        <v>6421768.3499999996</v>
      </c>
    </row>
    <row r="154" spans="1:4" x14ac:dyDescent="0.25">
      <c r="A154">
        <v>2027</v>
      </c>
      <c r="B154" t="s">
        <v>13</v>
      </c>
      <c r="C154">
        <v>10048.540000000001</v>
      </c>
      <c r="D154">
        <v>5526988.0499999998</v>
      </c>
    </row>
    <row r="155" spans="1:4" x14ac:dyDescent="0.25">
      <c r="A155">
        <v>2027</v>
      </c>
      <c r="B155" t="s">
        <v>12</v>
      </c>
      <c r="C155">
        <v>9083.3799999999992</v>
      </c>
      <c r="D155">
        <v>5601340.1600000001</v>
      </c>
    </row>
    <row r="156" spans="1:4" x14ac:dyDescent="0.25">
      <c r="A156">
        <v>2027</v>
      </c>
      <c r="B156" t="s">
        <v>11</v>
      </c>
      <c r="C156">
        <v>9544.33</v>
      </c>
      <c r="D156">
        <v>5625080.8799999999</v>
      </c>
    </row>
    <row r="157" spans="1:4" x14ac:dyDescent="0.25">
      <c r="A157">
        <v>2027</v>
      </c>
      <c r="B157" t="s">
        <v>10</v>
      </c>
      <c r="C157">
        <v>10178.040000000001</v>
      </c>
      <c r="D157">
        <v>6217392.4699999997</v>
      </c>
    </row>
    <row r="158" spans="1:4" x14ac:dyDescent="0.25">
      <c r="A158">
        <v>2028</v>
      </c>
      <c r="B158" t="s">
        <v>21</v>
      </c>
      <c r="C158">
        <v>10360.27</v>
      </c>
      <c r="D158">
        <v>6348291.4199999999</v>
      </c>
    </row>
    <row r="159" spans="1:4" x14ac:dyDescent="0.25">
      <c r="A159">
        <v>2028</v>
      </c>
      <c r="B159" t="s">
        <v>20</v>
      </c>
      <c r="C159">
        <v>9870.0300000000007</v>
      </c>
      <c r="D159">
        <v>5551246.2999999998</v>
      </c>
    </row>
    <row r="160" spans="1:4" x14ac:dyDescent="0.25">
      <c r="A160">
        <v>2028</v>
      </c>
      <c r="B160" t="s">
        <v>19</v>
      </c>
      <c r="C160">
        <v>9452.77</v>
      </c>
      <c r="D160">
        <v>5725353.21</v>
      </c>
    </row>
    <row r="161" spans="1:4" x14ac:dyDescent="0.25">
      <c r="A161">
        <v>2028</v>
      </c>
      <c r="B161" t="s">
        <v>18</v>
      </c>
      <c r="C161">
        <v>8746.94</v>
      </c>
      <c r="D161">
        <v>5390637.6500000004</v>
      </c>
    </row>
    <row r="162" spans="1:4" x14ac:dyDescent="0.25">
      <c r="A162">
        <v>2028</v>
      </c>
      <c r="B162" t="s">
        <v>17</v>
      </c>
      <c r="C162">
        <v>9313.5400000000009</v>
      </c>
      <c r="D162">
        <v>5547432.1799999997</v>
      </c>
    </row>
    <row r="163" spans="1:4" x14ac:dyDescent="0.25">
      <c r="A163">
        <v>2028</v>
      </c>
      <c r="B163" t="s">
        <v>16</v>
      </c>
      <c r="C163">
        <v>10503.29</v>
      </c>
      <c r="D163">
        <v>5775969.3099999996</v>
      </c>
    </row>
    <row r="164" spans="1:4" x14ac:dyDescent="0.25">
      <c r="A164">
        <v>2028</v>
      </c>
      <c r="B164" t="s">
        <v>15</v>
      </c>
      <c r="C164">
        <v>11647.2</v>
      </c>
      <c r="D164">
        <v>6671681.0800000001</v>
      </c>
    </row>
    <row r="165" spans="1:4" x14ac:dyDescent="0.25">
      <c r="A165">
        <v>2028</v>
      </c>
      <c r="B165" t="s">
        <v>14</v>
      </c>
      <c r="C165">
        <v>11222.63</v>
      </c>
      <c r="D165">
        <v>6463650.8899999997</v>
      </c>
    </row>
    <row r="166" spans="1:4" x14ac:dyDescent="0.25">
      <c r="A166">
        <v>2028</v>
      </c>
      <c r="B166" t="s">
        <v>13</v>
      </c>
      <c r="C166">
        <v>10140.34</v>
      </c>
      <c r="D166">
        <v>5632058.4000000004</v>
      </c>
    </row>
    <row r="167" spans="1:4" x14ac:dyDescent="0.25">
      <c r="A167">
        <v>2028</v>
      </c>
      <c r="B167" t="s">
        <v>12</v>
      </c>
      <c r="C167">
        <v>9233.51</v>
      </c>
      <c r="D167">
        <v>5628419.4500000002</v>
      </c>
    </row>
    <row r="168" spans="1:4" x14ac:dyDescent="0.25">
      <c r="A168">
        <v>2028</v>
      </c>
      <c r="B168" t="s">
        <v>11</v>
      </c>
      <c r="C168">
        <v>9621.92</v>
      </c>
      <c r="D168">
        <v>5672939.2000000002</v>
      </c>
    </row>
    <row r="169" spans="1:4" x14ac:dyDescent="0.25">
      <c r="A169">
        <v>2028</v>
      </c>
      <c r="B169" t="s">
        <v>10</v>
      </c>
      <c r="C169">
        <v>10270.34</v>
      </c>
      <c r="D169">
        <v>6301429.2400000002</v>
      </c>
    </row>
    <row r="170" spans="1:4" x14ac:dyDescent="0.25">
      <c r="A170">
        <v>2029</v>
      </c>
      <c r="B170" t="s">
        <v>21</v>
      </c>
      <c r="C170">
        <v>10455.65</v>
      </c>
      <c r="D170">
        <v>6379248.5700000003</v>
      </c>
    </row>
    <row r="171" spans="1:4" x14ac:dyDescent="0.25">
      <c r="A171">
        <v>2029</v>
      </c>
      <c r="B171" t="s">
        <v>20</v>
      </c>
      <c r="C171">
        <v>9959.1</v>
      </c>
      <c r="D171">
        <v>5629349.2300000004</v>
      </c>
    </row>
    <row r="172" spans="1:4" x14ac:dyDescent="0.25">
      <c r="A172">
        <v>2029</v>
      </c>
      <c r="B172" t="s">
        <v>19</v>
      </c>
      <c r="C172">
        <v>9530.92</v>
      </c>
      <c r="D172">
        <v>5793284.3799999999</v>
      </c>
    </row>
    <row r="173" spans="1:4" x14ac:dyDescent="0.25">
      <c r="A173">
        <v>2029</v>
      </c>
      <c r="B173" t="s">
        <v>18</v>
      </c>
      <c r="C173">
        <v>8822.65</v>
      </c>
      <c r="D173">
        <v>5427344.1399999997</v>
      </c>
    </row>
    <row r="174" spans="1:4" x14ac:dyDescent="0.25">
      <c r="A174">
        <v>2029</v>
      </c>
      <c r="B174" t="s">
        <v>17</v>
      </c>
      <c r="C174">
        <v>9332.3799999999992</v>
      </c>
      <c r="D174">
        <v>5597147.9800000004</v>
      </c>
    </row>
    <row r="175" spans="1:4" x14ac:dyDescent="0.25">
      <c r="A175">
        <v>2029</v>
      </c>
      <c r="B175" t="s">
        <v>16</v>
      </c>
      <c r="C175">
        <v>10592.43</v>
      </c>
      <c r="D175">
        <v>5846526.3899999997</v>
      </c>
    </row>
    <row r="176" spans="1:4" x14ac:dyDescent="0.25">
      <c r="A176">
        <v>2029</v>
      </c>
      <c r="B176" t="s">
        <v>15</v>
      </c>
      <c r="C176">
        <v>11595.59</v>
      </c>
      <c r="D176">
        <v>6722150.3700000001</v>
      </c>
    </row>
    <row r="177" spans="1:4" x14ac:dyDescent="0.25">
      <c r="A177">
        <v>2029</v>
      </c>
      <c r="B177" t="s">
        <v>14</v>
      </c>
      <c r="C177">
        <v>11331.48</v>
      </c>
      <c r="D177">
        <v>6526742.1200000001</v>
      </c>
    </row>
    <row r="178" spans="1:4" x14ac:dyDescent="0.25">
      <c r="A178">
        <v>2029</v>
      </c>
      <c r="B178" t="s">
        <v>13</v>
      </c>
      <c r="C178">
        <v>10186.219999999999</v>
      </c>
      <c r="D178">
        <v>5665284.5300000003</v>
      </c>
    </row>
    <row r="179" spans="1:4" x14ac:dyDescent="0.25">
      <c r="A179">
        <v>2029</v>
      </c>
      <c r="B179" t="s">
        <v>12</v>
      </c>
      <c r="C179">
        <v>9437.14</v>
      </c>
      <c r="D179">
        <v>5657507.25</v>
      </c>
    </row>
    <row r="180" spans="1:4" x14ac:dyDescent="0.25">
      <c r="A180">
        <v>2029</v>
      </c>
      <c r="B180" t="s">
        <v>11</v>
      </c>
      <c r="C180">
        <v>9687.68</v>
      </c>
      <c r="D180">
        <v>5729934.3200000003</v>
      </c>
    </row>
    <row r="181" spans="1:4" x14ac:dyDescent="0.25">
      <c r="A181">
        <v>2029</v>
      </c>
      <c r="B181" t="s">
        <v>10</v>
      </c>
      <c r="C181">
        <v>10366.6</v>
      </c>
      <c r="D181">
        <v>6360247.2300000004</v>
      </c>
    </row>
    <row r="182" spans="1:4" x14ac:dyDescent="0.25">
      <c r="A182">
        <v>2030</v>
      </c>
      <c r="B182" t="s">
        <v>21</v>
      </c>
      <c r="C182">
        <v>10537.16</v>
      </c>
      <c r="D182">
        <v>6441760.3099999996</v>
      </c>
    </row>
    <row r="183" spans="1:4" x14ac:dyDescent="0.25">
      <c r="A183">
        <v>2030</v>
      </c>
      <c r="B183" t="s">
        <v>20</v>
      </c>
      <c r="C183">
        <v>10057.5</v>
      </c>
      <c r="D183">
        <v>5682794.7599999998</v>
      </c>
    </row>
    <row r="184" spans="1:4" x14ac:dyDescent="0.25">
      <c r="A184">
        <v>2030</v>
      </c>
      <c r="B184" t="s">
        <v>19</v>
      </c>
      <c r="C184">
        <v>9631.4699999999993</v>
      </c>
      <c r="D184">
        <v>5867166.1900000004</v>
      </c>
    </row>
    <row r="185" spans="1:4" x14ac:dyDescent="0.25">
      <c r="A185">
        <v>2030</v>
      </c>
      <c r="B185" t="s">
        <v>18</v>
      </c>
      <c r="C185">
        <v>8891.86</v>
      </c>
      <c r="D185">
        <v>5460615.4100000001</v>
      </c>
    </row>
    <row r="186" spans="1:4" x14ac:dyDescent="0.25">
      <c r="A186">
        <v>2030</v>
      </c>
      <c r="B186" t="s">
        <v>17</v>
      </c>
      <c r="C186">
        <v>9565.74</v>
      </c>
      <c r="D186">
        <v>5655415.4000000004</v>
      </c>
    </row>
    <row r="187" spans="1:4" x14ac:dyDescent="0.25">
      <c r="A187">
        <v>2030</v>
      </c>
      <c r="B187" t="s">
        <v>16</v>
      </c>
      <c r="C187">
        <v>10675.25</v>
      </c>
      <c r="D187">
        <v>5919355.6100000003</v>
      </c>
    </row>
    <row r="188" spans="1:4" x14ac:dyDescent="0.25">
      <c r="A188">
        <v>2030</v>
      </c>
      <c r="B188" t="s">
        <v>15</v>
      </c>
      <c r="C188">
        <v>11668.53</v>
      </c>
      <c r="D188">
        <v>6773914.2400000002</v>
      </c>
    </row>
    <row r="189" spans="1:4" x14ac:dyDescent="0.25">
      <c r="A189">
        <v>2030</v>
      </c>
      <c r="B189" t="s">
        <v>14</v>
      </c>
      <c r="C189">
        <v>11431.66</v>
      </c>
      <c r="D189">
        <v>6608902.21</v>
      </c>
    </row>
    <row r="190" spans="1:4" x14ac:dyDescent="0.25">
      <c r="A190">
        <v>2030</v>
      </c>
      <c r="B190" t="s">
        <v>13</v>
      </c>
      <c r="C190">
        <v>10458.719999999999</v>
      </c>
      <c r="D190">
        <v>5744022.79</v>
      </c>
    </row>
    <row r="191" spans="1:4" x14ac:dyDescent="0.25">
      <c r="A191">
        <v>2030</v>
      </c>
      <c r="B191" t="s">
        <v>12</v>
      </c>
      <c r="C191">
        <v>9532.85</v>
      </c>
      <c r="D191">
        <v>5711135.54</v>
      </c>
    </row>
    <row r="192" spans="1:4" x14ac:dyDescent="0.25">
      <c r="A192">
        <v>2030</v>
      </c>
      <c r="B192" t="s">
        <v>11</v>
      </c>
      <c r="C192">
        <v>9755.8799999999992</v>
      </c>
      <c r="D192">
        <v>5793591.1100000003</v>
      </c>
    </row>
    <row r="193" spans="1:4" x14ac:dyDescent="0.25">
      <c r="A193">
        <v>2030</v>
      </c>
      <c r="B193" t="s">
        <v>10</v>
      </c>
      <c r="C193">
        <v>10437.52</v>
      </c>
      <c r="D193">
        <v>6405628.2400000002</v>
      </c>
    </row>
    <row r="194" spans="1:4" x14ac:dyDescent="0.25">
      <c r="A194">
        <v>2031</v>
      </c>
      <c r="B194" t="s">
        <v>21</v>
      </c>
      <c r="C194">
        <v>10674.41</v>
      </c>
      <c r="D194">
        <v>6507257.4299999997</v>
      </c>
    </row>
    <row r="195" spans="1:4" x14ac:dyDescent="0.25">
      <c r="A195">
        <v>2031</v>
      </c>
      <c r="B195" t="s">
        <v>20</v>
      </c>
      <c r="C195">
        <v>10139.58</v>
      </c>
      <c r="D195">
        <v>5736211.5999999996</v>
      </c>
    </row>
    <row r="196" spans="1:4" x14ac:dyDescent="0.25">
      <c r="A196">
        <v>2031</v>
      </c>
      <c r="B196" t="s">
        <v>19</v>
      </c>
      <c r="C196">
        <v>9741.7900000000009</v>
      </c>
      <c r="D196">
        <v>5919693.4299999997</v>
      </c>
    </row>
    <row r="197" spans="1:4" x14ac:dyDescent="0.25">
      <c r="A197">
        <v>2031</v>
      </c>
      <c r="B197" t="s">
        <v>18</v>
      </c>
      <c r="C197">
        <v>8940.7000000000007</v>
      </c>
      <c r="D197">
        <v>5505213.1699999999</v>
      </c>
    </row>
    <row r="198" spans="1:4" x14ac:dyDescent="0.25">
      <c r="A198">
        <v>2031</v>
      </c>
      <c r="B198" t="s">
        <v>17</v>
      </c>
      <c r="C198">
        <v>9466.5300000000007</v>
      </c>
      <c r="D198">
        <v>5723088.8799999999</v>
      </c>
    </row>
    <row r="199" spans="1:4" x14ac:dyDescent="0.25">
      <c r="A199">
        <v>2031</v>
      </c>
      <c r="B199" t="s">
        <v>16</v>
      </c>
      <c r="C199">
        <v>10775.05</v>
      </c>
      <c r="D199">
        <v>5960739.8600000003</v>
      </c>
    </row>
    <row r="200" spans="1:4" x14ac:dyDescent="0.25">
      <c r="A200">
        <v>2031</v>
      </c>
      <c r="B200" t="s">
        <v>15</v>
      </c>
      <c r="C200">
        <v>11745.32</v>
      </c>
      <c r="D200">
        <v>6841012.3099999996</v>
      </c>
    </row>
    <row r="201" spans="1:4" x14ac:dyDescent="0.25">
      <c r="A201">
        <v>2031</v>
      </c>
      <c r="B201" t="s">
        <v>14</v>
      </c>
      <c r="C201">
        <v>11460.52</v>
      </c>
      <c r="D201">
        <v>6685339.4000000004</v>
      </c>
    </row>
    <row r="202" spans="1:4" x14ac:dyDescent="0.25">
      <c r="A202">
        <v>2031</v>
      </c>
      <c r="B202" t="s">
        <v>13</v>
      </c>
      <c r="C202">
        <v>10269.32</v>
      </c>
      <c r="D202">
        <v>5738654.5800000001</v>
      </c>
    </row>
    <row r="203" spans="1:4" x14ac:dyDescent="0.25">
      <c r="A203">
        <v>2031</v>
      </c>
      <c r="B203" t="s">
        <v>12</v>
      </c>
      <c r="C203">
        <v>9440.8799999999992</v>
      </c>
      <c r="D203">
        <v>5769513.6900000004</v>
      </c>
    </row>
    <row r="204" spans="1:4" x14ac:dyDescent="0.25">
      <c r="A204">
        <v>2031</v>
      </c>
      <c r="B204" t="s">
        <v>11</v>
      </c>
      <c r="C204">
        <v>9881.01</v>
      </c>
      <c r="D204">
        <v>5857335.3099999996</v>
      </c>
    </row>
    <row r="205" spans="1:4" x14ac:dyDescent="0.25">
      <c r="A205">
        <v>2031</v>
      </c>
      <c r="B205" t="s">
        <v>10</v>
      </c>
      <c r="C205">
        <v>10530.37</v>
      </c>
      <c r="D205">
        <v>6445320.8300000001</v>
      </c>
    </row>
    <row r="206" spans="1:4" x14ac:dyDescent="0.25">
      <c r="A206">
        <v>2032</v>
      </c>
      <c r="B206" t="s">
        <v>21</v>
      </c>
      <c r="C206">
        <v>10776.43</v>
      </c>
      <c r="D206">
        <v>6583799.7699999996</v>
      </c>
    </row>
    <row r="207" spans="1:4" x14ac:dyDescent="0.25">
      <c r="A207">
        <v>2032</v>
      </c>
      <c r="B207" t="s">
        <v>20</v>
      </c>
      <c r="C207">
        <v>10260.68</v>
      </c>
      <c r="D207">
        <v>5776900.3099999996</v>
      </c>
    </row>
    <row r="208" spans="1:4" x14ac:dyDescent="0.25">
      <c r="A208">
        <v>2032</v>
      </c>
      <c r="B208" t="s">
        <v>19</v>
      </c>
      <c r="C208">
        <v>9824.16</v>
      </c>
      <c r="D208">
        <v>5939113.4400000004</v>
      </c>
    </row>
    <row r="209" spans="1:4" x14ac:dyDescent="0.25">
      <c r="A209">
        <v>2032</v>
      </c>
      <c r="B209" t="s">
        <v>18</v>
      </c>
      <c r="C209">
        <v>9051.2199999999993</v>
      </c>
      <c r="D209">
        <v>5554154.0300000003</v>
      </c>
    </row>
    <row r="210" spans="1:4" x14ac:dyDescent="0.25">
      <c r="A210">
        <v>2032</v>
      </c>
      <c r="B210" t="s">
        <v>17</v>
      </c>
      <c r="C210">
        <v>9617.94</v>
      </c>
      <c r="D210">
        <v>5780082.9900000002</v>
      </c>
    </row>
    <row r="211" spans="1:4" x14ac:dyDescent="0.25">
      <c r="A211">
        <v>2032</v>
      </c>
      <c r="B211" t="s">
        <v>16</v>
      </c>
      <c r="C211">
        <v>10822.11</v>
      </c>
      <c r="D211">
        <v>5993532.0599999996</v>
      </c>
    </row>
    <row r="212" spans="1:4" x14ac:dyDescent="0.25">
      <c r="A212">
        <v>2032</v>
      </c>
      <c r="B212" t="s">
        <v>15</v>
      </c>
      <c r="C212">
        <v>11971.47</v>
      </c>
      <c r="D212">
        <v>6924649.5599999996</v>
      </c>
    </row>
    <row r="213" spans="1:4" x14ac:dyDescent="0.25">
      <c r="A213">
        <v>2032</v>
      </c>
      <c r="B213" t="s">
        <v>14</v>
      </c>
      <c r="C213">
        <v>11558.85</v>
      </c>
      <c r="D213">
        <v>6731721.9900000002</v>
      </c>
    </row>
    <row r="214" spans="1:4" x14ac:dyDescent="0.25">
      <c r="A214">
        <v>2032</v>
      </c>
      <c r="B214" t="s">
        <v>13</v>
      </c>
      <c r="C214">
        <v>10444.39</v>
      </c>
      <c r="D214">
        <v>5812512.5499999998</v>
      </c>
    </row>
    <row r="215" spans="1:4" x14ac:dyDescent="0.25">
      <c r="A215">
        <v>2032</v>
      </c>
      <c r="B215" t="s">
        <v>12</v>
      </c>
      <c r="C215">
        <v>9497.39</v>
      </c>
      <c r="D215">
        <v>5858563.9199999999</v>
      </c>
    </row>
    <row r="216" spans="1:4" x14ac:dyDescent="0.25">
      <c r="A216">
        <v>2032</v>
      </c>
      <c r="B216" t="s">
        <v>11</v>
      </c>
      <c r="C216">
        <v>9950.76</v>
      </c>
      <c r="D216">
        <v>5876094.0199999996</v>
      </c>
    </row>
    <row r="217" spans="1:4" x14ac:dyDescent="0.25">
      <c r="A217">
        <v>2032</v>
      </c>
      <c r="B217" t="s">
        <v>10</v>
      </c>
      <c r="C217">
        <v>10617.69</v>
      </c>
      <c r="D217">
        <v>6513757.8099999996</v>
      </c>
    </row>
    <row r="218" spans="1:4" x14ac:dyDescent="0.25">
      <c r="A218">
        <v>2033</v>
      </c>
      <c r="B218" t="s">
        <v>21</v>
      </c>
      <c r="C218">
        <v>10877.85</v>
      </c>
      <c r="D218">
        <v>6669324.1900000004</v>
      </c>
    </row>
    <row r="219" spans="1:4" x14ac:dyDescent="0.25">
      <c r="A219">
        <v>2033</v>
      </c>
      <c r="B219" t="s">
        <v>20</v>
      </c>
      <c r="C219">
        <v>10342.280000000001</v>
      </c>
      <c r="D219">
        <v>5838616.1699999999</v>
      </c>
    </row>
    <row r="220" spans="1:4" x14ac:dyDescent="0.25">
      <c r="A220">
        <v>2033</v>
      </c>
      <c r="B220" t="s">
        <v>19</v>
      </c>
      <c r="C220">
        <v>9891.94</v>
      </c>
      <c r="D220">
        <v>5991939.2999999998</v>
      </c>
    </row>
    <row r="221" spans="1:4" x14ac:dyDescent="0.25">
      <c r="A221">
        <v>2033</v>
      </c>
      <c r="B221" t="s">
        <v>18</v>
      </c>
      <c r="C221">
        <v>9125.1200000000008</v>
      </c>
      <c r="D221">
        <v>5612571.3700000001</v>
      </c>
    </row>
    <row r="222" spans="1:4" x14ac:dyDescent="0.25">
      <c r="A222">
        <v>2033</v>
      </c>
      <c r="B222" t="s">
        <v>17</v>
      </c>
      <c r="C222">
        <v>9683.83</v>
      </c>
      <c r="D222">
        <v>5815152.29</v>
      </c>
    </row>
    <row r="223" spans="1:4" x14ac:dyDescent="0.25">
      <c r="A223">
        <v>2033</v>
      </c>
      <c r="B223" t="s">
        <v>16</v>
      </c>
      <c r="C223">
        <v>11022.5</v>
      </c>
      <c r="D223">
        <v>6043635.6500000004</v>
      </c>
    </row>
    <row r="224" spans="1:4" x14ac:dyDescent="0.25">
      <c r="A224">
        <v>2033</v>
      </c>
      <c r="B224" t="s">
        <v>15</v>
      </c>
      <c r="C224">
        <v>11985.07</v>
      </c>
      <c r="D224">
        <v>7001470.6200000001</v>
      </c>
    </row>
    <row r="225" spans="1:4" x14ac:dyDescent="0.25">
      <c r="A225">
        <v>2033</v>
      </c>
      <c r="B225" t="s">
        <v>14</v>
      </c>
      <c r="C225">
        <v>11657.78</v>
      </c>
      <c r="D225">
        <v>6775933.3899999997</v>
      </c>
    </row>
    <row r="226" spans="1:4" x14ac:dyDescent="0.25">
      <c r="A226">
        <v>2033</v>
      </c>
      <c r="B226" t="s">
        <v>13</v>
      </c>
      <c r="C226">
        <v>10467.69</v>
      </c>
      <c r="D226">
        <v>5835208.7999999998</v>
      </c>
    </row>
    <row r="227" spans="1:4" x14ac:dyDescent="0.25">
      <c r="A227">
        <v>2033</v>
      </c>
      <c r="B227" t="s">
        <v>12</v>
      </c>
      <c r="C227">
        <v>9639.99</v>
      </c>
      <c r="D227">
        <v>5904944.2999999998</v>
      </c>
    </row>
    <row r="228" spans="1:4" x14ac:dyDescent="0.25">
      <c r="A228">
        <v>2033</v>
      </c>
      <c r="B228" t="s">
        <v>11</v>
      </c>
      <c r="C228">
        <v>10032.24</v>
      </c>
      <c r="D228">
        <v>5923390.21</v>
      </c>
    </row>
    <row r="229" spans="1:4" x14ac:dyDescent="0.25">
      <c r="A229">
        <v>2033</v>
      </c>
      <c r="B229" t="s">
        <v>10</v>
      </c>
      <c r="C229">
        <v>10720.82</v>
      </c>
      <c r="D229">
        <v>6584071.5800000001</v>
      </c>
    </row>
    <row r="230" spans="1:4" x14ac:dyDescent="0.25">
      <c r="A230">
        <v>2034</v>
      </c>
      <c r="B230" t="s">
        <v>21</v>
      </c>
      <c r="C230">
        <v>10962.13</v>
      </c>
      <c r="D230">
        <v>6721512.2300000004</v>
      </c>
    </row>
    <row r="231" spans="1:4" x14ac:dyDescent="0.25">
      <c r="A231">
        <v>2034</v>
      </c>
      <c r="B231" t="s">
        <v>20</v>
      </c>
      <c r="C231">
        <v>10450.299999999999</v>
      </c>
      <c r="D231">
        <v>5892194.3899999997</v>
      </c>
    </row>
    <row r="232" spans="1:4" x14ac:dyDescent="0.25">
      <c r="A232">
        <v>2034</v>
      </c>
      <c r="B232" t="s">
        <v>19</v>
      </c>
      <c r="C232">
        <v>10014.280000000001</v>
      </c>
      <c r="D232">
        <v>6050176.8700000001</v>
      </c>
    </row>
    <row r="233" spans="1:4" x14ac:dyDescent="0.25">
      <c r="A233">
        <v>2034</v>
      </c>
      <c r="B233" t="s">
        <v>18</v>
      </c>
      <c r="C233">
        <v>9210.17</v>
      </c>
      <c r="D233">
        <v>5673761.6299999999</v>
      </c>
    </row>
    <row r="234" spans="1:4" x14ac:dyDescent="0.25">
      <c r="A234">
        <v>2034</v>
      </c>
      <c r="B234" t="s">
        <v>17</v>
      </c>
      <c r="C234">
        <v>9697.33</v>
      </c>
      <c r="D234">
        <v>5849401.9900000002</v>
      </c>
    </row>
    <row r="235" spans="1:4" x14ac:dyDescent="0.25">
      <c r="A235">
        <v>2034</v>
      </c>
      <c r="B235" t="s">
        <v>16</v>
      </c>
      <c r="C235">
        <v>10960.76</v>
      </c>
      <c r="D235">
        <v>6101040.5</v>
      </c>
    </row>
    <row r="236" spans="1:4" x14ac:dyDescent="0.25">
      <c r="A236">
        <v>2034</v>
      </c>
      <c r="B236" t="s">
        <v>15</v>
      </c>
      <c r="C236">
        <v>12330.46</v>
      </c>
      <c r="D236">
        <v>7061090.2199999997</v>
      </c>
    </row>
    <row r="237" spans="1:4" x14ac:dyDescent="0.25">
      <c r="A237">
        <v>2034</v>
      </c>
      <c r="B237" t="s">
        <v>14</v>
      </c>
      <c r="C237">
        <v>11719.58</v>
      </c>
      <c r="D237">
        <v>6837404.25</v>
      </c>
    </row>
    <row r="238" spans="1:4" x14ac:dyDescent="0.25">
      <c r="A238">
        <v>2034</v>
      </c>
      <c r="B238" t="s">
        <v>13</v>
      </c>
      <c r="C238">
        <v>10540</v>
      </c>
      <c r="D238">
        <v>5936071.96</v>
      </c>
    </row>
    <row r="239" spans="1:4" x14ac:dyDescent="0.25">
      <c r="A239">
        <v>2034</v>
      </c>
      <c r="B239" t="s">
        <v>12</v>
      </c>
      <c r="C239">
        <v>9772.25</v>
      </c>
      <c r="D239">
        <v>5939561.4100000001</v>
      </c>
    </row>
    <row r="240" spans="1:4" x14ac:dyDescent="0.25">
      <c r="A240">
        <v>2034</v>
      </c>
      <c r="B240" t="s">
        <v>11</v>
      </c>
      <c r="C240">
        <v>10103.94</v>
      </c>
      <c r="D240">
        <v>5978183.2400000002</v>
      </c>
    </row>
    <row r="241" spans="1:4" x14ac:dyDescent="0.25">
      <c r="A241">
        <v>2034</v>
      </c>
      <c r="B241" t="s">
        <v>10</v>
      </c>
      <c r="C241">
        <v>10817.42</v>
      </c>
      <c r="D241">
        <v>6661069.5199999996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7.8</vt:lpstr>
      <vt:lpstr>Loads-I15_S_S03_RA0000</vt:lpstr>
      <vt:lpstr>Loads-I15_S_S02_RA0000</vt:lpstr>
      <vt:lpstr>Loads-I15_S_S01_RA0000</vt:lpstr>
      <vt:lpstr>Loads-I15_S_C05-1_RA0000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2015-03-31T17:51:35Z</dcterms:modified>
</cp:coreProperties>
</file>