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60" windowWidth="19440" windowHeight="11040"/>
  </bookViews>
  <sheets>
    <sheet name="Tbl 8.7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X38" i="1" l="1"/>
  <c r="Y38" i="1"/>
  <c r="W49" i="1" l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W42" i="1"/>
  <c r="W45" i="1" s="1"/>
  <c r="V42" i="1"/>
  <c r="U42" i="1"/>
  <c r="T42" i="1"/>
  <c r="S42" i="1"/>
  <c r="S45" i="1" s="1"/>
  <c r="R42" i="1"/>
  <c r="R45" i="1" s="1"/>
  <c r="Q42" i="1"/>
  <c r="Q45" i="1" s="1"/>
  <c r="P42" i="1"/>
  <c r="P45" i="1" s="1"/>
  <c r="O42" i="1"/>
  <c r="O45" i="1" s="1"/>
  <c r="N42" i="1"/>
  <c r="M42" i="1"/>
  <c r="L42" i="1"/>
  <c r="K42" i="1"/>
  <c r="K45" i="1" s="1"/>
  <c r="J42" i="1"/>
  <c r="J45" i="1" s="1"/>
  <c r="I42" i="1"/>
  <c r="I45" i="1" s="1"/>
  <c r="H42" i="1"/>
  <c r="H45" i="1" s="1"/>
  <c r="G42" i="1"/>
  <c r="G45" i="1" s="1"/>
  <c r="F42" i="1"/>
  <c r="E42" i="1"/>
  <c r="D42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W39" i="1"/>
  <c r="W41" i="1" s="1"/>
  <c r="V39" i="1"/>
  <c r="U39" i="1"/>
  <c r="T39" i="1"/>
  <c r="S39" i="1"/>
  <c r="S41" i="1" s="1"/>
  <c r="R39" i="1"/>
  <c r="R41" i="1" s="1"/>
  <c r="Q39" i="1"/>
  <c r="Q41" i="1" s="1"/>
  <c r="P39" i="1"/>
  <c r="P41" i="1" s="1"/>
  <c r="O39" i="1"/>
  <c r="O41" i="1" s="1"/>
  <c r="N39" i="1"/>
  <c r="M39" i="1"/>
  <c r="L39" i="1"/>
  <c r="K39" i="1"/>
  <c r="K41" i="1" s="1"/>
  <c r="J39" i="1"/>
  <c r="J41" i="1" s="1"/>
  <c r="I39" i="1"/>
  <c r="I41" i="1" s="1"/>
  <c r="H39" i="1"/>
  <c r="H41" i="1" s="1"/>
  <c r="G39" i="1"/>
  <c r="G41" i="1" s="1"/>
  <c r="F39" i="1"/>
  <c r="E39" i="1"/>
  <c r="D39" i="1"/>
  <c r="Y36" i="1"/>
  <c r="X36" i="1"/>
  <c r="W36" i="1"/>
  <c r="W52" i="1" s="1"/>
  <c r="V36" i="1"/>
  <c r="V52" i="1" s="1"/>
  <c r="U36" i="1"/>
  <c r="T36" i="1"/>
  <c r="S36" i="1"/>
  <c r="S52" i="1" s="1"/>
  <c r="R36" i="1"/>
  <c r="Q36" i="1"/>
  <c r="P36" i="1"/>
  <c r="O36" i="1"/>
  <c r="O52" i="1" s="1"/>
  <c r="N36" i="1"/>
  <c r="N52" i="1" s="1"/>
  <c r="M36" i="1"/>
  <c r="L36" i="1"/>
  <c r="K36" i="1"/>
  <c r="K52" i="1" s="1"/>
  <c r="J36" i="1"/>
  <c r="I36" i="1"/>
  <c r="H36" i="1"/>
  <c r="G36" i="1"/>
  <c r="G52" i="1" s="1"/>
  <c r="F36" i="1"/>
  <c r="F52" i="1" s="1"/>
  <c r="E36" i="1"/>
  <c r="D36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W32" i="1"/>
  <c r="V32" i="1"/>
  <c r="U32" i="1"/>
  <c r="T32" i="1"/>
  <c r="T35" i="1" s="1"/>
  <c r="S32" i="1"/>
  <c r="S35" i="1" s="1"/>
  <c r="R32" i="1"/>
  <c r="R35" i="1" s="1"/>
  <c r="Q32" i="1"/>
  <c r="Q35" i="1" s="1"/>
  <c r="P32" i="1"/>
  <c r="O32" i="1"/>
  <c r="N32" i="1"/>
  <c r="M32" i="1"/>
  <c r="L32" i="1"/>
  <c r="L35" i="1" s="1"/>
  <c r="K32" i="1"/>
  <c r="K35" i="1" s="1"/>
  <c r="J32" i="1"/>
  <c r="J35" i="1" s="1"/>
  <c r="I32" i="1"/>
  <c r="I35" i="1" s="1"/>
  <c r="H32" i="1"/>
  <c r="G32" i="1"/>
  <c r="F32" i="1"/>
  <c r="E32" i="1"/>
  <c r="D32" i="1"/>
  <c r="W30" i="1"/>
  <c r="W31" i="1" s="1"/>
  <c r="V30" i="1"/>
  <c r="V31" i="1" s="1"/>
  <c r="U30" i="1"/>
  <c r="U31" i="1" s="1"/>
  <c r="T30" i="1"/>
  <c r="T31" i="1" s="1"/>
  <c r="S30" i="1"/>
  <c r="S31" i="1" s="1"/>
  <c r="R30" i="1"/>
  <c r="R31" i="1" s="1"/>
  <c r="Q30" i="1"/>
  <c r="Q31" i="1" s="1"/>
  <c r="P30" i="1"/>
  <c r="P31" i="1" s="1"/>
  <c r="O30" i="1"/>
  <c r="O31" i="1" s="1"/>
  <c r="N30" i="1"/>
  <c r="N31" i="1" s="1"/>
  <c r="M30" i="1"/>
  <c r="M31" i="1" s="1"/>
  <c r="L30" i="1"/>
  <c r="L31" i="1" s="1"/>
  <c r="K30" i="1"/>
  <c r="K31" i="1" s="1"/>
  <c r="J30" i="1"/>
  <c r="J31" i="1" s="1"/>
  <c r="I30" i="1"/>
  <c r="I31" i="1" s="1"/>
  <c r="H30" i="1"/>
  <c r="H31" i="1" s="1"/>
  <c r="G30" i="1"/>
  <c r="G31" i="1" s="1"/>
  <c r="F30" i="1"/>
  <c r="F31" i="1" s="1"/>
  <c r="E30" i="1"/>
  <c r="E31" i="1" s="1"/>
  <c r="D30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W25" i="1"/>
  <c r="W29" i="1" s="1"/>
  <c r="V25" i="1"/>
  <c r="V29" i="1" s="1"/>
  <c r="U25" i="1"/>
  <c r="U29" i="1" s="1"/>
  <c r="T25" i="1"/>
  <c r="S25" i="1"/>
  <c r="S29" i="1" s="1"/>
  <c r="R25" i="1"/>
  <c r="Q25" i="1"/>
  <c r="P25" i="1"/>
  <c r="P29" i="1" s="1"/>
  <c r="O25" i="1"/>
  <c r="O29" i="1" s="1"/>
  <c r="N25" i="1"/>
  <c r="N29" i="1" s="1"/>
  <c r="M25" i="1"/>
  <c r="M29" i="1" s="1"/>
  <c r="L25" i="1"/>
  <c r="K25" i="1"/>
  <c r="K29" i="1" s="1"/>
  <c r="J25" i="1"/>
  <c r="I25" i="1"/>
  <c r="H25" i="1"/>
  <c r="H29" i="1" s="1"/>
  <c r="G25" i="1"/>
  <c r="G29" i="1" s="1"/>
  <c r="F25" i="1"/>
  <c r="F29" i="1" s="1"/>
  <c r="E25" i="1"/>
  <c r="E29" i="1" s="1"/>
  <c r="D25" i="1"/>
  <c r="D7" i="1"/>
  <c r="D50" i="1" s="1"/>
  <c r="E7" i="1"/>
  <c r="F7" i="1"/>
  <c r="G7" i="1"/>
  <c r="H7" i="1"/>
  <c r="H50" i="1" s="1"/>
  <c r="I7" i="1"/>
  <c r="J7" i="1"/>
  <c r="K7" i="1"/>
  <c r="L7" i="1"/>
  <c r="L50" i="1" s="1"/>
  <c r="M7" i="1"/>
  <c r="N7" i="1"/>
  <c r="O7" i="1"/>
  <c r="P7" i="1"/>
  <c r="P50" i="1" s="1"/>
  <c r="Q7" i="1"/>
  <c r="R7" i="1"/>
  <c r="S7" i="1"/>
  <c r="T7" i="1"/>
  <c r="T50" i="1" s="1"/>
  <c r="U7" i="1"/>
  <c r="V7" i="1"/>
  <c r="W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F51" i="1" l="1"/>
  <c r="P51" i="1"/>
  <c r="P53" i="1" s="1"/>
  <c r="H52" i="1"/>
  <c r="I29" i="1"/>
  <c r="I51" i="1" s="1"/>
  <c r="E35" i="1"/>
  <c r="E51" i="1" s="1"/>
  <c r="E53" i="1" s="1"/>
  <c r="M35" i="1"/>
  <c r="M51" i="1" s="1"/>
  <c r="M53" i="1" s="1"/>
  <c r="U35" i="1"/>
  <c r="U51" i="1" s="1"/>
  <c r="U53" i="1" s="1"/>
  <c r="I52" i="1"/>
  <c r="Q52" i="1"/>
  <c r="H51" i="1"/>
  <c r="H53" i="1" s="1"/>
  <c r="P52" i="1"/>
  <c r="Q29" i="1"/>
  <c r="Q51" i="1" s="1"/>
  <c r="J29" i="1"/>
  <c r="J51" i="1" s="1"/>
  <c r="J53" i="1" s="1"/>
  <c r="R29" i="1"/>
  <c r="R51" i="1" s="1"/>
  <c r="F35" i="1"/>
  <c r="N35" i="1"/>
  <c r="V35" i="1"/>
  <c r="J52" i="1"/>
  <c r="R52" i="1"/>
  <c r="L41" i="1"/>
  <c r="T41" i="1"/>
  <c r="L45" i="1"/>
  <c r="T45" i="1"/>
  <c r="K51" i="1"/>
  <c r="K53" i="1" s="1"/>
  <c r="S51" i="1"/>
  <c r="S53" i="1" s="1"/>
  <c r="G35" i="1"/>
  <c r="G51" i="1" s="1"/>
  <c r="G53" i="1" s="1"/>
  <c r="O35" i="1"/>
  <c r="O51" i="1" s="1"/>
  <c r="O53" i="1" s="1"/>
  <c r="W35" i="1"/>
  <c r="W51" i="1" s="1"/>
  <c r="W53" i="1" s="1"/>
  <c r="E41" i="1"/>
  <c r="M41" i="1"/>
  <c r="U41" i="1"/>
  <c r="E45" i="1"/>
  <c r="M45" i="1"/>
  <c r="U45" i="1"/>
  <c r="D29" i="1"/>
  <c r="L29" i="1"/>
  <c r="T29" i="1"/>
  <c r="H35" i="1"/>
  <c r="P35" i="1"/>
  <c r="D52" i="1"/>
  <c r="L52" i="1"/>
  <c r="T52" i="1"/>
  <c r="F41" i="1"/>
  <c r="N41" i="1"/>
  <c r="V41" i="1"/>
  <c r="F45" i="1"/>
  <c r="N45" i="1"/>
  <c r="V45" i="1"/>
  <c r="V51" i="1" s="1"/>
  <c r="V53" i="1" s="1"/>
  <c r="N51" i="1"/>
  <c r="E52" i="1"/>
  <c r="M52" i="1"/>
  <c r="U52" i="1"/>
  <c r="X23" i="1"/>
  <c r="X19" i="1"/>
  <c r="Y12" i="1"/>
  <c r="Q50" i="1"/>
  <c r="F53" i="1"/>
  <c r="R53" i="1"/>
  <c r="Y39" i="1"/>
  <c r="X39" i="1"/>
  <c r="X41" i="1" s="1"/>
  <c r="D41" i="1"/>
  <c r="Y40" i="1"/>
  <c r="X40" i="1"/>
  <c r="Y44" i="1"/>
  <c r="X44" i="1"/>
  <c r="Y48" i="1"/>
  <c r="X48" i="1"/>
  <c r="Y23" i="1"/>
  <c r="X22" i="1"/>
  <c r="Y21" i="1"/>
  <c r="X20" i="1"/>
  <c r="Y19" i="1"/>
  <c r="X18" i="1"/>
  <c r="Y17" i="1"/>
  <c r="X16" i="1"/>
  <c r="Y15" i="1"/>
  <c r="X14" i="1"/>
  <c r="Y13" i="1"/>
  <c r="X12" i="1"/>
  <c r="Y11" i="1"/>
  <c r="X10" i="1"/>
  <c r="Y9" i="1"/>
  <c r="X8" i="1"/>
  <c r="Y7" i="1"/>
  <c r="K50" i="1"/>
  <c r="Y30" i="1"/>
  <c r="Y31" i="1" s="1"/>
  <c r="X30" i="1"/>
  <c r="X31" i="1" s="1"/>
  <c r="D31" i="1"/>
  <c r="D35" i="1"/>
  <c r="Y32" i="1"/>
  <c r="X32" i="1"/>
  <c r="Y33" i="1"/>
  <c r="X33" i="1"/>
  <c r="V50" i="1"/>
  <c r="R50" i="1"/>
  <c r="N50" i="1"/>
  <c r="J50" i="1"/>
  <c r="F50" i="1"/>
  <c r="I53" i="1"/>
  <c r="Q53" i="1"/>
  <c r="W50" i="1"/>
  <c r="S50" i="1"/>
  <c r="O50" i="1"/>
  <c r="G50" i="1"/>
  <c r="Y25" i="1"/>
  <c r="X25" i="1"/>
  <c r="Y26" i="1"/>
  <c r="X26" i="1"/>
  <c r="Y27" i="1"/>
  <c r="X27" i="1"/>
  <c r="Y28" i="1"/>
  <c r="X28" i="1"/>
  <c r="Y34" i="1"/>
  <c r="X34" i="1"/>
  <c r="Y20" i="1"/>
  <c r="Y16" i="1"/>
  <c r="X15" i="1"/>
  <c r="X11" i="1"/>
  <c r="Y8" i="1"/>
  <c r="U50" i="1"/>
  <c r="M50" i="1"/>
  <c r="I50" i="1"/>
  <c r="E50" i="1"/>
  <c r="X7" i="1"/>
  <c r="N53" i="1"/>
  <c r="Y42" i="1"/>
  <c r="D45" i="1"/>
  <c r="X42" i="1"/>
  <c r="Y43" i="1"/>
  <c r="X43" i="1"/>
  <c r="Y46" i="1"/>
  <c r="X46" i="1"/>
  <c r="Y47" i="1"/>
  <c r="X47" i="1"/>
  <c r="Y49" i="1"/>
  <c r="X49" i="1"/>
  <c r="X9" i="1"/>
  <c r="X13" i="1"/>
  <c r="X17" i="1"/>
  <c r="X21" i="1"/>
  <c r="Y22" i="1"/>
  <c r="Y18" i="1"/>
  <c r="Y14" i="1"/>
  <c r="Y10" i="1"/>
  <c r="Y45" i="1" l="1"/>
  <c r="Y41" i="1"/>
  <c r="T51" i="1"/>
  <c r="T53" i="1" s="1"/>
  <c r="L53" i="1"/>
  <c r="L51" i="1"/>
  <c r="D51" i="1"/>
  <c r="D53" i="1" s="1"/>
  <c r="X45" i="1"/>
  <c r="X35" i="1"/>
  <c r="Y35" i="1"/>
  <c r="X29" i="1"/>
  <c r="Y29" i="1"/>
</calcChain>
</file>

<file path=xl/sharedStrings.xml><?xml version="1.0" encoding="utf-8"?>
<sst xmlns="http://schemas.openxmlformats.org/spreadsheetml/2006/main" count="58" uniqueCount="56">
  <si>
    <t>East</t>
  </si>
  <si>
    <t>Existing Plant Retirements/Conversions</t>
  </si>
  <si>
    <t>Resource Totals 1/</t>
  </si>
  <si>
    <t>10-year</t>
  </si>
  <si>
    <t>20-year</t>
  </si>
  <si>
    <t>Hayden 1</t>
  </si>
  <si>
    <t>Hayden 2</t>
  </si>
  <si>
    <t>Hunter 2  (Coal Early Retirement/Conversions)</t>
  </si>
  <si>
    <t>Huntington 2  (Coal Early Retirement/Conversions)</t>
  </si>
  <si>
    <t>Carbon 1  (Coal Early Retirement/Conversions)</t>
  </si>
  <si>
    <t>Carbon 2  (Coal Early Retirement/Conversions)</t>
  </si>
  <si>
    <t>Cholla 4  (Coal Early Retirement/Conversions)</t>
  </si>
  <si>
    <t>DaveJohnston 1</t>
  </si>
  <si>
    <t>DaveJohnston 2</t>
  </si>
  <si>
    <t>DaveJohnston 3</t>
  </si>
  <si>
    <t>DaveJohnston 4</t>
  </si>
  <si>
    <t>Naughton 1</t>
  </si>
  <si>
    <t>Naughton 2</t>
  </si>
  <si>
    <t>Naughton 3  (Coal Early Retirement/Conversions)</t>
  </si>
  <si>
    <t>Gadsby 1-6</t>
  </si>
  <si>
    <t>Coal Ret_AZ - Gas RePower</t>
  </si>
  <si>
    <t>Coal Ret_WY - Gas RePower</t>
  </si>
  <si>
    <t>Expansion Resources</t>
  </si>
  <si>
    <t>CCCT - DJohns - F 1x1</t>
  </si>
  <si>
    <t>CCCT - DJohns - J 1x1</t>
  </si>
  <si>
    <t>CCCT - Utah-N - F 2x1</t>
  </si>
  <si>
    <t>CCCT - Utah-S - J 1x1</t>
  </si>
  <si>
    <t>Total CCCT</t>
  </si>
  <si>
    <t>DSM, Class 1, UT-DLC-RES</t>
  </si>
  <si>
    <t>DSM, Class 1 Total</t>
  </si>
  <si>
    <t>DSM, Class 2, ID</t>
  </si>
  <si>
    <t>DSM, Class 2, UT</t>
  </si>
  <si>
    <t>DSM, Class 2, WY</t>
  </si>
  <si>
    <t>DSM, Class 2 Total</t>
  </si>
  <si>
    <t>FOT Mona Q3</t>
  </si>
  <si>
    <t>West</t>
  </si>
  <si>
    <t>DSM, Class 1, OR-Curtail</t>
  </si>
  <si>
    <t>DSM, Class 1, OR-Irrigate</t>
  </si>
  <si>
    <t>DSM, Class 1  Total</t>
  </si>
  <si>
    <t>DSM, Class 2, CA</t>
  </si>
  <si>
    <t>DSM, Class 2, OR</t>
  </si>
  <si>
    <t>DSM, Class 2, WA</t>
  </si>
  <si>
    <t>DSM, Class 2  Total</t>
  </si>
  <si>
    <t>FOT COB Q3</t>
  </si>
  <si>
    <t>FOT MidColumbia Q3</t>
  </si>
  <si>
    <t>FOT MidColumbia Q3 - 2</t>
  </si>
  <si>
    <t>FOT NOB Q3</t>
  </si>
  <si>
    <t>Annual Additions, Long Term Resources</t>
  </si>
  <si>
    <t>Annual Additions, Short Term Resources</t>
  </si>
  <si>
    <t>Total Annual Additions</t>
  </si>
  <si>
    <t>1/ Front office transaction amounts reflect one-year transaction periods, are not additive, and are reported as a 10/20-year annual average.</t>
  </si>
  <si>
    <t>Oregon Solar Capacity Standard</t>
  </si>
  <si>
    <t>Nameplate Capacity (MW)</t>
  </si>
  <si>
    <t>Preferred Portfolio
(Case C05a-3Q)</t>
  </si>
  <si>
    <t>2015 IRP Preferred Portfolio</t>
  </si>
  <si>
    <t>Tbl 8.7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</si>
</sst>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6" fillId="2" borderId="3" xfId="0" applyFont="1" applyFill="1" applyBorder="1" applyAlignment="1">
      <alignment horizontal="center" vertical="top"/>
    </xf>
    <xf numFmtId="0" fontId="6" fillId="3" borderId="4" xfId="0" applyFont="1" applyFill="1" applyBorder="1" applyAlignment="1"/>
    <xf numFmtId="0" fontId="7" fillId="0" borderId="0" xfId="0" applyFont="1" applyAlignment="1">
      <alignment horizontal="centerContinuous"/>
    </xf>
    <xf numFmtId="0" fontId="7" fillId="0" borderId="0" xfId="0" applyFont="1"/>
    <xf numFmtId="1" fontId="7" fillId="0" borderId="0" xfId="0" applyNumberFormat="1" applyFont="1"/>
    <xf numFmtId="1" fontId="8" fillId="0" borderId="0" xfId="0" applyNumberFormat="1" applyFont="1"/>
    <xf numFmtId="0" fontId="5" fillId="2" borderId="2" xfId="0" applyFont="1" applyFill="1" applyBorder="1" applyAlignment="1">
      <alignment horizontal="centerContinuous"/>
    </xf>
    <xf numFmtId="0" fontId="5" fillId="2" borderId="2" xfId="0" applyNumberFormat="1" applyFont="1" applyFill="1" applyBorder="1" applyAlignment="1">
      <alignment horizontal="center"/>
    </xf>
    <xf numFmtId="0" fontId="7" fillId="3" borderId="4" xfId="0" applyFont="1" applyFill="1" applyBorder="1" applyAlignment="1"/>
    <xf numFmtId="0" fontId="7" fillId="3" borderId="5" xfId="0" applyFont="1" applyFill="1" applyBorder="1" applyAlignment="1"/>
    <xf numFmtId="0" fontId="7" fillId="3" borderId="6" xfId="0" applyFont="1" applyFill="1" applyBorder="1" applyAlignment="1"/>
    <xf numFmtId="0" fontId="4" fillId="2" borderId="4" xfId="0" applyFont="1" applyFill="1" applyBorder="1" applyAlignment="1">
      <alignment horizontal="centerContinuous" wrapText="1"/>
    </xf>
    <xf numFmtId="0" fontId="4" fillId="2" borderId="6" xfId="0" applyFont="1" applyFill="1" applyBorder="1" applyAlignment="1">
      <alignment horizontal="centerContinuous" wrapText="1"/>
    </xf>
    <xf numFmtId="0" fontId="4" fillId="2" borderId="2" xfId="0" applyFont="1" applyFill="1" applyBorder="1" applyAlignment="1">
      <alignment horizontal="centerContinuous"/>
    </xf>
    <xf numFmtId="0" fontId="6" fillId="2" borderId="7" xfId="0" applyFont="1" applyFill="1" applyBorder="1" applyAlignment="1">
      <alignment horizontal="center" vertical="top"/>
    </xf>
    <xf numFmtId="0" fontId="7" fillId="0" borderId="8" xfId="0" applyFont="1" applyBorder="1" applyAlignment="1"/>
    <xf numFmtId="164" fontId="5" fillId="0" borderId="2" xfId="1" applyNumberFormat="1" applyFont="1" applyBorder="1" applyAlignment="1">
      <alignment horizontal="center"/>
    </xf>
    <xf numFmtId="0" fontId="7" fillId="2" borderId="7" xfId="0" applyFont="1" applyFill="1" applyBorder="1" applyAlignment="1">
      <alignment horizontal="center" vertical="top"/>
    </xf>
    <xf numFmtId="0" fontId="7" fillId="0" borderId="9" xfId="0" applyFont="1" applyFill="1" applyBorder="1" applyAlignment="1"/>
    <xf numFmtId="164" fontId="5" fillId="0" borderId="10" xfId="1" applyNumberFormat="1" applyFont="1" applyBorder="1" applyAlignment="1">
      <alignment horizontal="center"/>
    </xf>
    <xf numFmtId="0" fontId="7" fillId="0" borderId="13" xfId="0" applyFont="1" applyBorder="1" applyAlignment="1"/>
    <xf numFmtId="0" fontId="6" fillId="0" borderId="14" xfId="0" applyFont="1" applyBorder="1" applyAlignment="1"/>
    <xf numFmtId="164" fontId="5" fillId="0" borderId="15" xfId="1" applyNumberFormat="1" applyFont="1" applyBorder="1" applyAlignment="1">
      <alignment horizontal="center"/>
    </xf>
    <xf numFmtId="0" fontId="7" fillId="0" borderId="16" xfId="0" applyFont="1" applyBorder="1" applyAlignment="1"/>
    <xf numFmtId="165" fontId="5" fillId="0" borderId="10" xfId="1" applyNumberFormat="1" applyFont="1" applyBorder="1" applyAlignment="1">
      <alignment horizontal="center"/>
    </xf>
    <xf numFmtId="0" fontId="7" fillId="0" borderId="4" xfId="0" applyFont="1" applyBorder="1" applyAlignment="1"/>
    <xf numFmtId="165" fontId="5" fillId="0" borderId="15" xfId="1" applyNumberFormat="1" applyFont="1" applyBorder="1" applyAlignment="1">
      <alignment horizontal="center"/>
    </xf>
    <xf numFmtId="0" fontId="7" fillId="0" borderId="3" xfId="0" applyFont="1" applyBorder="1" applyAlignment="1"/>
    <xf numFmtId="0" fontId="7" fillId="2" borderId="18" xfId="0" applyFont="1" applyFill="1" applyBorder="1" applyAlignment="1">
      <alignment horizontal="center" vertical="top"/>
    </xf>
    <xf numFmtId="0" fontId="7" fillId="0" borderId="9" xfId="0" applyFont="1" applyBorder="1" applyAlignment="1"/>
    <xf numFmtId="0" fontId="7" fillId="0" borderId="19" xfId="0" applyFont="1" applyBorder="1" applyAlignment="1"/>
    <xf numFmtId="0" fontId="7" fillId="2" borderId="20" xfId="0" applyFont="1" applyFill="1" applyBorder="1" applyAlignment="1">
      <alignment horizontal="right"/>
    </xf>
    <xf numFmtId="0" fontId="7" fillId="0" borderId="12" xfId="0" applyFont="1" applyBorder="1" applyAlignment="1"/>
    <xf numFmtId="0" fontId="7" fillId="2" borderId="21" xfId="0" applyFont="1" applyFill="1" applyBorder="1" applyAlignment="1">
      <alignment horizontal="right"/>
    </xf>
    <xf numFmtId="0" fontId="7" fillId="0" borderId="0" xfId="0" applyFont="1" applyAlignment="1"/>
    <xf numFmtId="0" fontId="7" fillId="2" borderId="4" xfId="0" applyFont="1" applyFill="1" applyBorder="1" applyAlignment="1">
      <alignment horizontal="right"/>
    </xf>
    <xf numFmtId="0" fontId="7" fillId="0" borderId="0" xfId="0" applyFont="1" applyFill="1" applyAlignment="1"/>
    <xf numFmtId="164" fontId="5" fillId="2" borderId="22" xfId="1" applyNumberFormat="1" applyFont="1" applyFill="1" applyBorder="1" applyAlignment="1">
      <alignment horizontal="center"/>
    </xf>
    <xf numFmtId="164" fontId="5" fillId="2" borderId="23" xfId="1" applyNumberFormat="1" applyFont="1" applyFill="1" applyBorder="1" applyAlignment="1">
      <alignment horizontal="center"/>
    </xf>
    <xf numFmtId="164" fontId="5" fillId="2" borderId="2" xfId="1" applyNumberFormat="1" applyFont="1" applyFill="1" applyBorder="1" applyAlignment="1">
      <alignment horizontal="center"/>
    </xf>
    <xf numFmtId="164" fontId="7" fillId="0" borderId="0" xfId="0" applyNumberFormat="1" applyFont="1"/>
    <xf numFmtId="0" fontId="7" fillId="0" borderId="0" xfId="0" applyFont="1" applyBorder="1"/>
    <xf numFmtId="0" fontId="7" fillId="0" borderId="0" xfId="0" applyFont="1" applyFill="1" applyBorder="1"/>
    <xf numFmtId="164" fontId="7" fillId="0" borderId="0" xfId="0" applyNumberFormat="1" applyFont="1" applyFill="1" applyBorder="1"/>
    <xf numFmtId="164" fontId="5" fillId="0" borderId="24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0" fontId="6" fillId="3" borderId="11" xfId="0" applyFont="1" applyFill="1" applyBorder="1" applyAlignment="1"/>
    <xf numFmtId="0" fontId="6" fillId="3" borderId="12" xfId="0" applyFont="1" applyFill="1" applyBorder="1" applyAlignment="1"/>
    <xf numFmtId="164" fontId="4" fillId="0" borderId="15" xfId="1" applyNumberFormat="1" applyFont="1" applyBorder="1" applyAlignment="1">
      <alignment horizontal="center"/>
    </xf>
    <xf numFmtId="165" fontId="4" fillId="0" borderId="2" xfId="1" applyNumberFormat="1" applyFont="1" applyBorder="1" applyAlignment="1">
      <alignment horizontal="center"/>
    </xf>
    <xf numFmtId="165" fontId="4" fillId="0" borderId="15" xfId="1" applyNumberFormat="1" applyFont="1" applyBorder="1" applyAlignment="1">
      <alignment horizontal="center"/>
    </xf>
    <xf numFmtId="164" fontId="4" fillId="0" borderId="10" xfId="1" applyNumberFormat="1" applyFont="1" applyBorder="1" applyAlignment="1">
      <alignment horizontal="center"/>
    </xf>
    <xf numFmtId="164" fontId="4" fillId="0" borderId="7" xfId="1" applyNumberFormat="1" applyFont="1" applyBorder="1" applyAlignment="1">
      <alignment horizontal="center"/>
    </xf>
    <xf numFmtId="164" fontId="4" fillId="0" borderId="17" xfId="1" applyNumberFormat="1" applyFont="1" applyBorder="1" applyAlignment="1">
      <alignment horizontal="center"/>
    </xf>
    <xf numFmtId="0" fontId="5" fillId="2" borderId="6" xfId="0" applyFont="1" applyFill="1" applyBorder="1" applyAlignment="1">
      <alignment horizontal="centerContinuous" vertical="center"/>
    </xf>
    <xf numFmtId="1" fontId="5" fillId="2" borderId="6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top"/>
    </xf>
    <xf numFmtId="0" fontId="6" fillId="3" borderId="16" xfId="0" applyFont="1" applyFill="1" applyBorder="1" applyAlignment="1"/>
    <xf numFmtId="0" fontId="2" fillId="4" borderId="3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2">
    <dxf>
      <fill>
        <patternFill>
          <bgColor theme="6" tint="0.3999450666829432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5%20IRP\_Preferred%20Portfolio\SO\SO%20Portfolio%20I15S_C05a-3Q_NA%20_150128083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Control Panel"/>
      <sheetName val="Portfolio"/>
      <sheetName val="Portfolio Sum"/>
      <sheetName val="PVRR Table"/>
      <sheetName val="Generation Report"/>
      <sheetName val="Capacity Factor Report"/>
      <sheetName val="DSM report"/>
      <sheetName val="DSM Energy report"/>
      <sheetName val="DSM Ratio"/>
      <sheetName val="DG Solar Potential"/>
      <sheetName val="Existing Generation by Station"/>
      <sheetName val="Detail Generation by Station"/>
      <sheetName val="Emissions"/>
      <sheetName val="Trans Integrate Cost"/>
      <sheetName val="SO Selections (To PacTrans)"/>
      <sheetName val="Existing FOM Adjustments"/>
      <sheetName val="New FOM Adjustments"/>
      <sheetName val="PACTrans Cost"/>
      <sheetName val="Build list for portfolio"/>
      <sheetName val="Coal Portfolio"/>
      <sheetName val="DecomPVRR"/>
      <sheetName val="Gas_Repower"/>
      <sheetName val="Capacity Factor"/>
      <sheetName val="DSM Potential"/>
      <sheetName val="DSM Potential (Accelerated)"/>
      <sheetName val="PVRRExport"/>
      <sheetName val="StudyInfo"/>
      <sheetName val="EPM Tables"/>
      <sheetName val="Missing Resources"/>
      <sheetName val="Portfolio_Data"/>
      <sheetName val="PVRR_Data"/>
      <sheetName val="StaBuild"/>
      <sheetName val="StaMoPerf"/>
      <sheetName val="StaMoEmiss"/>
      <sheetName val="SolvStat"/>
      <sheetName val="CoalPlants"/>
      <sheetName val="DSM_Energy"/>
      <sheetName val="TBL_ResourceMaster"/>
      <sheetName val="Gas Resources"/>
    </sheetNames>
    <sheetDataSet>
      <sheetData sheetId="0" refreshError="1"/>
      <sheetData sheetId="1" refreshError="1"/>
      <sheetData sheetId="2">
        <row r="4">
          <cell r="E4" t="str">
            <v>Resource</v>
          </cell>
          <cell r="F4" t="str">
            <v>Fixed</v>
          </cell>
          <cell r="G4">
            <v>2015</v>
          </cell>
          <cell r="H4">
            <v>2016</v>
          </cell>
          <cell r="I4">
            <v>2017</v>
          </cell>
          <cell r="J4">
            <v>2018</v>
          </cell>
          <cell r="K4">
            <v>2019</v>
          </cell>
          <cell r="L4">
            <v>2020</v>
          </cell>
          <cell r="M4">
            <v>2021</v>
          </cell>
          <cell r="N4">
            <v>2022</v>
          </cell>
          <cell r="O4">
            <v>2023</v>
          </cell>
          <cell r="P4">
            <v>2024</v>
          </cell>
          <cell r="Q4">
            <v>2025</v>
          </cell>
          <cell r="R4">
            <v>2026</v>
          </cell>
          <cell r="S4">
            <v>2027</v>
          </cell>
          <cell r="T4">
            <v>2028</v>
          </cell>
          <cell r="U4">
            <v>2029</v>
          </cell>
          <cell r="V4">
            <v>2030</v>
          </cell>
          <cell r="W4">
            <v>2031</v>
          </cell>
          <cell r="X4">
            <v>2032</v>
          </cell>
          <cell r="Y4">
            <v>2033</v>
          </cell>
          <cell r="Z4">
            <v>2034</v>
          </cell>
          <cell r="AA4">
            <v>2035</v>
          </cell>
          <cell r="AB4">
            <v>2036</v>
          </cell>
          <cell r="AC4">
            <v>2037</v>
          </cell>
          <cell r="AD4">
            <v>2038</v>
          </cell>
          <cell r="AE4">
            <v>2039</v>
          </cell>
          <cell r="AF4">
            <v>2040</v>
          </cell>
          <cell r="AG4">
            <v>2041</v>
          </cell>
          <cell r="AH4">
            <v>2042</v>
          </cell>
          <cell r="AI4">
            <v>2043</v>
          </cell>
          <cell r="AJ4">
            <v>2044</v>
          </cell>
          <cell r="AK4">
            <v>2045</v>
          </cell>
          <cell r="AL4">
            <v>2046</v>
          </cell>
          <cell r="AN4" t="str">
            <v>10-year</v>
          </cell>
          <cell r="AO4" t="str">
            <v>20-year</v>
          </cell>
        </row>
        <row r="5">
          <cell r="E5" t="str">
            <v>Existing Plant Retirements/Conversions</v>
          </cell>
        </row>
        <row r="6">
          <cell r="E6" t="str">
            <v>Craig 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N6">
            <v>0</v>
          </cell>
          <cell r="AO6">
            <v>0</v>
          </cell>
        </row>
        <row r="7">
          <cell r="E7" t="str">
            <v>Craig 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N7">
            <v>0</v>
          </cell>
          <cell r="AO7">
            <v>0</v>
          </cell>
        </row>
        <row r="8">
          <cell r="E8" t="str">
            <v>Hayden 1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-44.56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N8">
            <v>0</v>
          </cell>
          <cell r="AO8">
            <v>-44.56</v>
          </cell>
        </row>
        <row r="9">
          <cell r="E9" t="str">
            <v>Hayden 2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-32.68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N9">
            <v>0</v>
          </cell>
          <cell r="AO9">
            <v>-32.68</v>
          </cell>
        </row>
        <row r="10">
          <cell r="E10" t="str">
            <v>Hunter 1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N10">
            <v>0</v>
          </cell>
          <cell r="AO10">
            <v>0</v>
          </cell>
        </row>
        <row r="11">
          <cell r="E11" t="str">
            <v>Hunter 2  (Coal Early Retirement/Conversions)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-269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N11">
            <v>0</v>
          </cell>
          <cell r="AO11">
            <v>-269</v>
          </cell>
        </row>
        <row r="12">
          <cell r="E12" t="str">
            <v>Hunter 3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N12">
            <v>0</v>
          </cell>
          <cell r="AO12">
            <v>0</v>
          </cell>
        </row>
        <row r="13">
          <cell r="E13" t="str">
            <v>Huntington 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N13">
            <v>0</v>
          </cell>
          <cell r="AO13">
            <v>0</v>
          </cell>
        </row>
        <row r="14">
          <cell r="E14" t="str">
            <v>Huntington 2  (Coal Early Retirement/Conversions)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-450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N14">
            <v>0</v>
          </cell>
          <cell r="AO14">
            <v>-450</v>
          </cell>
        </row>
        <row r="15">
          <cell r="E15" t="str">
            <v>Carbon 1  (Coal Early Retirement/Conversions)</v>
          </cell>
          <cell r="F15" t="str">
            <v>HC</v>
          </cell>
          <cell r="G15">
            <v>-67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N15">
            <v>-67</v>
          </cell>
          <cell r="AO15">
            <v>-67</v>
          </cell>
        </row>
        <row r="16">
          <cell r="E16" t="str">
            <v>Carbon 2  (Coal Early Retirement/Conversions)</v>
          </cell>
          <cell r="F16" t="str">
            <v>HC</v>
          </cell>
          <cell r="G16">
            <v>-105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N16">
            <v>-105</v>
          </cell>
          <cell r="AO16">
            <v>-105</v>
          </cell>
        </row>
        <row r="17">
          <cell r="E17" t="str">
            <v>Cholla 4  (Coal Early Retirement/Conversions)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-387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N17">
            <v>0</v>
          </cell>
          <cell r="AO17">
            <v>-387</v>
          </cell>
        </row>
        <row r="18">
          <cell r="E18" t="str">
            <v>DaveJohnston 1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-106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N18">
            <v>0</v>
          </cell>
          <cell r="AO18">
            <v>-106</v>
          </cell>
        </row>
        <row r="19">
          <cell r="E19" t="str">
            <v>DaveJohnston 2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-106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N19">
            <v>0</v>
          </cell>
          <cell r="AO19">
            <v>-106</v>
          </cell>
        </row>
        <row r="20">
          <cell r="E20" t="str">
            <v>DaveJohnston 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-220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N20">
            <v>0</v>
          </cell>
          <cell r="AO20">
            <v>-220</v>
          </cell>
        </row>
        <row r="21">
          <cell r="E21" t="str">
            <v>DaveJohnston 4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-330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N21">
            <v>0</v>
          </cell>
          <cell r="AO21">
            <v>-330</v>
          </cell>
        </row>
        <row r="22">
          <cell r="E22" t="str">
            <v>Naughton 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-156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N22">
            <v>0</v>
          </cell>
          <cell r="AO22">
            <v>-156</v>
          </cell>
        </row>
        <row r="23">
          <cell r="E23" t="str">
            <v>Naughton 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-201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N23">
            <v>0</v>
          </cell>
          <cell r="AO23">
            <v>-201</v>
          </cell>
        </row>
        <row r="24">
          <cell r="E24" t="str">
            <v>Naughton 3  (Coal Early Retirement/Conversions)</v>
          </cell>
          <cell r="F24" t="str">
            <v>HC</v>
          </cell>
          <cell r="G24">
            <v>-50</v>
          </cell>
          <cell r="H24">
            <v>0</v>
          </cell>
          <cell r="I24">
            <v>0</v>
          </cell>
          <cell r="J24">
            <v>-280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N24">
            <v>-330</v>
          </cell>
          <cell r="AO24">
            <v>-330</v>
          </cell>
        </row>
        <row r="25">
          <cell r="E25" t="str">
            <v>Wyodak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N25">
            <v>0</v>
          </cell>
          <cell r="AO25">
            <v>0</v>
          </cell>
        </row>
        <row r="26">
          <cell r="E26" t="str">
            <v>Gadsby 1-6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-357.5</v>
          </cell>
          <cell r="Z26">
            <v>0</v>
          </cell>
          <cell r="AN26">
            <v>0</v>
          </cell>
          <cell r="AO26">
            <v>-357.5</v>
          </cell>
        </row>
        <row r="27">
          <cell r="E27" t="str">
            <v>Coal Ret_AZ - Gas RePower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387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-387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387</v>
          </cell>
        </row>
        <row r="28">
          <cell r="E28" t="str">
            <v>Coal Ret_UT - Gas RePower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N28">
            <v>0</v>
          </cell>
          <cell r="AO28">
            <v>0</v>
          </cell>
        </row>
        <row r="29">
          <cell r="E29" t="str">
            <v>Coal Ret_WY - Gas RePower</v>
          </cell>
          <cell r="G29">
            <v>0</v>
          </cell>
          <cell r="H29">
            <v>0</v>
          </cell>
          <cell r="I29">
            <v>0</v>
          </cell>
          <cell r="J29">
            <v>337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-337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N29">
            <v>337</v>
          </cell>
          <cell r="AO29">
            <v>0</v>
          </cell>
        </row>
        <row r="30">
          <cell r="E30" t="str">
            <v>Expansion Resources</v>
          </cell>
        </row>
        <row r="31">
          <cell r="E31" t="str">
            <v>UTS IGCC CCS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N31">
            <v>0</v>
          </cell>
          <cell r="AO31">
            <v>0</v>
          </cell>
        </row>
        <row r="32">
          <cell r="E32" t="str">
            <v>WY IGCC CCS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N32">
            <v>0</v>
          </cell>
          <cell r="AO32">
            <v>0</v>
          </cell>
        </row>
        <row r="33">
          <cell r="E33" t="str">
            <v>Wyodak - PPA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N33">
            <v>0</v>
          </cell>
          <cell r="AO33">
            <v>0</v>
          </cell>
        </row>
        <row r="34">
          <cell r="E34" t="str">
            <v>Open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N34">
            <v>0</v>
          </cell>
          <cell r="AO34">
            <v>0</v>
          </cell>
        </row>
        <row r="35">
          <cell r="E35" t="str">
            <v>Open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N35">
            <v>0</v>
          </cell>
          <cell r="AO35">
            <v>0</v>
          </cell>
        </row>
        <row r="36">
          <cell r="E36" t="str">
            <v>CCCT - DJohns - F 1x1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313.39999999999998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>
            <v>0</v>
          </cell>
          <cell r="AO36">
            <v>313.39999999999998</v>
          </cell>
        </row>
        <row r="37">
          <cell r="E37" t="str">
            <v>CCCT - DJohns - F 2x1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N37">
            <v>0</v>
          </cell>
          <cell r="AO37">
            <v>0</v>
          </cell>
        </row>
        <row r="38">
          <cell r="E38" t="str">
            <v>CCCT - DJohns - G 1x1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N38">
            <v>0</v>
          </cell>
          <cell r="AO38">
            <v>0</v>
          </cell>
        </row>
        <row r="39">
          <cell r="E39" t="str">
            <v>CCCT - DJohns - G 2x1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>
            <v>0</v>
          </cell>
          <cell r="AO39">
            <v>0</v>
          </cell>
        </row>
        <row r="40">
          <cell r="E40" t="str">
            <v>CCCT - DJohns - J 1x1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423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>
            <v>0</v>
          </cell>
          <cell r="AO40">
            <v>423</v>
          </cell>
        </row>
        <row r="41">
          <cell r="E41" t="str">
            <v>CCCT - Goshen - F 1x1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N41">
            <v>0</v>
          </cell>
          <cell r="AO41">
            <v>0</v>
          </cell>
        </row>
        <row r="42">
          <cell r="E42" t="str">
            <v>CCCT - Goshen - G 1x1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N42">
            <v>0</v>
          </cell>
          <cell r="AO42">
            <v>0</v>
          </cell>
        </row>
        <row r="43">
          <cell r="E43" t="str">
            <v>CCCT - Goshen - J 1x1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N43">
            <v>0</v>
          </cell>
          <cell r="AO43">
            <v>0</v>
          </cell>
        </row>
        <row r="44">
          <cell r="E44" t="str">
            <v>CCCT - Hunter - F 1x1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N44">
            <v>0</v>
          </cell>
          <cell r="AO44">
            <v>0</v>
          </cell>
        </row>
        <row r="45">
          <cell r="E45" t="str">
            <v>CCCT - Hunter - F 2x1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0</v>
          </cell>
          <cell r="AO45">
            <v>0</v>
          </cell>
        </row>
        <row r="46">
          <cell r="E46" t="str">
            <v>CCCT - Hunter - G 1x1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0</v>
          </cell>
          <cell r="AO46">
            <v>0</v>
          </cell>
        </row>
        <row r="47">
          <cell r="E47" t="str">
            <v>CCCT - Hunter - G 2x1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N47">
            <v>0</v>
          </cell>
          <cell r="AO47">
            <v>0</v>
          </cell>
        </row>
        <row r="48">
          <cell r="E48" t="str">
            <v>CCCT - Hunter - J 1x1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>
            <v>0</v>
          </cell>
          <cell r="AO48">
            <v>0</v>
          </cell>
        </row>
        <row r="49">
          <cell r="E49" t="str">
            <v>CCCT - Huntington - F 1x1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>
            <v>0</v>
          </cell>
          <cell r="AO49">
            <v>0</v>
          </cell>
        </row>
        <row r="50">
          <cell r="E50" t="str">
            <v>CCCT - Huntington - F 2x1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N50">
            <v>0</v>
          </cell>
          <cell r="AO50">
            <v>0</v>
          </cell>
        </row>
        <row r="51">
          <cell r="E51" t="str">
            <v>CCCT - Huntington - G 1x1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N51">
            <v>0</v>
          </cell>
          <cell r="AO51">
            <v>0</v>
          </cell>
        </row>
        <row r="52">
          <cell r="E52" t="str">
            <v>CCCT - Huntington - G 2x1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N52">
            <v>0</v>
          </cell>
          <cell r="AO52">
            <v>0</v>
          </cell>
        </row>
        <row r="53">
          <cell r="E53" t="str">
            <v>CCCT - Huntington - J 1x1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N53">
            <v>0</v>
          </cell>
          <cell r="AO53">
            <v>0</v>
          </cell>
        </row>
        <row r="54">
          <cell r="E54" t="str">
            <v>CCCT - Naughton - J 1x1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N54">
            <v>0</v>
          </cell>
          <cell r="AO54">
            <v>0</v>
          </cell>
        </row>
        <row r="55">
          <cell r="E55" t="str">
            <v>Open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N55">
            <v>0</v>
          </cell>
          <cell r="AO55">
            <v>0</v>
          </cell>
        </row>
        <row r="56">
          <cell r="E56" t="str">
            <v>CCCT - Utah-N - F 1x1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N56">
            <v>0</v>
          </cell>
          <cell r="AO56">
            <v>0</v>
          </cell>
        </row>
        <row r="57">
          <cell r="E57" t="str">
            <v>CCCT - Utah-N - F 2x1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635</v>
          </cell>
          <cell r="Z57">
            <v>635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N57">
            <v>0</v>
          </cell>
          <cell r="AO57">
            <v>1270</v>
          </cell>
        </row>
        <row r="58">
          <cell r="E58" t="str">
            <v>CCCT - Utah-N - G 1x1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N58">
            <v>0</v>
          </cell>
          <cell r="AO58">
            <v>0</v>
          </cell>
        </row>
        <row r="59">
          <cell r="E59" t="str">
            <v>CCCT - Utah-N - G 2x1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N59">
            <v>0</v>
          </cell>
          <cell r="AO59">
            <v>0</v>
          </cell>
        </row>
        <row r="60">
          <cell r="E60" t="str">
            <v>CCCT - Utah-N - J 1x1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>
            <v>0</v>
          </cell>
          <cell r="AO60">
            <v>0</v>
          </cell>
        </row>
        <row r="61">
          <cell r="E61" t="str">
            <v>CCCT - Utah-S - F 1x1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N61">
            <v>0</v>
          </cell>
          <cell r="AO61">
            <v>0</v>
          </cell>
        </row>
        <row r="62">
          <cell r="E62" t="str">
            <v>CCCT - Utah-S - F 2x1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N62">
            <v>0</v>
          </cell>
          <cell r="AO62">
            <v>0</v>
          </cell>
        </row>
        <row r="63">
          <cell r="E63" t="str">
            <v>CCCT - Utah-S - G 1x1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N63">
            <v>0</v>
          </cell>
          <cell r="AO63">
            <v>0</v>
          </cell>
        </row>
        <row r="64">
          <cell r="E64" t="str">
            <v>CCCT - Utah-S - G 2x1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0</v>
          </cell>
        </row>
        <row r="65">
          <cell r="E65" t="str">
            <v>CCCT - Utah-S - J 1x1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846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N65">
            <v>0</v>
          </cell>
          <cell r="AO65">
            <v>846</v>
          </cell>
        </row>
        <row r="66">
          <cell r="E66" t="str">
            <v>CCCT - Wyoming-NE - F 1x1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N66">
            <v>0</v>
          </cell>
          <cell r="AO66">
            <v>0</v>
          </cell>
        </row>
        <row r="67">
          <cell r="E67" t="str">
            <v>CCCT - Wyoming-NE - F 2x1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N67">
            <v>0</v>
          </cell>
          <cell r="AO67">
            <v>0</v>
          </cell>
        </row>
        <row r="68">
          <cell r="E68" t="str">
            <v>CCCT - Wyoming-NE - G 1x1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N68">
            <v>0</v>
          </cell>
          <cell r="AO68">
            <v>0</v>
          </cell>
        </row>
        <row r="69">
          <cell r="E69" t="str">
            <v>CCCT - Wyoming-NE - G 2x1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>
            <v>0</v>
          </cell>
          <cell r="AO69">
            <v>0</v>
          </cell>
        </row>
        <row r="70">
          <cell r="E70" t="str">
            <v>CCCT - Wyoming-NE - J 1x1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N70">
            <v>0</v>
          </cell>
          <cell r="AO70">
            <v>0</v>
          </cell>
        </row>
        <row r="71">
          <cell r="E71" t="str">
            <v>CCCT - Wyoming-SW - F 1x1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N71">
            <v>0</v>
          </cell>
          <cell r="AO71">
            <v>0</v>
          </cell>
        </row>
        <row r="72">
          <cell r="E72" t="str">
            <v>CCCT - Wyoming-SW - G 1x1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>
            <v>0</v>
          </cell>
          <cell r="AO72">
            <v>0</v>
          </cell>
        </row>
        <row r="73">
          <cell r="E73" t="str">
            <v>CCCT - Wyoming-SW - G 2x1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>
            <v>0</v>
          </cell>
          <cell r="AO73">
            <v>0</v>
          </cell>
        </row>
        <row r="74">
          <cell r="E74" t="str">
            <v>CCCT - Wyoming-SW - J 1x1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N74">
            <v>0</v>
          </cell>
          <cell r="AO74">
            <v>0</v>
          </cell>
        </row>
        <row r="75">
          <cell r="E75" t="str">
            <v>Open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N75">
            <v>0</v>
          </cell>
          <cell r="AO75">
            <v>0</v>
          </cell>
        </row>
        <row r="76">
          <cell r="E76" t="str">
            <v>Open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N76">
            <v>0</v>
          </cell>
          <cell r="AO76">
            <v>0</v>
          </cell>
        </row>
        <row r="77">
          <cell r="E77" t="str">
            <v>Open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N77">
            <v>0</v>
          </cell>
          <cell r="AO77">
            <v>0</v>
          </cell>
        </row>
        <row r="78">
          <cell r="E78" t="str">
            <v>Open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N78">
            <v>0</v>
          </cell>
          <cell r="AO78">
            <v>0</v>
          </cell>
        </row>
        <row r="79">
          <cell r="E79" t="str">
            <v>Open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N79">
            <v>0</v>
          </cell>
          <cell r="AO79">
            <v>0</v>
          </cell>
        </row>
        <row r="80">
          <cell r="E80" t="str">
            <v>Open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N80">
            <v>0</v>
          </cell>
          <cell r="AO80">
            <v>0</v>
          </cell>
        </row>
        <row r="81">
          <cell r="E81" t="str">
            <v>Open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N81">
            <v>0</v>
          </cell>
          <cell r="AO81">
            <v>0</v>
          </cell>
        </row>
        <row r="82">
          <cell r="E82" t="str">
            <v>Open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N82">
            <v>0</v>
          </cell>
          <cell r="AO82">
            <v>0</v>
          </cell>
        </row>
        <row r="83">
          <cell r="E83" t="str">
            <v>Open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N83">
            <v>0</v>
          </cell>
          <cell r="AO83">
            <v>0</v>
          </cell>
        </row>
        <row r="84">
          <cell r="E84" t="str">
            <v>Open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N84">
            <v>0</v>
          </cell>
          <cell r="AO84">
            <v>0</v>
          </cell>
        </row>
        <row r="85">
          <cell r="E85" t="str">
            <v>Open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N85">
            <v>0</v>
          </cell>
          <cell r="AO85">
            <v>0</v>
          </cell>
        </row>
        <row r="86">
          <cell r="E86" t="str">
            <v>Open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N86">
            <v>0</v>
          </cell>
          <cell r="AO86">
            <v>0</v>
          </cell>
        </row>
        <row r="87">
          <cell r="E87" t="str">
            <v>Total CCCT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423</v>
          </cell>
          <cell r="U87">
            <v>0</v>
          </cell>
          <cell r="V87">
            <v>1159.4000000000001</v>
          </cell>
          <cell r="W87">
            <v>0</v>
          </cell>
          <cell r="X87">
            <v>0</v>
          </cell>
          <cell r="Y87">
            <v>635</v>
          </cell>
          <cell r="Z87">
            <v>635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2852.4</v>
          </cell>
        </row>
        <row r="88">
          <cell r="E88" t="str">
            <v>IC Aero GO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N88">
            <v>0</v>
          </cell>
          <cell r="AO88">
            <v>0</v>
          </cell>
        </row>
        <row r="89">
          <cell r="E89" t="str">
            <v>IC Aero HTN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N89">
            <v>0</v>
          </cell>
          <cell r="AO89">
            <v>0</v>
          </cell>
        </row>
        <row r="90">
          <cell r="E90" t="str">
            <v>IC Aero HTR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N90">
            <v>0</v>
          </cell>
          <cell r="AO90">
            <v>0</v>
          </cell>
        </row>
        <row r="91">
          <cell r="E91" t="str">
            <v>IC Aero NTN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N91">
            <v>0</v>
          </cell>
          <cell r="AO91">
            <v>0</v>
          </cell>
        </row>
        <row r="92">
          <cell r="E92" t="str">
            <v>IC Aero UN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N92">
            <v>0</v>
          </cell>
          <cell r="AO92">
            <v>0</v>
          </cell>
        </row>
        <row r="93">
          <cell r="E93" t="str">
            <v>IC Aero US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N93">
            <v>0</v>
          </cell>
          <cell r="AO93">
            <v>0</v>
          </cell>
        </row>
        <row r="94">
          <cell r="E94" t="str">
            <v>IC Aero WYAE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N94">
            <v>0</v>
          </cell>
          <cell r="AO94">
            <v>0</v>
          </cell>
        </row>
        <row r="95">
          <cell r="E95" t="str">
            <v>IC Aero WYD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N95">
            <v>0</v>
          </cell>
          <cell r="AO95">
            <v>0</v>
          </cell>
        </row>
        <row r="96">
          <cell r="E96" t="str">
            <v>IC Aero WYNE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N96">
            <v>0</v>
          </cell>
          <cell r="AO96">
            <v>0</v>
          </cell>
        </row>
        <row r="97">
          <cell r="E97" t="str">
            <v>IC Aero WYSW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N97">
            <v>0</v>
          </cell>
          <cell r="AO97">
            <v>0</v>
          </cell>
        </row>
        <row r="98">
          <cell r="E98" t="str">
            <v>SCCT Aero DJ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N98">
            <v>0</v>
          </cell>
          <cell r="AO98">
            <v>0</v>
          </cell>
        </row>
        <row r="99">
          <cell r="E99" t="str">
            <v>SCCT Aero GO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N99">
            <v>0</v>
          </cell>
          <cell r="AO99">
            <v>0</v>
          </cell>
        </row>
        <row r="100">
          <cell r="E100" t="str">
            <v>SCCT Aero HTN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N100">
            <v>0</v>
          </cell>
          <cell r="AO100">
            <v>0</v>
          </cell>
        </row>
        <row r="101">
          <cell r="E101" t="str">
            <v>SCCT Aero HTR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N101">
            <v>0</v>
          </cell>
          <cell r="AO101">
            <v>0</v>
          </cell>
        </row>
        <row r="102">
          <cell r="E102" t="str">
            <v>SCCT Aero NTN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N102">
            <v>0</v>
          </cell>
          <cell r="AO102">
            <v>0</v>
          </cell>
        </row>
        <row r="103">
          <cell r="E103" t="str">
            <v>SCCT Aero UN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N103">
            <v>0</v>
          </cell>
          <cell r="AO103">
            <v>0</v>
          </cell>
        </row>
        <row r="104">
          <cell r="E104" t="str">
            <v>SCCT Aero US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N104">
            <v>0</v>
          </cell>
          <cell r="AO104">
            <v>0</v>
          </cell>
        </row>
        <row r="105">
          <cell r="E105" t="str">
            <v>SCCT Aero WYD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N105">
            <v>0</v>
          </cell>
          <cell r="AO105">
            <v>0</v>
          </cell>
        </row>
        <row r="106">
          <cell r="E106" t="str">
            <v>SCCT Aero WYNE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N106">
            <v>0</v>
          </cell>
          <cell r="AO106">
            <v>0</v>
          </cell>
        </row>
        <row r="107">
          <cell r="E107" t="str">
            <v>SCCT Aero WYSW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N107">
            <v>0</v>
          </cell>
          <cell r="AO107">
            <v>0</v>
          </cell>
        </row>
        <row r="108">
          <cell r="E108" t="str">
            <v>SCCT Frame DJ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N108">
            <v>0</v>
          </cell>
          <cell r="AO108">
            <v>0</v>
          </cell>
        </row>
        <row r="109">
          <cell r="E109" t="str">
            <v>SCCT Frame HTN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N109">
            <v>0</v>
          </cell>
          <cell r="AO109">
            <v>0</v>
          </cell>
        </row>
        <row r="110">
          <cell r="E110" t="str">
            <v>SCCT Frame HTR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N110">
            <v>0</v>
          </cell>
          <cell r="AO110">
            <v>0</v>
          </cell>
        </row>
        <row r="111">
          <cell r="E111" t="str">
            <v>SCCT Frame ID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N111">
            <v>0</v>
          </cell>
          <cell r="AO111">
            <v>0</v>
          </cell>
        </row>
        <row r="112">
          <cell r="E112" t="str">
            <v>SCCT Frame NTN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N112">
            <v>0</v>
          </cell>
          <cell r="AO112">
            <v>0</v>
          </cell>
        </row>
        <row r="113">
          <cell r="E113" t="str">
            <v>SCCT Frame UTN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N113">
            <v>0</v>
          </cell>
          <cell r="AO113">
            <v>0</v>
          </cell>
        </row>
        <row r="114">
          <cell r="E114" t="str">
            <v>SCCT Frame UTS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N114">
            <v>0</v>
          </cell>
          <cell r="AO114">
            <v>0</v>
          </cell>
        </row>
        <row r="115">
          <cell r="E115" t="str">
            <v>SCCT Frame WYAE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N115">
            <v>0</v>
          </cell>
          <cell r="AO115">
            <v>0</v>
          </cell>
        </row>
        <row r="116">
          <cell r="E116" t="str">
            <v>SCCT Frame WYD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N116">
            <v>0</v>
          </cell>
          <cell r="AO116">
            <v>0</v>
          </cell>
        </row>
        <row r="117">
          <cell r="E117" t="str">
            <v>SCCT Frame WYNE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N117">
            <v>0</v>
          </cell>
          <cell r="AO117">
            <v>0</v>
          </cell>
        </row>
        <row r="118">
          <cell r="E118" t="str">
            <v>SCCT Frame WYSW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N118">
            <v>0</v>
          </cell>
          <cell r="AO118">
            <v>0</v>
          </cell>
        </row>
        <row r="119">
          <cell r="E119" t="str">
            <v>Open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N119">
            <v>0</v>
          </cell>
          <cell r="AO119">
            <v>0</v>
          </cell>
        </row>
        <row r="120">
          <cell r="E120" t="str">
            <v>Open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N120">
            <v>0</v>
          </cell>
          <cell r="AO120">
            <v>0</v>
          </cell>
        </row>
        <row r="121">
          <cell r="E121" t="str">
            <v>Open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N121">
            <v>0</v>
          </cell>
          <cell r="AO121">
            <v>0</v>
          </cell>
        </row>
        <row r="122">
          <cell r="E122" t="str">
            <v>Reciprocating Engine - East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N122">
            <v>0</v>
          </cell>
          <cell r="AO122">
            <v>0</v>
          </cell>
        </row>
        <row r="123">
          <cell r="E123" t="str">
            <v>Modular-Nuclear-East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N123">
            <v>0</v>
          </cell>
          <cell r="AO123">
            <v>0</v>
          </cell>
        </row>
        <row r="124">
          <cell r="E124" t="str">
            <v>Nuclear - East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N124">
            <v>0</v>
          </cell>
          <cell r="AO124">
            <v>0</v>
          </cell>
        </row>
        <row r="125">
          <cell r="E125" t="str">
            <v>Fuel Cell - East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N125">
            <v>0</v>
          </cell>
          <cell r="AO125">
            <v>0</v>
          </cell>
        </row>
        <row r="126">
          <cell r="E126" t="str">
            <v>Wind, DJohnston, 43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>
            <v>0</v>
          </cell>
          <cell r="AO126">
            <v>0</v>
          </cell>
        </row>
        <row r="127">
          <cell r="E127" t="str">
            <v>Wind, GO, 31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N127">
            <v>0</v>
          </cell>
          <cell r="AO127">
            <v>0</v>
          </cell>
        </row>
        <row r="128">
          <cell r="E128" t="str">
            <v>Wind, UT, 31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N128">
            <v>0</v>
          </cell>
          <cell r="AO128">
            <v>0</v>
          </cell>
        </row>
        <row r="129">
          <cell r="E129" t="str">
            <v>Wind, WYAE, 43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N129">
            <v>0</v>
          </cell>
          <cell r="AO129">
            <v>0</v>
          </cell>
        </row>
        <row r="130">
          <cell r="E130" t="str">
            <v>Open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N130">
            <v>0</v>
          </cell>
          <cell r="AO130">
            <v>0</v>
          </cell>
        </row>
        <row r="131">
          <cell r="E131" t="str">
            <v>Open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N131">
            <v>0</v>
          </cell>
          <cell r="AO131">
            <v>0</v>
          </cell>
        </row>
        <row r="132">
          <cell r="E132" t="str">
            <v>Open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N132">
            <v>0</v>
          </cell>
          <cell r="AO132">
            <v>0</v>
          </cell>
        </row>
        <row r="133">
          <cell r="E133" t="str">
            <v>Open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N133">
            <v>0</v>
          </cell>
          <cell r="AO133">
            <v>0</v>
          </cell>
        </row>
        <row r="134">
          <cell r="E134" t="str">
            <v>Open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N134">
            <v>0</v>
          </cell>
          <cell r="AO134">
            <v>0</v>
          </cell>
        </row>
        <row r="135">
          <cell r="E135" t="str">
            <v>Total Wind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N135">
            <v>0</v>
          </cell>
          <cell r="AO135">
            <v>0</v>
          </cell>
        </row>
        <row r="136">
          <cell r="E136" t="str">
            <v>Utility Solar - PV - East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N136">
            <v>0</v>
          </cell>
          <cell r="AO136">
            <v>0</v>
          </cell>
        </row>
        <row r="137">
          <cell r="E137" t="str">
            <v>Open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N137">
            <v>0</v>
          </cell>
          <cell r="AO137">
            <v>0</v>
          </cell>
        </row>
        <row r="138">
          <cell r="E138" t="str">
            <v>Open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N138">
            <v>0</v>
          </cell>
          <cell r="AO138">
            <v>0</v>
          </cell>
        </row>
        <row r="139">
          <cell r="E139" t="str">
            <v>DSM, Class 1, ID-Curtail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N139">
            <v>0</v>
          </cell>
          <cell r="AO139">
            <v>0</v>
          </cell>
        </row>
        <row r="140">
          <cell r="E140" t="str">
            <v>DSM, Class 1, ID-DLC-RES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N140">
            <v>0</v>
          </cell>
          <cell r="AO140">
            <v>0</v>
          </cell>
        </row>
        <row r="141">
          <cell r="E141" t="str">
            <v>DSM, Class 1, ID-Irrigate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N141">
            <v>0</v>
          </cell>
          <cell r="AO141">
            <v>0</v>
          </cell>
        </row>
        <row r="142">
          <cell r="E142" t="str">
            <v>DSM, Class 1, UT-Curtail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N142">
            <v>0</v>
          </cell>
          <cell r="AO142">
            <v>0</v>
          </cell>
        </row>
        <row r="143">
          <cell r="E143" t="str">
            <v>DSM, Class 1, UT-DLC-RES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4.9400000000000004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N143">
            <v>0</v>
          </cell>
          <cell r="AO143">
            <v>4.9400000000000004</v>
          </cell>
        </row>
        <row r="144">
          <cell r="E144" t="str">
            <v>DSM, Class 1, UT-Irrigate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N144">
            <v>0</v>
          </cell>
          <cell r="AO144">
            <v>0</v>
          </cell>
        </row>
        <row r="145">
          <cell r="E145" t="str">
            <v>DSM, Class 1, WY-Curtail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N145">
            <v>0</v>
          </cell>
          <cell r="AO145">
            <v>0</v>
          </cell>
        </row>
        <row r="146">
          <cell r="E146" t="str">
            <v>DSM, Class 1, WY-DLC-RES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N146">
            <v>0</v>
          </cell>
          <cell r="AO146">
            <v>0</v>
          </cell>
        </row>
        <row r="147">
          <cell r="E147" t="str">
            <v>DSM, Class 1, WY-Irrigate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N147">
            <v>0</v>
          </cell>
          <cell r="AO147">
            <v>0</v>
          </cell>
        </row>
        <row r="148">
          <cell r="E148" t="str">
            <v>DSM, Class 3, ID-C&amp;I Pricing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N148">
            <v>0</v>
          </cell>
          <cell r="AO148">
            <v>0</v>
          </cell>
        </row>
        <row r="149">
          <cell r="E149" t="str">
            <v>DSM, Class 3, ID-C&amp;I Demand Buyback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N149">
            <v>0</v>
          </cell>
          <cell r="AO149">
            <v>0</v>
          </cell>
        </row>
        <row r="150">
          <cell r="E150" t="str">
            <v>DSM, Class 3, ID-Irrigate Price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N150">
            <v>0</v>
          </cell>
          <cell r="AO150">
            <v>0</v>
          </cell>
        </row>
        <row r="151">
          <cell r="E151" t="str">
            <v>DSM, Class 3, ID-Res Price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N151">
            <v>0</v>
          </cell>
          <cell r="AO151">
            <v>0</v>
          </cell>
        </row>
        <row r="152">
          <cell r="E152" t="str">
            <v>DSM, Class 3, UT-C&amp;I Pricing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N152">
            <v>0</v>
          </cell>
          <cell r="AO152">
            <v>0</v>
          </cell>
        </row>
        <row r="153">
          <cell r="E153" t="str">
            <v>DSM, Class 3, UT-C&amp;I Demand Buyback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N153">
            <v>0</v>
          </cell>
          <cell r="AO153">
            <v>0</v>
          </cell>
        </row>
        <row r="154">
          <cell r="E154" t="str">
            <v>DSM, Class 3, UT-Irrigate Price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N154">
            <v>0</v>
          </cell>
          <cell r="AO154">
            <v>0</v>
          </cell>
        </row>
        <row r="155">
          <cell r="E155" t="str">
            <v>DSM, Class 3, UT-Res Price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N155">
            <v>0</v>
          </cell>
          <cell r="AO155">
            <v>0</v>
          </cell>
        </row>
        <row r="156">
          <cell r="E156" t="str">
            <v>DSM, Class 3, WY-C&amp;I Pricing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N156">
            <v>0</v>
          </cell>
          <cell r="AO156">
            <v>0</v>
          </cell>
        </row>
        <row r="157">
          <cell r="E157" t="str">
            <v>DSM, Class 3, WY-C&amp;I Demand Buyback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N157">
            <v>0</v>
          </cell>
          <cell r="AO157">
            <v>0</v>
          </cell>
        </row>
        <row r="158">
          <cell r="E158" t="str">
            <v>DSM, Class 3, WY-Irrigate Price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N158">
            <v>0</v>
          </cell>
          <cell r="AO158">
            <v>0</v>
          </cell>
        </row>
        <row r="159">
          <cell r="E159" t="str">
            <v>DSM, Class 3, WY-Res Price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N159">
            <v>0</v>
          </cell>
          <cell r="AO159">
            <v>0</v>
          </cell>
        </row>
        <row r="160">
          <cell r="E160" t="str">
            <v>Open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N160">
            <v>0</v>
          </cell>
          <cell r="AO160">
            <v>0</v>
          </cell>
        </row>
        <row r="161">
          <cell r="E161" t="str">
            <v>Open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N161">
            <v>0</v>
          </cell>
          <cell r="AO161">
            <v>0</v>
          </cell>
        </row>
        <row r="162">
          <cell r="E162" t="str">
            <v>Open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N162">
            <v>0</v>
          </cell>
          <cell r="AO162">
            <v>0</v>
          </cell>
        </row>
        <row r="163">
          <cell r="E163" t="str">
            <v>Open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N163">
            <v>0</v>
          </cell>
          <cell r="AO163">
            <v>0</v>
          </cell>
        </row>
        <row r="164">
          <cell r="E164" t="str">
            <v>Open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N164">
            <v>0</v>
          </cell>
          <cell r="AO164">
            <v>0</v>
          </cell>
        </row>
        <row r="165">
          <cell r="E165" t="str">
            <v>Open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N165">
            <v>0</v>
          </cell>
          <cell r="AO165">
            <v>0</v>
          </cell>
        </row>
        <row r="166">
          <cell r="E166" t="str">
            <v>Open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N166">
            <v>0</v>
          </cell>
          <cell r="AO166">
            <v>0</v>
          </cell>
        </row>
        <row r="167">
          <cell r="E167" t="str">
            <v>Open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N167">
            <v>0</v>
          </cell>
          <cell r="AO167">
            <v>0</v>
          </cell>
        </row>
        <row r="168">
          <cell r="E168" t="str">
            <v>Open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N168">
            <v>0</v>
          </cell>
          <cell r="AO168">
            <v>0</v>
          </cell>
        </row>
        <row r="169">
          <cell r="E169" t="str">
            <v>Open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N169">
            <v>0</v>
          </cell>
          <cell r="AO169">
            <v>0</v>
          </cell>
        </row>
        <row r="170">
          <cell r="E170" t="str">
            <v>Open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N170">
            <v>0</v>
          </cell>
          <cell r="AO170">
            <v>0</v>
          </cell>
        </row>
        <row r="171">
          <cell r="E171" t="str">
            <v>Open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N171">
            <v>0</v>
          </cell>
          <cell r="AO171">
            <v>0</v>
          </cell>
        </row>
        <row r="172">
          <cell r="E172" t="str">
            <v>Open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N172">
            <v>0</v>
          </cell>
          <cell r="AO172">
            <v>0</v>
          </cell>
        </row>
        <row r="173">
          <cell r="E173" t="str">
            <v>Open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N173">
            <v>0</v>
          </cell>
          <cell r="AO173">
            <v>0</v>
          </cell>
        </row>
        <row r="174">
          <cell r="E174" t="str">
            <v>Open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</row>
        <row r="175">
          <cell r="E175" t="str">
            <v>Open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N175">
            <v>0</v>
          </cell>
          <cell r="AO175">
            <v>0</v>
          </cell>
        </row>
        <row r="176">
          <cell r="E176" t="str">
            <v>Open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N176">
            <v>0</v>
          </cell>
          <cell r="AO176">
            <v>0</v>
          </cell>
        </row>
        <row r="177">
          <cell r="E177" t="str">
            <v>Open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N177">
            <v>0</v>
          </cell>
          <cell r="AO177">
            <v>0</v>
          </cell>
        </row>
        <row r="178">
          <cell r="E178" t="str">
            <v>Open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N178">
            <v>0</v>
          </cell>
          <cell r="AO178">
            <v>0</v>
          </cell>
        </row>
        <row r="179">
          <cell r="E179" t="str">
            <v>Open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N179">
            <v>0</v>
          </cell>
          <cell r="AO179">
            <v>0</v>
          </cell>
        </row>
        <row r="180">
          <cell r="E180" t="str">
            <v>Open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N180">
            <v>0</v>
          </cell>
          <cell r="AO180">
            <v>0</v>
          </cell>
        </row>
        <row r="181">
          <cell r="E181" t="str">
            <v>Open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N181">
            <v>0</v>
          </cell>
          <cell r="AO181">
            <v>0</v>
          </cell>
        </row>
        <row r="182">
          <cell r="E182" t="str">
            <v>Open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N182">
            <v>0</v>
          </cell>
          <cell r="AO182">
            <v>0</v>
          </cell>
        </row>
        <row r="183">
          <cell r="E183" t="str">
            <v>Open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N183">
            <v>0</v>
          </cell>
          <cell r="AO183">
            <v>0</v>
          </cell>
        </row>
        <row r="184">
          <cell r="E184" t="str">
            <v>Open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N184">
            <v>0</v>
          </cell>
          <cell r="AO184">
            <v>0</v>
          </cell>
        </row>
        <row r="185">
          <cell r="E185" t="str">
            <v>DSM, Class 1 Total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4.9400000000000004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N185">
            <v>0</v>
          </cell>
          <cell r="AO185">
            <v>4.9400000000000004</v>
          </cell>
        </row>
        <row r="186">
          <cell r="E186" t="str">
            <v>DSM, Class 2, ID</v>
          </cell>
          <cell r="G186">
            <v>3.57</v>
          </cell>
          <cell r="H186">
            <v>4.12</v>
          </cell>
          <cell r="I186">
            <v>4.57</v>
          </cell>
          <cell r="J186">
            <v>4.82</v>
          </cell>
          <cell r="K186">
            <v>5.1999999999999993</v>
          </cell>
          <cell r="L186">
            <v>4.08</v>
          </cell>
          <cell r="M186">
            <v>4.25</v>
          </cell>
          <cell r="N186">
            <v>4.4400000000000004</v>
          </cell>
          <cell r="O186">
            <v>4.6400000000000006</v>
          </cell>
          <cell r="P186">
            <v>4.82</v>
          </cell>
          <cell r="Q186">
            <v>4.82</v>
          </cell>
          <cell r="R186">
            <v>4.87</v>
          </cell>
          <cell r="S186">
            <v>4.83</v>
          </cell>
          <cell r="T186">
            <v>4.78</v>
          </cell>
          <cell r="U186">
            <v>4.6500000000000004</v>
          </cell>
          <cell r="V186">
            <v>4.33</v>
          </cell>
          <cell r="W186">
            <v>4.4799999999999995</v>
          </cell>
          <cell r="X186">
            <v>4.3899999999999997</v>
          </cell>
          <cell r="Y186">
            <v>4.5500000000000007</v>
          </cell>
          <cell r="Z186">
            <v>4.2300000000000004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N186">
            <v>44.51</v>
          </cell>
          <cell r="AO186">
            <v>90.44</v>
          </cell>
        </row>
        <row r="187">
          <cell r="E187" t="str">
            <v>DSM, Class 2, UT</v>
          </cell>
          <cell r="G187">
            <v>69</v>
          </cell>
          <cell r="H187">
            <v>77.7</v>
          </cell>
          <cell r="I187">
            <v>84.4</v>
          </cell>
          <cell r="J187">
            <v>85.6</v>
          </cell>
          <cell r="K187">
            <v>91.9</v>
          </cell>
          <cell r="L187">
            <v>80.5</v>
          </cell>
          <cell r="M187">
            <v>83.800000000000011</v>
          </cell>
          <cell r="N187">
            <v>89.600000000000009</v>
          </cell>
          <cell r="O187">
            <v>90.7</v>
          </cell>
          <cell r="P187">
            <v>93.4</v>
          </cell>
          <cell r="Q187">
            <v>74.700000000000017</v>
          </cell>
          <cell r="R187">
            <v>75.900000000000006</v>
          </cell>
          <cell r="S187">
            <v>80.100000000000009</v>
          </cell>
          <cell r="T187">
            <v>79.8</v>
          </cell>
          <cell r="U187">
            <v>77.400000000000006</v>
          </cell>
          <cell r="V187">
            <v>75.100000000000009</v>
          </cell>
          <cell r="W187">
            <v>72.2</v>
          </cell>
          <cell r="X187">
            <v>71.5</v>
          </cell>
          <cell r="Y187">
            <v>72.8</v>
          </cell>
          <cell r="Z187">
            <v>70.100000000000009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N187">
            <v>846.60000000000014</v>
          </cell>
          <cell r="AO187">
            <v>1596.2</v>
          </cell>
        </row>
        <row r="188">
          <cell r="E188" t="str">
            <v>DSM, Class 2, WY</v>
          </cell>
          <cell r="G188">
            <v>6.42</v>
          </cell>
          <cell r="H188">
            <v>8.23</v>
          </cell>
          <cell r="I188">
            <v>9.92</v>
          </cell>
          <cell r="J188">
            <v>11.86</v>
          </cell>
          <cell r="K188">
            <v>13.71</v>
          </cell>
          <cell r="L188">
            <v>12.47</v>
          </cell>
          <cell r="M188">
            <v>13.23</v>
          </cell>
          <cell r="N188">
            <v>14.360000000000001</v>
          </cell>
          <cell r="O188">
            <v>15.049999999999999</v>
          </cell>
          <cell r="P188">
            <v>15.67</v>
          </cell>
          <cell r="Q188">
            <v>12.58</v>
          </cell>
          <cell r="R188">
            <v>13.21</v>
          </cell>
          <cell r="S188">
            <v>13.579999999999998</v>
          </cell>
          <cell r="T188">
            <v>14.899999999999999</v>
          </cell>
          <cell r="U188">
            <v>14.810000000000002</v>
          </cell>
          <cell r="V188">
            <v>14.920000000000002</v>
          </cell>
          <cell r="W188">
            <v>15.990000000000002</v>
          </cell>
          <cell r="X188">
            <v>16.48</v>
          </cell>
          <cell r="Y188">
            <v>16.61</v>
          </cell>
          <cell r="Z188">
            <v>17.229999999999997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N188">
            <v>120.92</v>
          </cell>
          <cell r="AO188">
            <v>271.23</v>
          </cell>
        </row>
        <row r="189">
          <cell r="E189" t="str">
            <v>DSM, Class 2 Total</v>
          </cell>
          <cell r="G189">
            <v>78.989999999999995</v>
          </cell>
          <cell r="H189">
            <v>90.050000000000011</v>
          </cell>
          <cell r="I189">
            <v>98.89</v>
          </cell>
          <cell r="J189">
            <v>102.27999999999999</v>
          </cell>
          <cell r="K189">
            <v>110.81</v>
          </cell>
          <cell r="L189">
            <v>97.05</v>
          </cell>
          <cell r="M189">
            <v>101.28000000000002</v>
          </cell>
          <cell r="N189">
            <v>108.4</v>
          </cell>
          <cell r="O189">
            <v>110.39</v>
          </cell>
          <cell r="P189">
            <v>113.89</v>
          </cell>
          <cell r="Q189">
            <v>92.100000000000009</v>
          </cell>
          <cell r="R189">
            <v>93.980000000000018</v>
          </cell>
          <cell r="S189">
            <v>98.51</v>
          </cell>
          <cell r="T189">
            <v>99.47999999999999</v>
          </cell>
          <cell r="U189">
            <v>96.860000000000014</v>
          </cell>
          <cell r="V189">
            <v>94.350000000000009</v>
          </cell>
          <cell r="W189">
            <v>92.670000000000016</v>
          </cell>
          <cell r="X189">
            <v>92.37</v>
          </cell>
          <cell r="Y189">
            <v>93.96</v>
          </cell>
          <cell r="Z189">
            <v>91.56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N189">
            <v>1012.0299999999999</v>
          </cell>
          <cell r="AO189">
            <v>1957.87</v>
          </cell>
        </row>
        <row r="190">
          <cell r="E190" t="str">
            <v>Battery Storage - East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N190">
            <v>0</v>
          </cell>
          <cell r="AO190">
            <v>0</v>
          </cell>
        </row>
        <row r="191">
          <cell r="E191" t="str">
            <v>CAES - East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N191">
            <v>0</v>
          </cell>
          <cell r="AO191">
            <v>0</v>
          </cell>
        </row>
        <row r="192">
          <cell r="E192" t="str">
            <v>Fly Wheel - East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N192">
            <v>0</v>
          </cell>
          <cell r="AO192">
            <v>0</v>
          </cell>
        </row>
        <row r="193">
          <cell r="E193" t="str">
            <v>Pump Storage - East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N193">
            <v>0</v>
          </cell>
          <cell r="AO193">
            <v>0</v>
          </cell>
        </row>
        <row r="194">
          <cell r="E194" t="str">
            <v>Geothermal, Greenfield - East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N194">
            <v>0</v>
          </cell>
          <cell r="AO194">
            <v>0</v>
          </cell>
        </row>
        <row r="195">
          <cell r="E195" t="str">
            <v>Open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N195">
            <v>0</v>
          </cell>
          <cell r="AO195">
            <v>0</v>
          </cell>
        </row>
        <row r="196">
          <cell r="E196" t="str">
            <v>Open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N196">
            <v>0</v>
          </cell>
          <cell r="AO196">
            <v>0</v>
          </cell>
        </row>
        <row r="197">
          <cell r="E197" t="str">
            <v>Open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N197">
            <v>0</v>
          </cell>
          <cell r="AO197">
            <v>0</v>
          </cell>
        </row>
        <row r="198">
          <cell r="E198" t="str">
            <v>FOT Four Corners Q3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N198">
            <v>0</v>
          </cell>
          <cell r="AO198">
            <v>0</v>
          </cell>
        </row>
        <row r="199">
          <cell r="E199" t="str">
            <v>FOT Mead Q3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N199">
            <v>0</v>
          </cell>
          <cell r="AO199">
            <v>0</v>
          </cell>
        </row>
        <row r="200">
          <cell r="E200" t="str">
            <v>FOT Mona Q3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161.077</v>
          </cell>
          <cell r="U200">
            <v>44.003</v>
          </cell>
          <cell r="V200">
            <v>109.63200000000001</v>
          </cell>
          <cell r="W200">
            <v>103.857</v>
          </cell>
          <cell r="X200">
            <v>267.60399999999998</v>
          </cell>
          <cell r="Y200">
            <v>300</v>
          </cell>
          <cell r="Z200">
            <v>73.626000000000005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N200">
            <v>0</v>
          </cell>
          <cell r="AO200">
            <v>52.98995</v>
          </cell>
        </row>
        <row r="201">
          <cell r="E201" t="str">
            <v>Open FOT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N201">
            <v>0</v>
          </cell>
          <cell r="AO201">
            <v>0</v>
          </cell>
        </row>
        <row r="202">
          <cell r="E202" t="str">
            <v>Open FOT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N202">
            <v>0</v>
          </cell>
          <cell r="AO202">
            <v>0</v>
          </cell>
        </row>
        <row r="203">
          <cell r="E203" t="str">
            <v>Open FOT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N203">
            <v>0</v>
          </cell>
          <cell r="AO203">
            <v>0</v>
          </cell>
        </row>
        <row r="204">
          <cell r="E204" t="str">
            <v>Open FOT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N204">
            <v>0</v>
          </cell>
          <cell r="AO204">
            <v>0</v>
          </cell>
        </row>
        <row r="205">
          <cell r="E205" t="str">
            <v>Open FOT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N205">
            <v>0</v>
          </cell>
          <cell r="AO205">
            <v>0</v>
          </cell>
        </row>
        <row r="206">
          <cell r="E206" t="str">
            <v>Open FOT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N206">
            <v>0</v>
          </cell>
          <cell r="AO206">
            <v>0</v>
          </cell>
        </row>
        <row r="207">
          <cell r="E207" t="str">
            <v>Open FOT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N207">
            <v>0</v>
          </cell>
          <cell r="AO207">
            <v>0</v>
          </cell>
        </row>
        <row r="208">
          <cell r="E208" t="str">
            <v>Open FOT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N208">
            <v>0</v>
          </cell>
          <cell r="AO208">
            <v>0</v>
          </cell>
        </row>
        <row r="209">
          <cell r="E209" t="str">
            <v>Open FOT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N209">
            <v>0</v>
          </cell>
          <cell r="AO209">
            <v>0</v>
          </cell>
        </row>
        <row r="210">
          <cell r="E210" t="str">
            <v>Open FOT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N210">
            <v>0</v>
          </cell>
          <cell r="AO210">
            <v>0</v>
          </cell>
        </row>
        <row r="211">
          <cell r="E211" t="str">
            <v>Open FOT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</row>
        <row r="212">
          <cell r="E212" t="str">
            <v>Open FOT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N212">
            <v>0</v>
          </cell>
          <cell r="AO212">
            <v>0</v>
          </cell>
        </row>
        <row r="213">
          <cell r="E213" t="str">
            <v>Open FOT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N213">
            <v>0</v>
          </cell>
          <cell r="AO213">
            <v>0</v>
          </cell>
        </row>
        <row r="214">
          <cell r="E214" t="str">
            <v>Open FOT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N214">
            <v>0</v>
          </cell>
          <cell r="AO214">
            <v>0</v>
          </cell>
        </row>
        <row r="215">
          <cell r="E215" t="str">
            <v>Expansion Resources</v>
          </cell>
        </row>
        <row r="216">
          <cell r="E216" t="str">
            <v>JimBridger 1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N216">
            <v>0</v>
          </cell>
          <cell r="AO216">
            <v>0</v>
          </cell>
        </row>
        <row r="217">
          <cell r="E217" t="str">
            <v>JimBridger 2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N217">
            <v>0</v>
          </cell>
          <cell r="AO217">
            <v>0</v>
          </cell>
        </row>
        <row r="218">
          <cell r="E218" t="str">
            <v>JimBridger 3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N218">
            <v>0</v>
          </cell>
          <cell r="AO218">
            <v>0</v>
          </cell>
        </row>
        <row r="219">
          <cell r="E219" t="str">
            <v>JimBridger 4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N219">
            <v>0</v>
          </cell>
          <cell r="AO219">
            <v>0</v>
          </cell>
        </row>
        <row r="220">
          <cell r="E220" t="str">
            <v>Colstrip 3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N220">
            <v>0</v>
          </cell>
          <cell r="AO220">
            <v>0</v>
          </cell>
        </row>
        <row r="221">
          <cell r="E221" t="str">
            <v>Colstrip 4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N221">
            <v>0</v>
          </cell>
          <cell r="AO221">
            <v>0</v>
          </cell>
        </row>
        <row r="222">
          <cell r="E222" t="str">
            <v>Hermiston PPA</v>
          </cell>
          <cell r="F222" t="str">
            <v>HC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N222">
            <v>0</v>
          </cell>
          <cell r="AO222">
            <v>0</v>
          </cell>
        </row>
        <row r="223">
          <cell r="E223" t="str">
            <v>Coal Ret_Bridger -Gas RePower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N223">
            <v>0</v>
          </cell>
          <cell r="AO223">
            <v>0</v>
          </cell>
        </row>
        <row r="224">
          <cell r="E224" t="str">
            <v/>
          </cell>
        </row>
        <row r="225">
          <cell r="E225" t="str">
            <v>CCCT - Jbridger - G 2x1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N225">
            <v>0</v>
          </cell>
          <cell r="AO225">
            <v>0</v>
          </cell>
        </row>
        <row r="226">
          <cell r="E226" t="str">
            <v>CCCT - Jbridger - J 1x1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N226">
            <v>0</v>
          </cell>
          <cell r="AO226">
            <v>0</v>
          </cell>
        </row>
        <row r="227">
          <cell r="E227" t="str">
            <v>CCCT - PortlandNC - F 2x1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N227">
            <v>0</v>
          </cell>
          <cell r="AO227">
            <v>0</v>
          </cell>
        </row>
        <row r="228">
          <cell r="E228" t="str">
            <v>CCCT - PortlandNC - G 1x1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N228">
            <v>0</v>
          </cell>
          <cell r="AO228">
            <v>0</v>
          </cell>
        </row>
        <row r="229">
          <cell r="E229" t="str">
            <v>CCCT - PortlandNC - G 2x1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N229">
            <v>0</v>
          </cell>
          <cell r="AO229">
            <v>0</v>
          </cell>
        </row>
        <row r="230">
          <cell r="E230" t="str">
            <v>CCCT - PortlandNC - J 1x1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N230">
            <v>0</v>
          </cell>
          <cell r="AO230">
            <v>0</v>
          </cell>
        </row>
        <row r="231">
          <cell r="E231" t="str">
            <v>CCCT - SOregonCal - F 2x1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</row>
        <row r="232">
          <cell r="E232" t="str">
            <v>CCCT - SOregonCal - G 1x1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N232">
            <v>0</v>
          </cell>
          <cell r="AO232">
            <v>0</v>
          </cell>
        </row>
        <row r="233">
          <cell r="E233" t="str">
            <v>CCCT - SOregonCal - G 2x1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N233">
            <v>0</v>
          </cell>
          <cell r="AO233">
            <v>0</v>
          </cell>
        </row>
        <row r="234">
          <cell r="E234" t="str">
            <v>CCCT - SOregonCal - J 1x1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N234">
            <v>0</v>
          </cell>
          <cell r="AO234">
            <v>0</v>
          </cell>
        </row>
        <row r="235">
          <cell r="E235" t="str">
            <v>CCCT - Walla Walla - F 2x1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N235">
            <v>0</v>
          </cell>
          <cell r="AO235">
            <v>0</v>
          </cell>
        </row>
        <row r="236">
          <cell r="E236" t="str">
            <v>CCCT - Walla Walla - G 1x1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N236">
            <v>0</v>
          </cell>
          <cell r="AO236">
            <v>0</v>
          </cell>
        </row>
        <row r="237">
          <cell r="E237" t="str">
            <v>CCCT - Walla Walla - G 2x1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N237">
            <v>0</v>
          </cell>
          <cell r="AO237">
            <v>0</v>
          </cell>
        </row>
        <row r="238">
          <cell r="E238" t="str">
            <v>CCCT - Walla Walla - J 1x1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N238">
            <v>0</v>
          </cell>
          <cell r="AO238">
            <v>0</v>
          </cell>
        </row>
        <row r="239">
          <cell r="E239" t="str">
            <v>CCCT - WillamValcc - F 2x1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N239">
            <v>0</v>
          </cell>
          <cell r="AO239">
            <v>0</v>
          </cell>
        </row>
        <row r="240">
          <cell r="E240" t="str">
            <v>CCCT - WillamValcc - G 2x1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N240">
            <v>0</v>
          </cell>
          <cell r="AO240">
            <v>0</v>
          </cell>
        </row>
        <row r="241">
          <cell r="E241" t="str">
            <v>CCCT - WillamValcc - J 1x1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N241">
            <v>0</v>
          </cell>
          <cell r="AO241">
            <v>0</v>
          </cell>
        </row>
        <row r="242">
          <cell r="E242" t="str">
            <v>CCCT - Yakima - G 1x1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N242">
            <v>0</v>
          </cell>
          <cell r="AO242">
            <v>0</v>
          </cell>
        </row>
        <row r="243">
          <cell r="E243" t="str">
            <v>Open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</row>
        <row r="244">
          <cell r="E244" t="str">
            <v>Open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N244">
            <v>0</v>
          </cell>
          <cell r="AO244">
            <v>0</v>
          </cell>
        </row>
        <row r="245">
          <cell r="E245" t="str">
            <v>Open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N245">
            <v>0</v>
          </cell>
          <cell r="AO245">
            <v>0</v>
          </cell>
        </row>
        <row r="246">
          <cell r="E246" t="str">
            <v>Open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N246">
            <v>0</v>
          </cell>
          <cell r="AO246">
            <v>0</v>
          </cell>
        </row>
        <row r="247">
          <cell r="E247" t="str">
            <v>Total CCCT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</row>
        <row r="248">
          <cell r="E248" t="str">
            <v>IC Aero JB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N248">
            <v>0</v>
          </cell>
          <cell r="AO248">
            <v>0</v>
          </cell>
        </row>
        <row r="249">
          <cell r="E249" t="str">
            <v>IC Aero PO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N249">
            <v>0</v>
          </cell>
          <cell r="AO249">
            <v>0</v>
          </cell>
        </row>
        <row r="250">
          <cell r="E250" t="str">
            <v>IC Aero SO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N250">
            <v>0</v>
          </cell>
          <cell r="AO250">
            <v>0</v>
          </cell>
        </row>
        <row r="251">
          <cell r="E251" t="str">
            <v>IC Aero WV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N251">
            <v>0</v>
          </cell>
          <cell r="AO251">
            <v>0</v>
          </cell>
        </row>
        <row r="252">
          <cell r="E252" t="str">
            <v>IC Aero WW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N252">
            <v>0</v>
          </cell>
          <cell r="AO252">
            <v>0</v>
          </cell>
        </row>
        <row r="253">
          <cell r="E253" t="str">
            <v>SCCT Aero JB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N253">
            <v>0</v>
          </cell>
          <cell r="AO253">
            <v>0</v>
          </cell>
        </row>
        <row r="254">
          <cell r="E254" t="str">
            <v>SCCT Aero PNC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N254">
            <v>0</v>
          </cell>
          <cell r="AO254">
            <v>0</v>
          </cell>
        </row>
        <row r="255">
          <cell r="E255" t="str">
            <v>SCCT Aero SO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N255">
            <v>0</v>
          </cell>
          <cell r="AO255">
            <v>0</v>
          </cell>
        </row>
        <row r="256">
          <cell r="E256" t="str">
            <v>SCCT Aero WV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N256">
            <v>0</v>
          </cell>
          <cell r="AO256">
            <v>0</v>
          </cell>
        </row>
        <row r="257">
          <cell r="E257" t="str">
            <v>SCCT Aero WW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N257">
            <v>0</v>
          </cell>
          <cell r="AO257">
            <v>0</v>
          </cell>
        </row>
        <row r="258">
          <cell r="E258" t="str">
            <v>SCCT Frame JB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N258">
            <v>0</v>
          </cell>
          <cell r="AO258">
            <v>0</v>
          </cell>
        </row>
        <row r="259">
          <cell r="E259" t="str">
            <v>SCCT Frame PNC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N259">
            <v>0</v>
          </cell>
          <cell r="AO259">
            <v>0</v>
          </cell>
        </row>
        <row r="260">
          <cell r="E260" t="str">
            <v>SCCT Frame SO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N260">
            <v>0</v>
          </cell>
          <cell r="AO260">
            <v>0</v>
          </cell>
        </row>
        <row r="261">
          <cell r="E261" t="str">
            <v>SCCT Frame WV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N261">
            <v>0</v>
          </cell>
          <cell r="AO261">
            <v>0</v>
          </cell>
        </row>
        <row r="262">
          <cell r="E262" t="str">
            <v>SCCT Frame WW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N262">
            <v>0</v>
          </cell>
          <cell r="AO262">
            <v>0</v>
          </cell>
        </row>
        <row r="263">
          <cell r="E263" t="str">
            <v>Reciprocating Engine - West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N263">
            <v>0</v>
          </cell>
          <cell r="AO263">
            <v>0</v>
          </cell>
        </row>
        <row r="264">
          <cell r="E264" t="str">
            <v>Open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N264">
            <v>0</v>
          </cell>
          <cell r="AO264">
            <v>0</v>
          </cell>
        </row>
        <row r="265">
          <cell r="E265" t="str">
            <v>Open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N265">
            <v>0</v>
          </cell>
          <cell r="AO265">
            <v>0</v>
          </cell>
        </row>
        <row r="266">
          <cell r="E266" t="str">
            <v>Modular-Nuclear-West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N266">
            <v>0</v>
          </cell>
          <cell r="AO266">
            <v>0</v>
          </cell>
        </row>
        <row r="267">
          <cell r="E267" t="str">
            <v>Fuel Cell - West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N267">
            <v>0</v>
          </cell>
          <cell r="AO267">
            <v>0</v>
          </cell>
        </row>
        <row r="268">
          <cell r="E268" t="str">
            <v>Wind, HM, 29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N268">
            <v>0</v>
          </cell>
          <cell r="AO268">
            <v>0</v>
          </cell>
        </row>
        <row r="269">
          <cell r="E269" t="str">
            <v>Wind, WV, 29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N269">
            <v>0</v>
          </cell>
          <cell r="AO269">
            <v>0</v>
          </cell>
        </row>
        <row r="270">
          <cell r="E270" t="str">
            <v>Wind, WW, 29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N270">
            <v>0</v>
          </cell>
          <cell r="AO270">
            <v>0</v>
          </cell>
        </row>
        <row r="271">
          <cell r="E271" t="str">
            <v>Wind, YK, 29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N271">
            <v>0</v>
          </cell>
          <cell r="AO271">
            <v>0</v>
          </cell>
        </row>
        <row r="272">
          <cell r="E272" t="str">
            <v>Open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N272">
            <v>0</v>
          </cell>
          <cell r="AO272">
            <v>0</v>
          </cell>
        </row>
        <row r="273">
          <cell r="E273" t="str">
            <v>Open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N273">
            <v>0</v>
          </cell>
          <cell r="AO273">
            <v>0</v>
          </cell>
        </row>
        <row r="274">
          <cell r="E274" t="str">
            <v>Open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N274">
            <v>0</v>
          </cell>
          <cell r="AO274">
            <v>0</v>
          </cell>
        </row>
        <row r="275">
          <cell r="E275" t="str">
            <v>Open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N275">
            <v>0</v>
          </cell>
          <cell r="AO275">
            <v>0</v>
          </cell>
        </row>
        <row r="276">
          <cell r="E276" t="str">
            <v>Total Wind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N276">
            <v>0</v>
          </cell>
          <cell r="AO276">
            <v>0</v>
          </cell>
        </row>
        <row r="277">
          <cell r="E277" t="str">
            <v>Utility Solar - PV - West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N277">
            <v>0</v>
          </cell>
          <cell r="AO277">
            <v>0</v>
          </cell>
        </row>
        <row r="278">
          <cell r="E278" t="str">
            <v>Open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N278">
            <v>0</v>
          </cell>
          <cell r="AO278">
            <v>0</v>
          </cell>
        </row>
        <row r="279">
          <cell r="E279" t="str">
            <v>Open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N279">
            <v>0</v>
          </cell>
          <cell r="AO279">
            <v>0</v>
          </cell>
        </row>
        <row r="280">
          <cell r="E280" t="str">
            <v>Open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N280">
            <v>0</v>
          </cell>
          <cell r="AO280">
            <v>0</v>
          </cell>
        </row>
        <row r="281">
          <cell r="E281" t="str">
            <v>DSM, Class 1, CA-Curtail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N281">
            <v>0</v>
          </cell>
          <cell r="AO281">
            <v>0</v>
          </cell>
        </row>
        <row r="282">
          <cell r="E282" t="str">
            <v>DSM, Class 1, CA-DLC-RES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N282">
            <v>0</v>
          </cell>
          <cell r="AO282">
            <v>0</v>
          </cell>
        </row>
        <row r="283">
          <cell r="E283" t="str">
            <v>DSM, Class 1, CA-Irrigate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N283">
            <v>0</v>
          </cell>
          <cell r="AO283">
            <v>0</v>
          </cell>
        </row>
        <row r="284">
          <cell r="E284" t="str">
            <v>DSM, Class 1, OR-Curtail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10.55</v>
          </cell>
          <cell r="P284">
            <v>0</v>
          </cell>
          <cell r="Q284">
            <v>0</v>
          </cell>
          <cell r="R284">
            <v>10.62</v>
          </cell>
          <cell r="S284">
            <v>0</v>
          </cell>
          <cell r="T284">
            <v>0</v>
          </cell>
          <cell r="U284">
            <v>10.6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N284">
            <v>10.55</v>
          </cell>
          <cell r="AO284">
            <v>31.770000000000003</v>
          </cell>
        </row>
        <row r="285">
          <cell r="E285" t="str">
            <v>DSM, Class 1, OR-DLC-RES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N285">
            <v>0</v>
          </cell>
          <cell r="AO285">
            <v>0</v>
          </cell>
        </row>
        <row r="286">
          <cell r="E286" t="str">
            <v>DSM, Class 1, OR-Irrigate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5.0199999999999996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N286">
            <v>5.0199999999999996</v>
          </cell>
          <cell r="AO286">
            <v>5.0199999999999996</v>
          </cell>
        </row>
        <row r="287">
          <cell r="E287" t="str">
            <v>DSM, Class 1, WA-Curtail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N287">
            <v>0</v>
          </cell>
          <cell r="AO287">
            <v>0</v>
          </cell>
        </row>
        <row r="288">
          <cell r="E288" t="str">
            <v>DSM, Class 1, WA-DLC-RES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N288">
            <v>0</v>
          </cell>
          <cell r="AO288">
            <v>0</v>
          </cell>
        </row>
        <row r="289">
          <cell r="E289" t="str">
            <v>DSM, Class 1, WA-Irrigate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N289">
            <v>0</v>
          </cell>
          <cell r="AO289">
            <v>0</v>
          </cell>
        </row>
        <row r="290">
          <cell r="E290" t="str">
            <v>DSM, Class 3, CA-C&amp;I Pricing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N290">
            <v>0</v>
          </cell>
          <cell r="AO290">
            <v>0</v>
          </cell>
        </row>
        <row r="291">
          <cell r="E291" t="str">
            <v>DSM, Class 3, CA-C&amp;I Demand Buyback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N291">
            <v>0</v>
          </cell>
          <cell r="AO291">
            <v>0</v>
          </cell>
        </row>
        <row r="292">
          <cell r="E292" t="str">
            <v>DSM, Class 3, CA-Irrigate Price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N292">
            <v>0</v>
          </cell>
          <cell r="AO292">
            <v>0</v>
          </cell>
        </row>
        <row r="293">
          <cell r="E293" t="str">
            <v>DSM, Class 3, CA-Res Price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N293">
            <v>0</v>
          </cell>
          <cell r="AO293">
            <v>0</v>
          </cell>
        </row>
        <row r="294">
          <cell r="E294" t="str">
            <v>DSM, Class 3, OR-C&amp;I Pricing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N294">
            <v>0</v>
          </cell>
          <cell r="AO294">
            <v>0</v>
          </cell>
        </row>
        <row r="295">
          <cell r="E295" t="str">
            <v>DSM, Class 3, OR-C&amp;I Demand Buyback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N295">
            <v>0</v>
          </cell>
          <cell r="AO295">
            <v>0</v>
          </cell>
        </row>
        <row r="296">
          <cell r="E296" t="str">
            <v>DSM, Class 3, OR-Irrigate Price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N296">
            <v>0</v>
          </cell>
          <cell r="AO296">
            <v>0</v>
          </cell>
        </row>
        <row r="297">
          <cell r="E297" t="str">
            <v>DSM, Class 3, OR-Res Price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N297">
            <v>0</v>
          </cell>
          <cell r="AO297">
            <v>0</v>
          </cell>
        </row>
        <row r="298">
          <cell r="E298" t="str">
            <v>DSM, Class 3, WA-C&amp;I Pricing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N298">
            <v>0</v>
          </cell>
          <cell r="AO298">
            <v>0</v>
          </cell>
        </row>
        <row r="299">
          <cell r="E299" t="str">
            <v>DSM, Class 3, WA-C&amp;I Demand Buyback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N299">
            <v>0</v>
          </cell>
          <cell r="AO299">
            <v>0</v>
          </cell>
        </row>
        <row r="300">
          <cell r="E300" t="str">
            <v>DSM, Class 3, WA-Irrigate Price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N300">
            <v>0</v>
          </cell>
          <cell r="AO300">
            <v>0</v>
          </cell>
        </row>
        <row r="301">
          <cell r="E301" t="str">
            <v>DSM, Class 3, WA-Res Price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N301">
            <v>0</v>
          </cell>
          <cell r="AO301">
            <v>0</v>
          </cell>
        </row>
        <row r="302">
          <cell r="E302" t="str">
            <v>Open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N302">
            <v>0</v>
          </cell>
          <cell r="AO302">
            <v>0</v>
          </cell>
        </row>
        <row r="303">
          <cell r="E303" t="str">
            <v>Open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N303">
            <v>0</v>
          </cell>
          <cell r="AO303">
            <v>0</v>
          </cell>
        </row>
        <row r="304">
          <cell r="E304" t="str">
            <v>Open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N304">
            <v>0</v>
          </cell>
          <cell r="AO304">
            <v>0</v>
          </cell>
        </row>
        <row r="305">
          <cell r="E305" t="str">
            <v>Open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N305">
            <v>0</v>
          </cell>
          <cell r="AO305">
            <v>0</v>
          </cell>
        </row>
        <row r="306">
          <cell r="E306" t="str">
            <v>Open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N306">
            <v>0</v>
          </cell>
          <cell r="AO306">
            <v>0</v>
          </cell>
        </row>
        <row r="307">
          <cell r="E307" t="str">
            <v>Open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N307">
            <v>0</v>
          </cell>
          <cell r="AO307">
            <v>0</v>
          </cell>
        </row>
        <row r="308">
          <cell r="E308" t="str">
            <v>Open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N308">
            <v>0</v>
          </cell>
          <cell r="AO308">
            <v>0</v>
          </cell>
        </row>
        <row r="309">
          <cell r="E309" t="str">
            <v>Open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N309">
            <v>0</v>
          </cell>
          <cell r="AO309">
            <v>0</v>
          </cell>
        </row>
        <row r="310">
          <cell r="E310" t="str">
            <v>Open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N310">
            <v>0</v>
          </cell>
          <cell r="AO310">
            <v>0</v>
          </cell>
        </row>
        <row r="311">
          <cell r="E311" t="str">
            <v>Open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N311">
            <v>0</v>
          </cell>
          <cell r="AO311">
            <v>0</v>
          </cell>
        </row>
        <row r="312">
          <cell r="E312" t="str">
            <v>Open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N312">
            <v>0</v>
          </cell>
          <cell r="AO312">
            <v>0</v>
          </cell>
        </row>
        <row r="313">
          <cell r="E313" t="str">
            <v>Open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N313">
            <v>0</v>
          </cell>
          <cell r="AO313">
            <v>0</v>
          </cell>
        </row>
        <row r="314">
          <cell r="E314" t="str">
            <v>Open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N314">
            <v>0</v>
          </cell>
          <cell r="AO314">
            <v>0</v>
          </cell>
        </row>
        <row r="315">
          <cell r="E315" t="str">
            <v>Open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N315">
            <v>0</v>
          </cell>
          <cell r="AO315">
            <v>0</v>
          </cell>
        </row>
        <row r="316">
          <cell r="E316" t="str">
            <v>DSM, Class 1  Total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5.0199999999999996</v>
          </cell>
          <cell r="O316">
            <v>10.55</v>
          </cell>
          <cell r="P316">
            <v>0</v>
          </cell>
          <cell r="Q316">
            <v>0</v>
          </cell>
          <cell r="R316">
            <v>10.62</v>
          </cell>
          <cell r="S316">
            <v>0</v>
          </cell>
          <cell r="T316">
            <v>0</v>
          </cell>
          <cell r="U316">
            <v>10.6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N316">
            <v>15.57</v>
          </cell>
          <cell r="AO316">
            <v>36.790000000000006</v>
          </cell>
        </row>
        <row r="317">
          <cell r="E317" t="str">
            <v>DSM, Class 2, CA</v>
          </cell>
          <cell r="G317">
            <v>1.28</v>
          </cell>
          <cell r="H317">
            <v>1.52</v>
          </cell>
          <cell r="I317">
            <v>1.75</v>
          </cell>
          <cell r="J317">
            <v>1.9799999999999998</v>
          </cell>
          <cell r="K317">
            <v>2.15</v>
          </cell>
          <cell r="L317">
            <v>1.3699999999999999</v>
          </cell>
          <cell r="M317">
            <v>1.45</v>
          </cell>
          <cell r="N317">
            <v>1.51</v>
          </cell>
          <cell r="O317">
            <v>1.58</v>
          </cell>
          <cell r="P317">
            <v>1.51</v>
          </cell>
          <cell r="Q317">
            <v>1.3</v>
          </cell>
          <cell r="R317">
            <v>1.35</v>
          </cell>
          <cell r="S317">
            <v>1.38</v>
          </cell>
          <cell r="T317">
            <v>1.3699999999999999</v>
          </cell>
          <cell r="U317">
            <v>1.3699999999999999</v>
          </cell>
          <cell r="V317">
            <v>1.26</v>
          </cell>
          <cell r="W317">
            <v>1.26</v>
          </cell>
          <cell r="X317">
            <v>1.22</v>
          </cell>
          <cell r="Y317">
            <v>1.26</v>
          </cell>
          <cell r="Z317">
            <v>1.21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N317">
            <v>16.099999999999998</v>
          </cell>
          <cell r="AO317">
            <v>29.080000000000005</v>
          </cell>
        </row>
        <row r="318">
          <cell r="E318" t="str">
            <v>DSM, Class 2, OR</v>
          </cell>
          <cell r="G318">
            <v>44.1</v>
          </cell>
          <cell r="H318">
            <v>38.699999999999996</v>
          </cell>
          <cell r="I318">
            <v>35.5</v>
          </cell>
          <cell r="J318">
            <v>32.5</v>
          </cell>
          <cell r="K318">
            <v>29</v>
          </cell>
          <cell r="L318">
            <v>27.2</v>
          </cell>
          <cell r="M318">
            <v>24.9</v>
          </cell>
          <cell r="N318">
            <v>24.500000000000004</v>
          </cell>
          <cell r="O318">
            <v>23.4</v>
          </cell>
          <cell r="P318">
            <v>22.799999999999997</v>
          </cell>
          <cell r="Q318">
            <v>20.700000000000003</v>
          </cell>
          <cell r="R318">
            <v>22.1</v>
          </cell>
          <cell r="S318">
            <v>21.700000000000003</v>
          </cell>
          <cell r="T318">
            <v>21.700000000000003</v>
          </cell>
          <cell r="U318">
            <v>21</v>
          </cell>
          <cell r="V318">
            <v>21</v>
          </cell>
          <cell r="W318">
            <v>20.2</v>
          </cell>
          <cell r="X318">
            <v>20.9</v>
          </cell>
          <cell r="Y318">
            <v>19.5</v>
          </cell>
          <cell r="Z318">
            <v>19.5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N318">
            <v>302.60000000000002</v>
          </cell>
          <cell r="AO318">
            <v>510.9</v>
          </cell>
        </row>
        <row r="319">
          <cell r="E319" t="str">
            <v>DSM, Class 2, WA</v>
          </cell>
          <cell r="G319">
            <v>8.35</v>
          </cell>
          <cell r="H319">
            <v>9.09</v>
          </cell>
          <cell r="I319">
            <v>9.9799999999999986</v>
          </cell>
          <cell r="J319">
            <v>9.6399999999999988</v>
          </cell>
          <cell r="K319">
            <v>10.899999999999995</v>
          </cell>
          <cell r="L319">
            <v>9.0200000000000014</v>
          </cell>
          <cell r="M319">
            <v>9.57</v>
          </cell>
          <cell r="N319">
            <v>9.9600000000000009</v>
          </cell>
          <cell r="O319">
            <v>10.700000000000005</v>
          </cell>
          <cell r="P319">
            <v>10.600000000000003</v>
          </cell>
          <cell r="Q319">
            <v>8.7300000000000022</v>
          </cell>
          <cell r="R319">
            <v>8.66</v>
          </cell>
          <cell r="S319">
            <v>8.5699999999999985</v>
          </cell>
          <cell r="T319">
            <v>9.1700000000000017</v>
          </cell>
          <cell r="U319">
            <v>8.8500000000000014</v>
          </cell>
          <cell r="V319">
            <v>8.01</v>
          </cell>
          <cell r="W319">
            <v>7.91</v>
          </cell>
          <cell r="X319">
            <v>7.7899999999999991</v>
          </cell>
          <cell r="Y319">
            <v>7.64</v>
          </cell>
          <cell r="Z319">
            <v>7.4700000000000006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N319">
            <v>97.81</v>
          </cell>
          <cell r="AO319">
            <v>180.60999999999996</v>
          </cell>
        </row>
        <row r="320">
          <cell r="E320" t="str">
            <v>DSM, Class 2  Total</v>
          </cell>
          <cell r="G320">
            <v>53.730000000000004</v>
          </cell>
          <cell r="H320">
            <v>49.31</v>
          </cell>
          <cell r="I320">
            <v>47.23</v>
          </cell>
          <cell r="J320">
            <v>44.12</v>
          </cell>
          <cell r="K320">
            <v>42.05</v>
          </cell>
          <cell r="L320">
            <v>37.590000000000003</v>
          </cell>
          <cell r="M320">
            <v>35.92</v>
          </cell>
          <cell r="N320">
            <v>35.970000000000006</v>
          </cell>
          <cell r="O320">
            <v>35.68</v>
          </cell>
          <cell r="P320">
            <v>34.910000000000004</v>
          </cell>
          <cell r="Q320">
            <v>30.730000000000004</v>
          </cell>
          <cell r="R320">
            <v>32.11</v>
          </cell>
          <cell r="S320">
            <v>31.65</v>
          </cell>
          <cell r="T320">
            <v>32.240000000000009</v>
          </cell>
          <cell r="U320">
            <v>31.220000000000002</v>
          </cell>
          <cell r="V320">
            <v>30.270000000000003</v>
          </cell>
          <cell r="W320">
            <v>29.37</v>
          </cell>
          <cell r="X320">
            <v>29.909999999999997</v>
          </cell>
          <cell r="Y320">
            <v>28.400000000000002</v>
          </cell>
          <cell r="Z320">
            <v>28.18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N320">
            <v>416.51000000000005</v>
          </cell>
          <cell r="AO320">
            <v>720.58999999999992</v>
          </cell>
        </row>
        <row r="321">
          <cell r="E321" t="str">
            <v>Battery Storage - West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N321">
            <v>0</v>
          </cell>
          <cell r="AO321">
            <v>0</v>
          </cell>
        </row>
        <row r="322">
          <cell r="E322" t="str">
            <v>Fly Wheel - West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N322">
            <v>0</v>
          </cell>
          <cell r="AO322">
            <v>0</v>
          </cell>
        </row>
        <row r="323">
          <cell r="E323" t="str">
            <v>Pump Storage - West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N323">
            <v>0</v>
          </cell>
          <cell r="AO323">
            <v>0</v>
          </cell>
        </row>
        <row r="324">
          <cell r="E324" t="str">
            <v>Utility Biomass - West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N324">
            <v>0</v>
          </cell>
          <cell r="AO324">
            <v>0</v>
          </cell>
        </row>
        <row r="325">
          <cell r="E325" t="str">
            <v>Geothermal, Greenfield - West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N325">
            <v>0</v>
          </cell>
          <cell r="AO325">
            <v>0</v>
          </cell>
        </row>
        <row r="326">
          <cell r="E326" t="str">
            <v>Open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N326">
            <v>0</v>
          </cell>
          <cell r="AO326">
            <v>0</v>
          </cell>
        </row>
        <row r="327">
          <cell r="E327" t="str">
            <v>Open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N327">
            <v>0</v>
          </cell>
          <cell r="AO327">
            <v>0</v>
          </cell>
        </row>
        <row r="328">
          <cell r="E328" t="str">
            <v>Open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N328">
            <v>0</v>
          </cell>
          <cell r="AO328">
            <v>0</v>
          </cell>
        </row>
        <row r="329">
          <cell r="E329" t="str">
            <v>Open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N329">
            <v>0</v>
          </cell>
          <cell r="AO329">
            <v>0</v>
          </cell>
        </row>
        <row r="330">
          <cell r="E330" t="str">
            <v>Open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N330">
            <v>0</v>
          </cell>
          <cell r="AO330">
            <v>0</v>
          </cell>
        </row>
        <row r="331">
          <cell r="E331" t="str">
            <v>Open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N331">
            <v>0</v>
          </cell>
          <cell r="AO331">
            <v>0</v>
          </cell>
        </row>
        <row r="332">
          <cell r="E332" t="str">
            <v>Open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N332">
            <v>0</v>
          </cell>
          <cell r="AO332">
            <v>0</v>
          </cell>
        </row>
        <row r="333">
          <cell r="E333" t="str">
            <v>Open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N333">
            <v>0</v>
          </cell>
          <cell r="AO333">
            <v>0</v>
          </cell>
        </row>
        <row r="334">
          <cell r="E334" t="str">
            <v>FOT COB Flat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N334">
            <v>0</v>
          </cell>
          <cell r="AO334">
            <v>0</v>
          </cell>
        </row>
        <row r="335">
          <cell r="E335" t="str">
            <v>FOT COB Q3</v>
          </cell>
          <cell r="G335">
            <v>0</v>
          </cell>
          <cell r="H335">
            <v>62.228000000000002</v>
          </cell>
          <cell r="I335">
            <v>29.271999999999998</v>
          </cell>
          <cell r="J335">
            <v>0</v>
          </cell>
          <cell r="K335">
            <v>60.164999999999999</v>
          </cell>
          <cell r="L335">
            <v>103.633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267.92500000000001</v>
          </cell>
          <cell r="U335">
            <v>247.53</v>
          </cell>
          <cell r="V335">
            <v>267.92500000000001</v>
          </cell>
          <cell r="W335">
            <v>267.92500000000001</v>
          </cell>
          <cell r="X335">
            <v>267.92500000000001</v>
          </cell>
          <cell r="Y335">
            <v>185.316</v>
          </cell>
          <cell r="Z335">
            <v>137.893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N335">
            <v>25.529800000000002</v>
          </cell>
          <cell r="AO335">
            <v>94.886849999999995</v>
          </cell>
        </row>
        <row r="336">
          <cell r="E336" t="str">
            <v>FOT Mid Columbia Flat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N336">
            <v>0</v>
          </cell>
          <cell r="AO336">
            <v>0</v>
          </cell>
        </row>
        <row r="337">
          <cell r="E337" t="str">
            <v>FOT MidColumbia Q3</v>
          </cell>
          <cell r="G337">
            <v>400</v>
          </cell>
          <cell r="H337">
            <v>400</v>
          </cell>
          <cell r="I337">
            <v>400</v>
          </cell>
          <cell r="J337">
            <v>400</v>
          </cell>
          <cell r="K337">
            <v>400</v>
          </cell>
          <cell r="L337">
            <v>400</v>
          </cell>
          <cell r="M337">
            <v>400</v>
          </cell>
          <cell r="N337">
            <v>400</v>
          </cell>
          <cell r="O337">
            <v>400</v>
          </cell>
          <cell r="P337">
            <v>400</v>
          </cell>
          <cell r="Q337">
            <v>400</v>
          </cell>
          <cell r="R337">
            <v>400</v>
          </cell>
          <cell r="S337">
            <v>400</v>
          </cell>
          <cell r="T337">
            <v>400</v>
          </cell>
          <cell r="U337">
            <v>400</v>
          </cell>
          <cell r="V337">
            <v>400</v>
          </cell>
          <cell r="W337">
            <v>400</v>
          </cell>
          <cell r="X337">
            <v>400</v>
          </cell>
          <cell r="Y337">
            <v>400</v>
          </cell>
          <cell r="Z337">
            <v>400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N337">
            <v>400</v>
          </cell>
          <cell r="AO337">
            <v>400</v>
          </cell>
        </row>
        <row r="338">
          <cell r="E338" t="str">
            <v>FOT MidColumbia Q3 - 2</v>
          </cell>
          <cell r="G338">
            <v>226.82</v>
          </cell>
          <cell r="H338">
            <v>375</v>
          </cell>
          <cell r="I338">
            <v>375</v>
          </cell>
          <cell r="J338">
            <v>369.80799999999999</v>
          </cell>
          <cell r="K338">
            <v>375</v>
          </cell>
          <cell r="L338">
            <v>375</v>
          </cell>
          <cell r="M338">
            <v>268.673</v>
          </cell>
          <cell r="N338">
            <v>291.31599999999997</v>
          </cell>
          <cell r="O338">
            <v>260.59800000000001</v>
          </cell>
          <cell r="P338">
            <v>254.387</v>
          </cell>
          <cell r="Q338">
            <v>270.51799999999997</v>
          </cell>
          <cell r="R338">
            <v>291.52199999999999</v>
          </cell>
          <cell r="S338">
            <v>334.85199999999998</v>
          </cell>
          <cell r="T338">
            <v>375</v>
          </cell>
          <cell r="U338">
            <v>375</v>
          </cell>
          <cell r="V338">
            <v>375</v>
          </cell>
          <cell r="W338">
            <v>375</v>
          </cell>
          <cell r="X338">
            <v>375</v>
          </cell>
          <cell r="Y338">
            <v>375</v>
          </cell>
          <cell r="Z338">
            <v>375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N338">
            <v>317.16019999999992</v>
          </cell>
          <cell r="AO338">
            <v>334.67469999999992</v>
          </cell>
        </row>
        <row r="339">
          <cell r="E339" t="str">
            <v>FOT NOB Q3</v>
          </cell>
          <cell r="G339">
            <v>100</v>
          </cell>
          <cell r="H339">
            <v>100</v>
          </cell>
          <cell r="I339">
            <v>100</v>
          </cell>
          <cell r="J339">
            <v>100</v>
          </cell>
          <cell r="K339">
            <v>100</v>
          </cell>
          <cell r="L339">
            <v>100</v>
          </cell>
          <cell r="M339">
            <v>100</v>
          </cell>
          <cell r="N339">
            <v>100</v>
          </cell>
          <cell r="O339">
            <v>100</v>
          </cell>
          <cell r="P339">
            <v>100</v>
          </cell>
          <cell r="Q339">
            <v>100</v>
          </cell>
          <cell r="R339">
            <v>100</v>
          </cell>
          <cell r="S339">
            <v>100</v>
          </cell>
          <cell r="T339">
            <v>100</v>
          </cell>
          <cell r="U339">
            <v>100</v>
          </cell>
          <cell r="V339">
            <v>100</v>
          </cell>
          <cell r="W339">
            <v>100</v>
          </cell>
          <cell r="X339">
            <v>100</v>
          </cell>
          <cell r="Y339">
            <v>100</v>
          </cell>
          <cell r="Z339">
            <v>100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N339">
            <v>100</v>
          </cell>
          <cell r="AO339">
            <v>100</v>
          </cell>
        </row>
        <row r="340">
          <cell r="E340" t="str">
            <v>FOT COB - Jan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N340">
            <v>0</v>
          </cell>
          <cell r="AO340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showGridLines="0" tabSelected="1" zoomScale="80" zoomScaleNormal="80" workbookViewId="0"/>
  </sheetViews>
  <sheetFormatPr defaultRowHeight="15" x14ac:dyDescent="0.25"/>
  <cols>
    <col min="3" max="3" width="46" customWidth="1"/>
    <col min="4" max="23" width="9.5703125" customWidth="1"/>
    <col min="24" max="25" width="8" customWidth="1"/>
  </cols>
  <sheetData>
    <row r="1" spans="1:25" x14ac:dyDescent="0.25">
      <c r="A1" t="s">
        <v>55</v>
      </c>
    </row>
    <row r="2" spans="1:25" ht="18.75" x14ac:dyDescent="0.3">
      <c r="B2" s="1" t="s">
        <v>54</v>
      </c>
      <c r="C2" s="2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15.75" x14ac:dyDescent="0.25">
      <c r="B3" s="3"/>
      <c r="C3" s="4"/>
      <c r="D3" s="8"/>
      <c r="E3" s="8"/>
      <c r="F3" s="8"/>
      <c r="G3" s="9"/>
      <c r="H3" s="9"/>
      <c r="I3" s="8"/>
      <c r="J3" s="8"/>
      <c r="K3" s="10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31.5" x14ac:dyDescent="0.25">
      <c r="B4" s="64" t="s">
        <v>53</v>
      </c>
      <c r="C4" s="65"/>
      <c r="D4" s="60" t="s">
        <v>52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6" t="s">
        <v>2</v>
      </c>
      <c r="Y4" s="17"/>
    </row>
    <row r="5" spans="1:25" ht="15.75" x14ac:dyDescent="0.25">
      <c r="B5" s="66"/>
      <c r="C5" s="67"/>
      <c r="D5" s="61">
        <v>2015</v>
      </c>
      <c r="E5" s="12">
        <v>2016</v>
      </c>
      <c r="F5" s="12">
        <v>2017</v>
      </c>
      <c r="G5" s="12">
        <v>2018</v>
      </c>
      <c r="H5" s="12">
        <v>2019</v>
      </c>
      <c r="I5" s="12">
        <v>2020</v>
      </c>
      <c r="J5" s="12">
        <v>2021</v>
      </c>
      <c r="K5" s="12">
        <v>2022</v>
      </c>
      <c r="L5" s="12">
        <v>2023</v>
      </c>
      <c r="M5" s="12">
        <v>2024</v>
      </c>
      <c r="N5" s="12">
        <v>2025</v>
      </c>
      <c r="O5" s="12">
        <v>2026</v>
      </c>
      <c r="P5" s="12">
        <v>2027</v>
      </c>
      <c r="Q5" s="12">
        <v>2028</v>
      </c>
      <c r="R5" s="12">
        <v>2029</v>
      </c>
      <c r="S5" s="12">
        <v>2030</v>
      </c>
      <c r="T5" s="12">
        <v>2031</v>
      </c>
      <c r="U5" s="12">
        <v>2032</v>
      </c>
      <c r="V5" s="12">
        <v>2033</v>
      </c>
      <c r="W5" s="12">
        <v>2034</v>
      </c>
      <c r="X5" s="18" t="s">
        <v>3</v>
      </c>
      <c r="Y5" s="18" t="s">
        <v>4</v>
      </c>
    </row>
    <row r="6" spans="1:25" x14ac:dyDescent="0.25">
      <c r="B6" s="62" t="s">
        <v>0</v>
      </c>
      <c r="C6" s="63" t="s">
        <v>1</v>
      </c>
      <c r="D6" s="13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5"/>
      <c r="X6" s="13"/>
      <c r="Y6" s="15"/>
    </row>
    <row r="7" spans="1:25" ht="15.75" x14ac:dyDescent="0.25">
      <c r="B7" s="19"/>
      <c r="C7" s="20" t="s">
        <v>5</v>
      </c>
      <c r="D7" s="21">
        <f>INDEX([1]Portfolio!$E$4:$AO$340,MATCH($C7,[1]Portfolio!$E$4:$E$340,0),MATCH(D$5,[1]Portfolio!$E$4:$AO$4,0))</f>
        <v>0</v>
      </c>
      <c r="E7" s="21">
        <f>INDEX([1]Portfolio!$E$4:$AO$340,MATCH($C7,[1]Portfolio!$E$4:$E$340,0),MATCH(E$5,[1]Portfolio!$E$4:$AO$4,0))</f>
        <v>0</v>
      </c>
      <c r="F7" s="21">
        <f>INDEX([1]Portfolio!$E$4:$AO$340,MATCH($C7,[1]Portfolio!$E$4:$E$340,0),MATCH(F$5,[1]Portfolio!$E$4:$AO$4,0))</f>
        <v>0</v>
      </c>
      <c r="G7" s="21">
        <f>INDEX([1]Portfolio!$E$4:$AO$340,MATCH($C7,[1]Portfolio!$E$4:$E$340,0),MATCH(G$5,[1]Portfolio!$E$4:$AO$4,0))</f>
        <v>0</v>
      </c>
      <c r="H7" s="21">
        <f>INDEX([1]Portfolio!$E$4:$AO$340,MATCH($C7,[1]Portfolio!$E$4:$E$340,0),MATCH(H$5,[1]Portfolio!$E$4:$AO$4,0))</f>
        <v>0</v>
      </c>
      <c r="I7" s="21">
        <f>INDEX([1]Portfolio!$E$4:$AO$340,MATCH($C7,[1]Portfolio!$E$4:$E$340,0),MATCH(I$5,[1]Portfolio!$E$4:$AO$4,0))</f>
        <v>0</v>
      </c>
      <c r="J7" s="21">
        <f>INDEX([1]Portfolio!$E$4:$AO$340,MATCH($C7,[1]Portfolio!$E$4:$E$340,0),MATCH(J$5,[1]Portfolio!$E$4:$AO$4,0))</f>
        <v>0</v>
      </c>
      <c r="K7" s="21">
        <f>INDEX([1]Portfolio!$E$4:$AO$340,MATCH($C7,[1]Portfolio!$E$4:$E$340,0),MATCH(K$5,[1]Portfolio!$E$4:$AO$4,0))</f>
        <v>0</v>
      </c>
      <c r="L7" s="21">
        <f>INDEX([1]Portfolio!$E$4:$AO$340,MATCH($C7,[1]Portfolio!$E$4:$E$340,0),MATCH(L$5,[1]Portfolio!$E$4:$AO$4,0))</f>
        <v>0</v>
      </c>
      <c r="M7" s="21">
        <f>INDEX([1]Portfolio!$E$4:$AO$340,MATCH($C7,[1]Portfolio!$E$4:$E$340,0),MATCH(M$5,[1]Portfolio!$E$4:$AO$4,0))</f>
        <v>0</v>
      </c>
      <c r="N7" s="21">
        <f>INDEX([1]Portfolio!$E$4:$AO$340,MATCH($C7,[1]Portfolio!$E$4:$E$340,0),MATCH(N$5,[1]Portfolio!$E$4:$AO$4,0))</f>
        <v>0</v>
      </c>
      <c r="O7" s="21">
        <f>INDEX([1]Portfolio!$E$4:$AO$340,MATCH($C7,[1]Portfolio!$E$4:$E$340,0),MATCH(O$5,[1]Portfolio!$E$4:$AO$4,0))</f>
        <v>0</v>
      </c>
      <c r="P7" s="21">
        <f>INDEX([1]Portfolio!$E$4:$AO$340,MATCH($C7,[1]Portfolio!$E$4:$E$340,0),MATCH(P$5,[1]Portfolio!$E$4:$AO$4,0))</f>
        <v>0</v>
      </c>
      <c r="Q7" s="21">
        <f>INDEX([1]Portfolio!$E$4:$AO$340,MATCH($C7,[1]Portfolio!$E$4:$E$340,0),MATCH(Q$5,[1]Portfolio!$E$4:$AO$4,0))</f>
        <v>0</v>
      </c>
      <c r="R7" s="21">
        <f>INDEX([1]Portfolio!$E$4:$AO$340,MATCH($C7,[1]Portfolio!$E$4:$E$340,0),MATCH(R$5,[1]Portfolio!$E$4:$AO$4,0))</f>
        <v>0</v>
      </c>
      <c r="S7" s="21">
        <f>INDEX([1]Portfolio!$E$4:$AO$340,MATCH($C7,[1]Portfolio!$E$4:$E$340,0),MATCH(S$5,[1]Portfolio!$E$4:$AO$4,0))</f>
        <v>0</v>
      </c>
      <c r="T7" s="21">
        <f>INDEX([1]Portfolio!$E$4:$AO$340,MATCH($C7,[1]Portfolio!$E$4:$E$340,0),MATCH(T$5,[1]Portfolio!$E$4:$AO$4,0))</f>
        <v>-44.56</v>
      </c>
      <c r="U7" s="21">
        <f>INDEX([1]Portfolio!$E$4:$AO$340,MATCH($C7,[1]Portfolio!$E$4:$E$340,0),MATCH(U$5,[1]Portfolio!$E$4:$AO$4,0))</f>
        <v>0</v>
      </c>
      <c r="V7" s="21">
        <f>INDEX([1]Portfolio!$E$4:$AO$340,MATCH($C7,[1]Portfolio!$E$4:$E$340,0),MATCH(V$5,[1]Portfolio!$E$4:$AO$4,0))</f>
        <v>0</v>
      </c>
      <c r="W7" s="21">
        <f>INDEX([1]Portfolio!$E$4:$AO$340,MATCH($C7,[1]Portfolio!$E$4:$E$340,0),MATCH(W$5,[1]Portfolio!$E$4:$AO$4,0))</f>
        <v>0</v>
      </c>
      <c r="X7" s="51">
        <f t="shared" ref="X7:X23" si="0">SUM(D7:M7)</f>
        <v>0</v>
      </c>
      <c r="Y7" s="51">
        <f t="shared" ref="Y7:Y23" si="1">SUM(D7:W7)</f>
        <v>-44.56</v>
      </c>
    </row>
    <row r="8" spans="1:25" ht="15.75" x14ac:dyDescent="0.25">
      <c r="B8" s="19"/>
      <c r="C8" s="20" t="s">
        <v>6</v>
      </c>
      <c r="D8" s="21">
        <f>INDEX([1]Portfolio!$E$4:$AO$340,MATCH($C8,[1]Portfolio!$E$4:$E$340,0),MATCH(D$5,[1]Portfolio!$E$4:$AO$4,0))</f>
        <v>0</v>
      </c>
      <c r="E8" s="21">
        <f>INDEX([1]Portfolio!$E$4:$AO$340,MATCH($C8,[1]Portfolio!$E$4:$E$340,0),MATCH(E$5,[1]Portfolio!$E$4:$AO$4,0))</f>
        <v>0</v>
      </c>
      <c r="F8" s="21">
        <f>INDEX([1]Portfolio!$E$4:$AO$340,MATCH($C8,[1]Portfolio!$E$4:$E$340,0),MATCH(F$5,[1]Portfolio!$E$4:$AO$4,0))</f>
        <v>0</v>
      </c>
      <c r="G8" s="21">
        <f>INDEX([1]Portfolio!$E$4:$AO$340,MATCH($C8,[1]Portfolio!$E$4:$E$340,0),MATCH(G$5,[1]Portfolio!$E$4:$AO$4,0))</f>
        <v>0</v>
      </c>
      <c r="H8" s="21">
        <f>INDEX([1]Portfolio!$E$4:$AO$340,MATCH($C8,[1]Portfolio!$E$4:$E$340,0),MATCH(H$5,[1]Portfolio!$E$4:$AO$4,0))</f>
        <v>0</v>
      </c>
      <c r="I8" s="21">
        <f>INDEX([1]Portfolio!$E$4:$AO$340,MATCH($C8,[1]Portfolio!$E$4:$E$340,0),MATCH(I$5,[1]Portfolio!$E$4:$AO$4,0))</f>
        <v>0</v>
      </c>
      <c r="J8" s="21">
        <f>INDEX([1]Portfolio!$E$4:$AO$340,MATCH($C8,[1]Portfolio!$E$4:$E$340,0),MATCH(J$5,[1]Portfolio!$E$4:$AO$4,0))</f>
        <v>0</v>
      </c>
      <c r="K8" s="21">
        <f>INDEX([1]Portfolio!$E$4:$AO$340,MATCH($C8,[1]Portfolio!$E$4:$E$340,0),MATCH(K$5,[1]Portfolio!$E$4:$AO$4,0))</f>
        <v>0</v>
      </c>
      <c r="L8" s="21">
        <f>INDEX([1]Portfolio!$E$4:$AO$340,MATCH($C8,[1]Portfolio!$E$4:$E$340,0),MATCH(L$5,[1]Portfolio!$E$4:$AO$4,0))</f>
        <v>0</v>
      </c>
      <c r="M8" s="21">
        <f>INDEX([1]Portfolio!$E$4:$AO$340,MATCH($C8,[1]Portfolio!$E$4:$E$340,0),MATCH(M$5,[1]Portfolio!$E$4:$AO$4,0))</f>
        <v>0</v>
      </c>
      <c r="N8" s="21">
        <f>INDEX([1]Portfolio!$E$4:$AO$340,MATCH($C8,[1]Portfolio!$E$4:$E$340,0),MATCH(N$5,[1]Portfolio!$E$4:$AO$4,0))</f>
        <v>0</v>
      </c>
      <c r="O8" s="21">
        <f>INDEX([1]Portfolio!$E$4:$AO$340,MATCH($C8,[1]Portfolio!$E$4:$E$340,0),MATCH(O$5,[1]Portfolio!$E$4:$AO$4,0))</f>
        <v>0</v>
      </c>
      <c r="P8" s="21">
        <f>INDEX([1]Portfolio!$E$4:$AO$340,MATCH($C8,[1]Portfolio!$E$4:$E$340,0),MATCH(P$5,[1]Portfolio!$E$4:$AO$4,0))</f>
        <v>0</v>
      </c>
      <c r="Q8" s="21">
        <f>INDEX([1]Portfolio!$E$4:$AO$340,MATCH($C8,[1]Portfolio!$E$4:$E$340,0),MATCH(Q$5,[1]Portfolio!$E$4:$AO$4,0))</f>
        <v>0</v>
      </c>
      <c r="R8" s="21">
        <f>INDEX([1]Portfolio!$E$4:$AO$340,MATCH($C8,[1]Portfolio!$E$4:$E$340,0),MATCH(R$5,[1]Portfolio!$E$4:$AO$4,0))</f>
        <v>0</v>
      </c>
      <c r="S8" s="21">
        <f>INDEX([1]Portfolio!$E$4:$AO$340,MATCH($C8,[1]Portfolio!$E$4:$E$340,0),MATCH(S$5,[1]Portfolio!$E$4:$AO$4,0))</f>
        <v>0</v>
      </c>
      <c r="T8" s="21">
        <f>INDEX([1]Portfolio!$E$4:$AO$340,MATCH($C8,[1]Portfolio!$E$4:$E$340,0),MATCH(T$5,[1]Portfolio!$E$4:$AO$4,0))</f>
        <v>-32.68</v>
      </c>
      <c r="U8" s="21">
        <f>INDEX([1]Portfolio!$E$4:$AO$340,MATCH($C8,[1]Portfolio!$E$4:$E$340,0),MATCH(U$5,[1]Portfolio!$E$4:$AO$4,0))</f>
        <v>0</v>
      </c>
      <c r="V8" s="21">
        <f>INDEX([1]Portfolio!$E$4:$AO$340,MATCH($C8,[1]Portfolio!$E$4:$E$340,0),MATCH(V$5,[1]Portfolio!$E$4:$AO$4,0))</f>
        <v>0</v>
      </c>
      <c r="W8" s="21">
        <f>INDEX([1]Portfolio!$E$4:$AO$340,MATCH($C8,[1]Portfolio!$E$4:$E$340,0),MATCH(W$5,[1]Portfolio!$E$4:$AO$4,0))</f>
        <v>0</v>
      </c>
      <c r="X8" s="51">
        <f t="shared" si="0"/>
        <v>0</v>
      </c>
      <c r="Y8" s="51">
        <f t="shared" si="1"/>
        <v>-32.68</v>
      </c>
    </row>
    <row r="9" spans="1:25" ht="15.75" x14ac:dyDescent="0.25">
      <c r="B9" s="19"/>
      <c r="C9" s="20" t="s">
        <v>7</v>
      </c>
      <c r="D9" s="21">
        <f>INDEX([1]Portfolio!$E$4:$AO$340,MATCH($C9,[1]Portfolio!$E$4:$E$340,0),MATCH(D$5,[1]Portfolio!$E$4:$AO$4,0))</f>
        <v>0</v>
      </c>
      <c r="E9" s="21">
        <f>INDEX([1]Portfolio!$E$4:$AO$340,MATCH($C9,[1]Portfolio!$E$4:$E$340,0),MATCH(E$5,[1]Portfolio!$E$4:$AO$4,0))</f>
        <v>0</v>
      </c>
      <c r="F9" s="21">
        <f>INDEX([1]Portfolio!$E$4:$AO$340,MATCH($C9,[1]Portfolio!$E$4:$E$340,0),MATCH(F$5,[1]Portfolio!$E$4:$AO$4,0))</f>
        <v>0</v>
      </c>
      <c r="G9" s="21">
        <f>INDEX([1]Portfolio!$E$4:$AO$340,MATCH($C9,[1]Portfolio!$E$4:$E$340,0),MATCH(G$5,[1]Portfolio!$E$4:$AO$4,0))</f>
        <v>0</v>
      </c>
      <c r="H9" s="21">
        <f>INDEX([1]Portfolio!$E$4:$AO$340,MATCH($C9,[1]Portfolio!$E$4:$E$340,0),MATCH(H$5,[1]Portfolio!$E$4:$AO$4,0))</f>
        <v>0</v>
      </c>
      <c r="I9" s="21">
        <f>INDEX([1]Portfolio!$E$4:$AO$340,MATCH($C9,[1]Portfolio!$E$4:$E$340,0),MATCH(I$5,[1]Portfolio!$E$4:$AO$4,0))</f>
        <v>0</v>
      </c>
      <c r="J9" s="21">
        <f>INDEX([1]Portfolio!$E$4:$AO$340,MATCH($C9,[1]Portfolio!$E$4:$E$340,0),MATCH(J$5,[1]Portfolio!$E$4:$AO$4,0))</f>
        <v>0</v>
      </c>
      <c r="K9" s="21">
        <f>INDEX([1]Portfolio!$E$4:$AO$340,MATCH($C9,[1]Portfolio!$E$4:$E$340,0),MATCH(K$5,[1]Portfolio!$E$4:$AO$4,0))</f>
        <v>0</v>
      </c>
      <c r="L9" s="21">
        <f>INDEX([1]Portfolio!$E$4:$AO$340,MATCH($C9,[1]Portfolio!$E$4:$E$340,0),MATCH(L$5,[1]Portfolio!$E$4:$AO$4,0))</f>
        <v>0</v>
      </c>
      <c r="M9" s="21">
        <f>INDEX([1]Portfolio!$E$4:$AO$340,MATCH($C9,[1]Portfolio!$E$4:$E$340,0),MATCH(M$5,[1]Portfolio!$E$4:$AO$4,0))</f>
        <v>0</v>
      </c>
      <c r="N9" s="21">
        <f>INDEX([1]Portfolio!$E$4:$AO$340,MATCH($C9,[1]Portfolio!$E$4:$E$340,0),MATCH(N$5,[1]Portfolio!$E$4:$AO$4,0))</f>
        <v>0</v>
      </c>
      <c r="O9" s="21">
        <f>INDEX([1]Portfolio!$E$4:$AO$340,MATCH($C9,[1]Portfolio!$E$4:$E$340,0),MATCH(O$5,[1]Portfolio!$E$4:$AO$4,0))</f>
        <v>0</v>
      </c>
      <c r="P9" s="21">
        <f>INDEX([1]Portfolio!$E$4:$AO$340,MATCH($C9,[1]Portfolio!$E$4:$E$340,0),MATCH(P$5,[1]Portfolio!$E$4:$AO$4,0))</f>
        <v>0</v>
      </c>
      <c r="Q9" s="21">
        <f>INDEX([1]Portfolio!$E$4:$AO$340,MATCH($C9,[1]Portfolio!$E$4:$E$340,0),MATCH(Q$5,[1]Portfolio!$E$4:$AO$4,0))</f>
        <v>0</v>
      </c>
      <c r="R9" s="21">
        <f>INDEX([1]Portfolio!$E$4:$AO$340,MATCH($C9,[1]Portfolio!$E$4:$E$340,0),MATCH(R$5,[1]Portfolio!$E$4:$AO$4,0))</f>
        <v>0</v>
      </c>
      <c r="S9" s="21">
        <f>INDEX([1]Portfolio!$E$4:$AO$340,MATCH($C9,[1]Portfolio!$E$4:$E$340,0),MATCH(S$5,[1]Portfolio!$E$4:$AO$4,0))</f>
        <v>0</v>
      </c>
      <c r="T9" s="21">
        <f>INDEX([1]Portfolio!$E$4:$AO$340,MATCH($C9,[1]Portfolio!$E$4:$E$340,0),MATCH(T$5,[1]Portfolio!$E$4:$AO$4,0))</f>
        <v>0</v>
      </c>
      <c r="U9" s="21">
        <f>INDEX([1]Portfolio!$E$4:$AO$340,MATCH($C9,[1]Portfolio!$E$4:$E$340,0),MATCH(U$5,[1]Portfolio!$E$4:$AO$4,0))</f>
        <v>0</v>
      </c>
      <c r="V9" s="21">
        <f>INDEX([1]Portfolio!$E$4:$AO$340,MATCH($C9,[1]Portfolio!$E$4:$E$340,0),MATCH(V$5,[1]Portfolio!$E$4:$AO$4,0))</f>
        <v>-269</v>
      </c>
      <c r="W9" s="21">
        <f>INDEX([1]Portfolio!$E$4:$AO$340,MATCH($C9,[1]Portfolio!$E$4:$E$340,0),MATCH(W$5,[1]Portfolio!$E$4:$AO$4,0))</f>
        <v>0</v>
      </c>
      <c r="X9" s="51">
        <f t="shared" si="0"/>
        <v>0</v>
      </c>
      <c r="Y9" s="51">
        <f t="shared" si="1"/>
        <v>-269</v>
      </c>
    </row>
    <row r="10" spans="1:25" ht="15.75" x14ac:dyDescent="0.25">
      <c r="B10" s="19"/>
      <c r="C10" s="20" t="s">
        <v>8</v>
      </c>
      <c r="D10" s="21">
        <f>INDEX([1]Portfolio!$E$4:$AO$340,MATCH($C10,[1]Portfolio!$E$4:$E$340,0),MATCH(D$5,[1]Portfolio!$E$4:$AO$4,0))</f>
        <v>0</v>
      </c>
      <c r="E10" s="21">
        <f>INDEX([1]Portfolio!$E$4:$AO$340,MATCH($C10,[1]Portfolio!$E$4:$E$340,0),MATCH(E$5,[1]Portfolio!$E$4:$AO$4,0))</f>
        <v>0</v>
      </c>
      <c r="F10" s="21">
        <f>INDEX([1]Portfolio!$E$4:$AO$340,MATCH($C10,[1]Portfolio!$E$4:$E$340,0),MATCH(F$5,[1]Portfolio!$E$4:$AO$4,0))</f>
        <v>0</v>
      </c>
      <c r="G10" s="21">
        <f>INDEX([1]Portfolio!$E$4:$AO$340,MATCH($C10,[1]Portfolio!$E$4:$E$340,0),MATCH(G$5,[1]Portfolio!$E$4:$AO$4,0))</f>
        <v>0</v>
      </c>
      <c r="H10" s="21">
        <f>INDEX([1]Portfolio!$E$4:$AO$340,MATCH($C10,[1]Portfolio!$E$4:$E$340,0),MATCH(H$5,[1]Portfolio!$E$4:$AO$4,0))</f>
        <v>0</v>
      </c>
      <c r="I10" s="21">
        <f>INDEX([1]Portfolio!$E$4:$AO$340,MATCH($C10,[1]Portfolio!$E$4:$E$340,0),MATCH(I$5,[1]Portfolio!$E$4:$AO$4,0))</f>
        <v>0</v>
      </c>
      <c r="J10" s="21">
        <f>INDEX([1]Portfolio!$E$4:$AO$340,MATCH($C10,[1]Portfolio!$E$4:$E$340,0),MATCH(J$5,[1]Portfolio!$E$4:$AO$4,0))</f>
        <v>0</v>
      </c>
      <c r="K10" s="21">
        <f>INDEX([1]Portfolio!$E$4:$AO$340,MATCH($C10,[1]Portfolio!$E$4:$E$340,0),MATCH(K$5,[1]Portfolio!$E$4:$AO$4,0))</f>
        <v>0</v>
      </c>
      <c r="L10" s="21">
        <f>INDEX([1]Portfolio!$E$4:$AO$340,MATCH($C10,[1]Portfolio!$E$4:$E$340,0),MATCH(L$5,[1]Portfolio!$E$4:$AO$4,0))</f>
        <v>0</v>
      </c>
      <c r="M10" s="21">
        <f>INDEX([1]Portfolio!$E$4:$AO$340,MATCH($C10,[1]Portfolio!$E$4:$E$340,0),MATCH(M$5,[1]Portfolio!$E$4:$AO$4,0))</f>
        <v>0</v>
      </c>
      <c r="N10" s="21">
        <f>INDEX([1]Portfolio!$E$4:$AO$340,MATCH($C10,[1]Portfolio!$E$4:$E$340,0),MATCH(N$5,[1]Portfolio!$E$4:$AO$4,0))</f>
        <v>0</v>
      </c>
      <c r="O10" s="21">
        <f>INDEX([1]Portfolio!$E$4:$AO$340,MATCH($C10,[1]Portfolio!$E$4:$E$340,0),MATCH(O$5,[1]Portfolio!$E$4:$AO$4,0))</f>
        <v>0</v>
      </c>
      <c r="P10" s="21">
        <f>INDEX([1]Portfolio!$E$4:$AO$340,MATCH($C10,[1]Portfolio!$E$4:$E$340,0),MATCH(P$5,[1]Portfolio!$E$4:$AO$4,0))</f>
        <v>0</v>
      </c>
      <c r="Q10" s="21">
        <f>INDEX([1]Portfolio!$E$4:$AO$340,MATCH($C10,[1]Portfolio!$E$4:$E$340,0),MATCH(Q$5,[1]Portfolio!$E$4:$AO$4,0))</f>
        <v>0</v>
      </c>
      <c r="R10" s="21">
        <f>INDEX([1]Portfolio!$E$4:$AO$340,MATCH($C10,[1]Portfolio!$E$4:$E$340,0),MATCH(R$5,[1]Portfolio!$E$4:$AO$4,0))</f>
        <v>0</v>
      </c>
      <c r="S10" s="21">
        <f>INDEX([1]Portfolio!$E$4:$AO$340,MATCH($C10,[1]Portfolio!$E$4:$E$340,0),MATCH(S$5,[1]Portfolio!$E$4:$AO$4,0))</f>
        <v>-450</v>
      </c>
      <c r="T10" s="21">
        <f>INDEX([1]Portfolio!$E$4:$AO$340,MATCH($C10,[1]Portfolio!$E$4:$E$340,0),MATCH(T$5,[1]Portfolio!$E$4:$AO$4,0))</f>
        <v>0</v>
      </c>
      <c r="U10" s="21">
        <f>INDEX([1]Portfolio!$E$4:$AO$340,MATCH($C10,[1]Portfolio!$E$4:$E$340,0),MATCH(U$5,[1]Portfolio!$E$4:$AO$4,0))</f>
        <v>0</v>
      </c>
      <c r="V10" s="21">
        <f>INDEX([1]Portfolio!$E$4:$AO$340,MATCH($C10,[1]Portfolio!$E$4:$E$340,0),MATCH(V$5,[1]Portfolio!$E$4:$AO$4,0))</f>
        <v>0</v>
      </c>
      <c r="W10" s="21">
        <f>INDEX([1]Portfolio!$E$4:$AO$340,MATCH($C10,[1]Portfolio!$E$4:$E$340,0),MATCH(W$5,[1]Portfolio!$E$4:$AO$4,0))</f>
        <v>0</v>
      </c>
      <c r="X10" s="51">
        <f t="shared" si="0"/>
        <v>0</v>
      </c>
      <c r="Y10" s="51">
        <f t="shared" si="1"/>
        <v>-450</v>
      </c>
    </row>
    <row r="11" spans="1:25" ht="15.75" x14ac:dyDescent="0.25">
      <c r="B11" s="19"/>
      <c r="C11" s="20" t="s">
        <v>9</v>
      </c>
      <c r="D11" s="21">
        <f>INDEX([1]Portfolio!$E$4:$AO$340,MATCH($C11,[1]Portfolio!$E$4:$E$340,0),MATCH(D$5,[1]Portfolio!$E$4:$AO$4,0))</f>
        <v>-67</v>
      </c>
      <c r="E11" s="21">
        <f>INDEX([1]Portfolio!$E$4:$AO$340,MATCH($C11,[1]Portfolio!$E$4:$E$340,0),MATCH(E$5,[1]Portfolio!$E$4:$AO$4,0))</f>
        <v>0</v>
      </c>
      <c r="F11" s="21">
        <f>INDEX([1]Portfolio!$E$4:$AO$340,MATCH($C11,[1]Portfolio!$E$4:$E$340,0),MATCH(F$5,[1]Portfolio!$E$4:$AO$4,0))</f>
        <v>0</v>
      </c>
      <c r="G11" s="21">
        <f>INDEX([1]Portfolio!$E$4:$AO$340,MATCH($C11,[1]Portfolio!$E$4:$E$340,0),MATCH(G$5,[1]Portfolio!$E$4:$AO$4,0))</f>
        <v>0</v>
      </c>
      <c r="H11" s="21">
        <f>INDEX([1]Portfolio!$E$4:$AO$340,MATCH($C11,[1]Portfolio!$E$4:$E$340,0),MATCH(H$5,[1]Portfolio!$E$4:$AO$4,0))</f>
        <v>0</v>
      </c>
      <c r="I11" s="21">
        <f>INDEX([1]Portfolio!$E$4:$AO$340,MATCH($C11,[1]Portfolio!$E$4:$E$340,0),MATCH(I$5,[1]Portfolio!$E$4:$AO$4,0))</f>
        <v>0</v>
      </c>
      <c r="J11" s="21">
        <f>INDEX([1]Portfolio!$E$4:$AO$340,MATCH($C11,[1]Portfolio!$E$4:$E$340,0),MATCH(J$5,[1]Portfolio!$E$4:$AO$4,0))</f>
        <v>0</v>
      </c>
      <c r="K11" s="21">
        <f>INDEX([1]Portfolio!$E$4:$AO$340,MATCH($C11,[1]Portfolio!$E$4:$E$340,0),MATCH(K$5,[1]Portfolio!$E$4:$AO$4,0))</f>
        <v>0</v>
      </c>
      <c r="L11" s="21">
        <f>INDEX([1]Portfolio!$E$4:$AO$340,MATCH($C11,[1]Portfolio!$E$4:$E$340,0),MATCH(L$5,[1]Portfolio!$E$4:$AO$4,0))</f>
        <v>0</v>
      </c>
      <c r="M11" s="21">
        <f>INDEX([1]Portfolio!$E$4:$AO$340,MATCH($C11,[1]Portfolio!$E$4:$E$340,0),MATCH(M$5,[1]Portfolio!$E$4:$AO$4,0))</f>
        <v>0</v>
      </c>
      <c r="N11" s="21">
        <f>INDEX([1]Portfolio!$E$4:$AO$340,MATCH($C11,[1]Portfolio!$E$4:$E$340,0),MATCH(N$5,[1]Portfolio!$E$4:$AO$4,0))</f>
        <v>0</v>
      </c>
      <c r="O11" s="21">
        <f>INDEX([1]Portfolio!$E$4:$AO$340,MATCH($C11,[1]Portfolio!$E$4:$E$340,0),MATCH(O$5,[1]Portfolio!$E$4:$AO$4,0))</f>
        <v>0</v>
      </c>
      <c r="P11" s="21">
        <f>INDEX([1]Portfolio!$E$4:$AO$340,MATCH($C11,[1]Portfolio!$E$4:$E$340,0),MATCH(P$5,[1]Portfolio!$E$4:$AO$4,0))</f>
        <v>0</v>
      </c>
      <c r="Q11" s="21">
        <f>INDEX([1]Portfolio!$E$4:$AO$340,MATCH($C11,[1]Portfolio!$E$4:$E$340,0),MATCH(Q$5,[1]Portfolio!$E$4:$AO$4,0))</f>
        <v>0</v>
      </c>
      <c r="R11" s="21">
        <f>INDEX([1]Portfolio!$E$4:$AO$340,MATCH($C11,[1]Portfolio!$E$4:$E$340,0),MATCH(R$5,[1]Portfolio!$E$4:$AO$4,0))</f>
        <v>0</v>
      </c>
      <c r="S11" s="21">
        <f>INDEX([1]Portfolio!$E$4:$AO$340,MATCH($C11,[1]Portfolio!$E$4:$E$340,0),MATCH(S$5,[1]Portfolio!$E$4:$AO$4,0))</f>
        <v>0</v>
      </c>
      <c r="T11" s="21">
        <f>INDEX([1]Portfolio!$E$4:$AO$340,MATCH($C11,[1]Portfolio!$E$4:$E$340,0),MATCH(T$5,[1]Portfolio!$E$4:$AO$4,0))</f>
        <v>0</v>
      </c>
      <c r="U11" s="21">
        <f>INDEX([1]Portfolio!$E$4:$AO$340,MATCH($C11,[1]Portfolio!$E$4:$E$340,0),MATCH(U$5,[1]Portfolio!$E$4:$AO$4,0))</f>
        <v>0</v>
      </c>
      <c r="V11" s="21">
        <f>INDEX([1]Portfolio!$E$4:$AO$340,MATCH($C11,[1]Portfolio!$E$4:$E$340,0),MATCH(V$5,[1]Portfolio!$E$4:$AO$4,0))</f>
        <v>0</v>
      </c>
      <c r="W11" s="21">
        <f>INDEX([1]Portfolio!$E$4:$AO$340,MATCH($C11,[1]Portfolio!$E$4:$E$340,0),MATCH(W$5,[1]Portfolio!$E$4:$AO$4,0))</f>
        <v>0</v>
      </c>
      <c r="X11" s="51">
        <f t="shared" si="0"/>
        <v>-67</v>
      </c>
      <c r="Y11" s="51">
        <f t="shared" si="1"/>
        <v>-67</v>
      </c>
    </row>
    <row r="12" spans="1:25" ht="15.75" x14ac:dyDescent="0.25">
      <c r="B12" s="19"/>
      <c r="C12" s="20" t="s">
        <v>10</v>
      </c>
      <c r="D12" s="21">
        <f>INDEX([1]Portfolio!$E$4:$AO$340,MATCH($C12,[1]Portfolio!$E$4:$E$340,0),MATCH(D$5,[1]Portfolio!$E$4:$AO$4,0))</f>
        <v>-105</v>
      </c>
      <c r="E12" s="21">
        <f>INDEX([1]Portfolio!$E$4:$AO$340,MATCH($C12,[1]Portfolio!$E$4:$E$340,0),MATCH(E$5,[1]Portfolio!$E$4:$AO$4,0))</f>
        <v>0</v>
      </c>
      <c r="F12" s="21">
        <f>INDEX([1]Portfolio!$E$4:$AO$340,MATCH($C12,[1]Portfolio!$E$4:$E$340,0),MATCH(F$5,[1]Portfolio!$E$4:$AO$4,0))</f>
        <v>0</v>
      </c>
      <c r="G12" s="21">
        <f>INDEX([1]Portfolio!$E$4:$AO$340,MATCH($C12,[1]Portfolio!$E$4:$E$340,0),MATCH(G$5,[1]Portfolio!$E$4:$AO$4,0))</f>
        <v>0</v>
      </c>
      <c r="H12" s="21">
        <f>INDEX([1]Portfolio!$E$4:$AO$340,MATCH($C12,[1]Portfolio!$E$4:$E$340,0),MATCH(H$5,[1]Portfolio!$E$4:$AO$4,0))</f>
        <v>0</v>
      </c>
      <c r="I12" s="21">
        <f>INDEX([1]Portfolio!$E$4:$AO$340,MATCH($C12,[1]Portfolio!$E$4:$E$340,0),MATCH(I$5,[1]Portfolio!$E$4:$AO$4,0))</f>
        <v>0</v>
      </c>
      <c r="J12" s="21">
        <f>INDEX([1]Portfolio!$E$4:$AO$340,MATCH($C12,[1]Portfolio!$E$4:$E$340,0),MATCH(J$5,[1]Portfolio!$E$4:$AO$4,0))</f>
        <v>0</v>
      </c>
      <c r="K12" s="21">
        <f>INDEX([1]Portfolio!$E$4:$AO$340,MATCH($C12,[1]Portfolio!$E$4:$E$340,0),MATCH(K$5,[1]Portfolio!$E$4:$AO$4,0))</f>
        <v>0</v>
      </c>
      <c r="L12" s="21">
        <f>INDEX([1]Portfolio!$E$4:$AO$340,MATCH($C12,[1]Portfolio!$E$4:$E$340,0),MATCH(L$5,[1]Portfolio!$E$4:$AO$4,0))</f>
        <v>0</v>
      </c>
      <c r="M12" s="21">
        <f>INDEX([1]Portfolio!$E$4:$AO$340,MATCH($C12,[1]Portfolio!$E$4:$E$340,0),MATCH(M$5,[1]Portfolio!$E$4:$AO$4,0))</f>
        <v>0</v>
      </c>
      <c r="N12" s="21">
        <f>INDEX([1]Portfolio!$E$4:$AO$340,MATCH($C12,[1]Portfolio!$E$4:$E$340,0),MATCH(N$5,[1]Portfolio!$E$4:$AO$4,0))</f>
        <v>0</v>
      </c>
      <c r="O12" s="21">
        <f>INDEX([1]Portfolio!$E$4:$AO$340,MATCH($C12,[1]Portfolio!$E$4:$E$340,0),MATCH(O$5,[1]Portfolio!$E$4:$AO$4,0))</f>
        <v>0</v>
      </c>
      <c r="P12" s="21">
        <f>INDEX([1]Portfolio!$E$4:$AO$340,MATCH($C12,[1]Portfolio!$E$4:$E$340,0),MATCH(P$5,[1]Portfolio!$E$4:$AO$4,0))</f>
        <v>0</v>
      </c>
      <c r="Q12" s="21">
        <f>INDEX([1]Portfolio!$E$4:$AO$340,MATCH($C12,[1]Portfolio!$E$4:$E$340,0),MATCH(Q$5,[1]Portfolio!$E$4:$AO$4,0))</f>
        <v>0</v>
      </c>
      <c r="R12" s="21">
        <f>INDEX([1]Portfolio!$E$4:$AO$340,MATCH($C12,[1]Portfolio!$E$4:$E$340,0),MATCH(R$5,[1]Portfolio!$E$4:$AO$4,0))</f>
        <v>0</v>
      </c>
      <c r="S12" s="21">
        <f>INDEX([1]Portfolio!$E$4:$AO$340,MATCH($C12,[1]Portfolio!$E$4:$E$340,0),MATCH(S$5,[1]Portfolio!$E$4:$AO$4,0))</f>
        <v>0</v>
      </c>
      <c r="T12" s="21">
        <f>INDEX([1]Portfolio!$E$4:$AO$340,MATCH($C12,[1]Portfolio!$E$4:$E$340,0),MATCH(T$5,[1]Portfolio!$E$4:$AO$4,0))</f>
        <v>0</v>
      </c>
      <c r="U12" s="21">
        <f>INDEX([1]Portfolio!$E$4:$AO$340,MATCH($C12,[1]Portfolio!$E$4:$E$340,0),MATCH(U$5,[1]Portfolio!$E$4:$AO$4,0))</f>
        <v>0</v>
      </c>
      <c r="V12" s="21">
        <f>INDEX([1]Portfolio!$E$4:$AO$340,MATCH($C12,[1]Portfolio!$E$4:$E$340,0),MATCH(V$5,[1]Portfolio!$E$4:$AO$4,0))</f>
        <v>0</v>
      </c>
      <c r="W12" s="21">
        <f>INDEX([1]Portfolio!$E$4:$AO$340,MATCH($C12,[1]Portfolio!$E$4:$E$340,0),MATCH(W$5,[1]Portfolio!$E$4:$AO$4,0))</f>
        <v>0</v>
      </c>
      <c r="X12" s="51">
        <f t="shared" si="0"/>
        <v>-105</v>
      </c>
      <c r="Y12" s="51">
        <f t="shared" si="1"/>
        <v>-105</v>
      </c>
    </row>
    <row r="13" spans="1:25" ht="15.75" x14ac:dyDescent="0.25">
      <c r="B13" s="19"/>
      <c r="C13" s="20" t="s">
        <v>11</v>
      </c>
      <c r="D13" s="21">
        <f>INDEX([1]Portfolio!$E$4:$AO$340,MATCH($C13,[1]Portfolio!$E$4:$E$340,0),MATCH(D$5,[1]Portfolio!$E$4:$AO$4,0))</f>
        <v>0</v>
      </c>
      <c r="E13" s="21">
        <f>INDEX([1]Portfolio!$E$4:$AO$340,MATCH($C13,[1]Portfolio!$E$4:$E$340,0),MATCH(E$5,[1]Portfolio!$E$4:$AO$4,0))</f>
        <v>0</v>
      </c>
      <c r="F13" s="21">
        <f>INDEX([1]Portfolio!$E$4:$AO$340,MATCH($C13,[1]Portfolio!$E$4:$E$340,0),MATCH(F$5,[1]Portfolio!$E$4:$AO$4,0))</f>
        <v>0</v>
      </c>
      <c r="G13" s="21">
        <f>INDEX([1]Portfolio!$E$4:$AO$340,MATCH($C13,[1]Portfolio!$E$4:$E$340,0),MATCH(G$5,[1]Portfolio!$E$4:$AO$4,0))</f>
        <v>0</v>
      </c>
      <c r="H13" s="21">
        <f>INDEX([1]Portfolio!$E$4:$AO$340,MATCH($C13,[1]Portfolio!$E$4:$E$340,0),MATCH(H$5,[1]Portfolio!$E$4:$AO$4,0))</f>
        <v>0</v>
      </c>
      <c r="I13" s="21">
        <f>INDEX([1]Portfolio!$E$4:$AO$340,MATCH($C13,[1]Portfolio!$E$4:$E$340,0),MATCH(I$5,[1]Portfolio!$E$4:$AO$4,0))</f>
        <v>0</v>
      </c>
      <c r="J13" s="21">
        <f>INDEX([1]Portfolio!$E$4:$AO$340,MATCH($C13,[1]Portfolio!$E$4:$E$340,0),MATCH(J$5,[1]Portfolio!$E$4:$AO$4,0))</f>
        <v>0</v>
      </c>
      <c r="K13" s="21">
        <f>INDEX([1]Portfolio!$E$4:$AO$340,MATCH($C13,[1]Portfolio!$E$4:$E$340,0),MATCH(K$5,[1]Portfolio!$E$4:$AO$4,0))</f>
        <v>0</v>
      </c>
      <c r="L13" s="21">
        <f>INDEX([1]Portfolio!$E$4:$AO$340,MATCH($C13,[1]Portfolio!$E$4:$E$340,0),MATCH(L$5,[1]Portfolio!$E$4:$AO$4,0))</f>
        <v>0</v>
      </c>
      <c r="M13" s="21">
        <f>INDEX([1]Portfolio!$E$4:$AO$340,MATCH($C13,[1]Portfolio!$E$4:$E$340,0),MATCH(M$5,[1]Portfolio!$E$4:$AO$4,0))</f>
        <v>0</v>
      </c>
      <c r="N13" s="21">
        <f>INDEX([1]Portfolio!$E$4:$AO$340,MATCH($C13,[1]Portfolio!$E$4:$E$340,0),MATCH(N$5,[1]Portfolio!$E$4:$AO$4,0))</f>
        <v>-387</v>
      </c>
      <c r="O13" s="21">
        <f>INDEX([1]Portfolio!$E$4:$AO$340,MATCH($C13,[1]Portfolio!$E$4:$E$340,0),MATCH(O$5,[1]Portfolio!$E$4:$AO$4,0))</f>
        <v>0</v>
      </c>
      <c r="P13" s="21">
        <f>INDEX([1]Portfolio!$E$4:$AO$340,MATCH($C13,[1]Portfolio!$E$4:$E$340,0),MATCH(P$5,[1]Portfolio!$E$4:$AO$4,0))</f>
        <v>0</v>
      </c>
      <c r="Q13" s="21">
        <f>INDEX([1]Portfolio!$E$4:$AO$340,MATCH($C13,[1]Portfolio!$E$4:$E$340,0),MATCH(Q$5,[1]Portfolio!$E$4:$AO$4,0))</f>
        <v>0</v>
      </c>
      <c r="R13" s="21">
        <f>INDEX([1]Portfolio!$E$4:$AO$340,MATCH($C13,[1]Portfolio!$E$4:$E$340,0),MATCH(R$5,[1]Portfolio!$E$4:$AO$4,0))</f>
        <v>0</v>
      </c>
      <c r="S13" s="21">
        <f>INDEX([1]Portfolio!$E$4:$AO$340,MATCH($C13,[1]Portfolio!$E$4:$E$340,0),MATCH(S$5,[1]Portfolio!$E$4:$AO$4,0))</f>
        <v>0</v>
      </c>
      <c r="T13" s="21">
        <f>INDEX([1]Portfolio!$E$4:$AO$340,MATCH($C13,[1]Portfolio!$E$4:$E$340,0),MATCH(T$5,[1]Portfolio!$E$4:$AO$4,0))</f>
        <v>0</v>
      </c>
      <c r="U13" s="21">
        <f>INDEX([1]Portfolio!$E$4:$AO$340,MATCH($C13,[1]Portfolio!$E$4:$E$340,0),MATCH(U$5,[1]Portfolio!$E$4:$AO$4,0))</f>
        <v>0</v>
      </c>
      <c r="V13" s="21">
        <f>INDEX([1]Portfolio!$E$4:$AO$340,MATCH($C13,[1]Portfolio!$E$4:$E$340,0),MATCH(V$5,[1]Portfolio!$E$4:$AO$4,0))</f>
        <v>0</v>
      </c>
      <c r="W13" s="21">
        <f>INDEX([1]Portfolio!$E$4:$AO$340,MATCH($C13,[1]Portfolio!$E$4:$E$340,0),MATCH(W$5,[1]Portfolio!$E$4:$AO$4,0))</f>
        <v>0</v>
      </c>
      <c r="X13" s="51">
        <f t="shared" si="0"/>
        <v>0</v>
      </c>
      <c r="Y13" s="51">
        <f t="shared" si="1"/>
        <v>-387</v>
      </c>
    </row>
    <row r="14" spans="1:25" ht="15.75" x14ac:dyDescent="0.25">
      <c r="B14" s="19"/>
      <c r="C14" s="20" t="s">
        <v>12</v>
      </c>
      <c r="D14" s="21">
        <f>INDEX([1]Portfolio!$E$4:$AO$340,MATCH($C14,[1]Portfolio!$E$4:$E$340,0),MATCH(D$5,[1]Portfolio!$E$4:$AO$4,0))</f>
        <v>0</v>
      </c>
      <c r="E14" s="21">
        <f>INDEX([1]Portfolio!$E$4:$AO$340,MATCH($C14,[1]Portfolio!$E$4:$E$340,0),MATCH(E$5,[1]Portfolio!$E$4:$AO$4,0))</f>
        <v>0</v>
      </c>
      <c r="F14" s="21">
        <f>INDEX([1]Portfolio!$E$4:$AO$340,MATCH($C14,[1]Portfolio!$E$4:$E$340,0),MATCH(F$5,[1]Portfolio!$E$4:$AO$4,0))</f>
        <v>0</v>
      </c>
      <c r="G14" s="21">
        <f>INDEX([1]Portfolio!$E$4:$AO$340,MATCH($C14,[1]Portfolio!$E$4:$E$340,0),MATCH(G$5,[1]Portfolio!$E$4:$AO$4,0))</f>
        <v>0</v>
      </c>
      <c r="H14" s="21">
        <f>INDEX([1]Portfolio!$E$4:$AO$340,MATCH($C14,[1]Portfolio!$E$4:$E$340,0),MATCH(H$5,[1]Portfolio!$E$4:$AO$4,0))</f>
        <v>0</v>
      </c>
      <c r="I14" s="21">
        <f>INDEX([1]Portfolio!$E$4:$AO$340,MATCH($C14,[1]Portfolio!$E$4:$E$340,0),MATCH(I$5,[1]Portfolio!$E$4:$AO$4,0))</f>
        <v>0</v>
      </c>
      <c r="J14" s="21">
        <f>INDEX([1]Portfolio!$E$4:$AO$340,MATCH($C14,[1]Portfolio!$E$4:$E$340,0),MATCH(J$5,[1]Portfolio!$E$4:$AO$4,0))</f>
        <v>0</v>
      </c>
      <c r="K14" s="21">
        <f>INDEX([1]Portfolio!$E$4:$AO$340,MATCH($C14,[1]Portfolio!$E$4:$E$340,0),MATCH(K$5,[1]Portfolio!$E$4:$AO$4,0))</f>
        <v>0</v>
      </c>
      <c r="L14" s="21">
        <f>INDEX([1]Portfolio!$E$4:$AO$340,MATCH($C14,[1]Portfolio!$E$4:$E$340,0),MATCH(L$5,[1]Portfolio!$E$4:$AO$4,0))</f>
        <v>0</v>
      </c>
      <c r="M14" s="21">
        <f>INDEX([1]Portfolio!$E$4:$AO$340,MATCH($C14,[1]Portfolio!$E$4:$E$340,0),MATCH(M$5,[1]Portfolio!$E$4:$AO$4,0))</f>
        <v>0</v>
      </c>
      <c r="N14" s="21">
        <f>INDEX([1]Portfolio!$E$4:$AO$340,MATCH($C14,[1]Portfolio!$E$4:$E$340,0),MATCH(N$5,[1]Portfolio!$E$4:$AO$4,0))</f>
        <v>0</v>
      </c>
      <c r="O14" s="21">
        <f>INDEX([1]Portfolio!$E$4:$AO$340,MATCH($C14,[1]Portfolio!$E$4:$E$340,0),MATCH(O$5,[1]Portfolio!$E$4:$AO$4,0))</f>
        <v>0</v>
      </c>
      <c r="P14" s="21">
        <f>INDEX([1]Portfolio!$E$4:$AO$340,MATCH($C14,[1]Portfolio!$E$4:$E$340,0),MATCH(P$5,[1]Portfolio!$E$4:$AO$4,0))</f>
        <v>0</v>
      </c>
      <c r="Q14" s="21">
        <f>INDEX([1]Portfolio!$E$4:$AO$340,MATCH($C14,[1]Portfolio!$E$4:$E$340,0),MATCH(Q$5,[1]Portfolio!$E$4:$AO$4,0))</f>
        <v>-106</v>
      </c>
      <c r="R14" s="21">
        <f>INDEX([1]Portfolio!$E$4:$AO$340,MATCH($C14,[1]Portfolio!$E$4:$E$340,0),MATCH(R$5,[1]Portfolio!$E$4:$AO$4,0))</f>
        <v>0</v>
      </c>
      <c r="S14" s="21">
        <f>INDEX([1]Portfolio!$E$4:$AO$340,MATCH($C14,[1]Portfolio!$E$4:$E$340,0),MATCH(S$5,[1]Portfolio!$E$4:$AO$4,0))</f>
        <v>0</v>
      </c>
      <c r="T14" s="21">
        <f>INDEX([1]Portfolio!$E$4:$AO$340,MATCH($C14,[1]Portfolio!$E$4:$E$340,0),MATCH(T$5,[1]Portfolio!$E$4:$AO$4,0))</f>
        <v>0</v>
      </c>
      <c r="U14" s="21">
        <f>INDEX([1]Portfolio!$E$4:$AO$340,MATCH($C14,[1]Portfolio!$E$4:$E$340,0),MATCH(U$5,[1]Portfolio!$E$4:$AO$4,0))</f>
        <v>0</v>
      </c>
      <c r="V14" s="21">
        <f>INDEX([1]Portfolio!$E$4:$AO$340,MATCH($C14,[1]Portfolio!$E$4:$E$340,0),MATCH(V$5,[1]Portfolio!$E$4:$AO$4,0))</f>
        <v>0</v>
      </c>
      <c r="W14" s="21">
        <f>INDEX([1]Portfolio!$E$4:$AO$340,MATCH($C14,[1]Portfolio!$E$4:$E$340,0),MATCH(W$5,[1]Portfolio!$E$4:$AO$4,0))</f>
        <v>0</v>
      </c>
      <c r="X14" s="51">
        <f t="shared" si="0"/>
        <v>0</v>
      </c>
      <c r="Y14" s="51">
        <f t="shared" si="1"/>
        <v>-106</v>
      </c>
    </row>
    <row r="15" spans="1:25" ht="15.75" x14ac:dyDescent="0.25">
      <c r="B15" s="19"/>
      <c r="C15" s="20" t="s">
        <v>13</v>
      </c>
      <c r="D15" s="21">
        <f>INDEX([1]Portfolio!$E$4:$AO$340,MATCH($C15,[1]Portfolio!$E$4:$E$340,0),MATCH(D$5,[1]Portfolio!$E$4:$AO$4,0))</f>
        <v>0</v>
      </c>
      <c r="E15" s="21">
        <f>INDEX([1]Portfolio!$E$4:$AO$340,MATCH($C15,[1]Portfolio!$E$4:$E$340,0),MATCH(E$5,[1]Portfolio!$E$4:$AO$4,0))</f>
        <v>0</v>
      </c>
      <c r="F15" s="21">
        <f>INDEX([1]Portfolio!$E$4:$AO$340,MATCH($C15,[1]Portfolio!$E$4:$E$340,0),MATCH(F$5,[1]Portfolio!$E$4:$AO$4,0))</f>
        <v>0</v>
      </c>
      <c r="G15" s="21">
        <f>INDEX([1]Portfolio!$E$4:$AO$340,MATCH($C15,[1]Portfolio!$E$4:$E$340,0),MATCH(G$5,[1]Portfolio!$E$4:$AO$4,0))</f>
        <v>0</v>
      </c>
      <c r="H15" s="21">
        <f>INDEX([1]Portfolio!$E$4:$AO$340,MATCH($C15,[1]Portfolio!$E$4:$E$340,0),MATCH(H$5,[1]Portfolio!$E$4:$AO$4,0))</f>
        <v>0</v>
      </c>
      <c r="I15" s="21">
        <f>INDEX([1]Portfolio!$E$4:$AO$340,MATCH($C15,[1]Portfolio!$E$4:$E$340,0),MATCH(I$5,[1]Portfolio!$E$4:$AO$4,0))</f>
        <v>0</v>
      </c>
      <c r="J15" s="21">
        <f>INDEX([1]Portfolio!$E$4:$AO$340,MATCH($C15,[1]Portfolio!$E$4:$E$340,0),MATCH(J$5,[1]Portfolio!$E$4:$AO$4,0))</f>
        <v>0</v>
      </c>
      <c r="K15" s="21">
        <f>INDEX([1]Portfolio!$E$4:$AO$340,MATCH($C15,[1]Portfolio!$E$4:$E$340,0),MATCH(K$5,[1]Portfolio!$E$4:$AO$4,0))</f>
        <v>0</v>
      </c>
      <c r="L15" s="21">
        <f>INDEX([1]Portfolio!$E$4:$AO$340,MATCH($C15,[1]Portfolio!$E$4:$E$340,0),MATCH(L$5,[1]Portfolio!$E$4:$AO$4,0))</f>
        <v>0</v>
      </c>
      <c r="M15" s="21">
        <f>INDEX([1]Portfolio!$E$4:$AO$340,MATCH($C15,[1]Portfolio!$E$4:$E$340,0),MATCH(M$5,[1]Portfolio!$E$4:$AO$4,0))</f>
        <v>0</v>
      </c>
      <c r="N15" s="21">
        <f>INDEX([1]Portfolio!$E$4:$AO$340,MATCH($C15,[1]Portfolio!$E$4:$E$340,0),MATCH(N$5,[1]Portfolio!$E$4:$AO$4,0))</f>
        <v>0</v>
      </c>
      <c r="O15" s="21">
        <f>INDEX([1]Portfolio!$E$4:$AO$340,MATCH($C15,[1]Portfolio!$E$4:$E$340,0),MATCH(O$5,[1]Portfolio!$E$4:$AO$4,0))</f>
        <v>0</v>
      </c>
      <c r="P15" s="21">
        <f>INDEX([1]Portfolio!$E$4:$AO$340,MATCH($C15,[1]Portfolio!$E$4:$E$340,0),MATCH(P$5,[1]Portfolio!$E$4:$AO$4,0))</f>
        <v>0</v>
      </c>
      <c r="Q15" s="21">
        <f>INDEX([1]Portfolio!$E$4:$AO$340,MATCH($C15,[1]Portfolio!$E$4:$E$340,0),MATCH(Q$5,[1]Portfolio!$E$4:$AO$4,0))</f>
        <v>-106</v>
      </c>
      <c r="R15" s="21">
        <f>INDEX([1]Portfolio!$E$4:$AO$340,MATCH($C15,[1]Portfolio!$E$4:$E$340,0),MATCH(R$5,[1]Portfolio!$E$4:$AO$4,0))</f>
        <v>0</v>
      </c>
      <c r="S15" s="21">
        <f>INDEX([1]Portfolio!$E$4:$AO$340,MATCH($C15,[1]Portfolio!$E$4:$E$340,0),MATCH(S$5,[1]Portfolio!$E$4:$AO$4,0))</f>
        <v>0</v>
      </c>
      <c r="T15" s="21">
        <f>INDEX([1]Portfolio!$E$4:$AO$340,MATCH($C15,[1]Portfolio!$E$4:$E$340,0),MATCH(T$5,[1]Portfolio!$E$4:$AO$4,0))</f>
        <v>0</v>
      </c>
      <c r="U15" s="21">
        <f>INDEX([1]Portfolio!$E$4:$AO$340,MATCH($C15,[1]Portfolio!$E$4:$E$340,0),MATCH(U$5,[1]Portfolio!$E$4:$AO$4,0))</f>
        <v>0</v>
      </c>
      <c r="V15" s="21">
        <f>INDEX([1]Portfolio!$E$4:$AO$340,MATCH($C15,[1]Portfolio!$E$4:$E$340,0),MATCH(V$5,[1]Portfolio!$E$4:$AO$4,0))</f>
        <v>0</v>
      </c>
      <c r="W15" s="21">
        <f>INDEX([1]Portfolio!$E$4:$AO$340,MATCH($C15,[1]Portfolio!$E$4:$E$340,0),MATCH(W$5,[1]Portfolio!$E$4:$AO$4,0))</f>
        <v>0</v>
      </c>
      <c r="X15" s="51">
        <f t="shared" si="0"/>
        <v>0</v>
      </c>
      <c r="Y15" s="51">
        <f t="shared" si="1"/>
        <v>-106</v>
      </c>
    </row>
    <row r="16" spans="1:25" ht="15.75" x14ac:dyDescent="0.25">
      <c r="B16" s="19"/>
      <c r="C16" s="20" t="s">
        <v>14</v>
      </c>
      <c r="D16" s="21">
        <f>INDEX([1]Portfolio!$E$4:$AO$340,MATCH($C16,[1]Portfolio!$E$4:$E$340,0),MATCH(D$5,[1]Portfolio!$E$4:$AO$4,0))</f>
        <v>0</v>
      </c>
      <c r="E16" s="21">
        <f>INDEX([1]Portfolio!$E$4:$AO$340,MATCH($C16,[1]Portfolio!$E$4:$E$340,0),MATCH(E$5,[1]Portfolio!$E$4:$AO$4,0))</f>
        <v>0</v>
      </c>
      <c r="F16" s="21">
        <f>INDEX([1]Portfolio!$E$4:$AO$340,MATCH($C16,[1]Portfolio!$E$4:$E$340,0),MATCH(F$5,[1]Portfolio!$E$4:$AO$4,0))</f>
        <v>0</v>
      </c>
      <c r="G16" s="21">
        <f>INDEX([1]Portfolio!$E$4:$AO$340,MATCH($C16,[1]Portfolio!$E$4:$E$340,0),MATCH(G$5,[1]Portfolio!$E$4:$AO$4,0))</f>
        <v>0</v>
      </c>
      <c r="H16" s="21">
        <f>INDEX([1]Portfolio!$E$4:$AO$340,MATCH($C16,[1]Portfolio!$E$4:$E$340,0),MATCH(H$5,[1]Portfolio!$E$4:$AO$4,0))</f>
        <v>0</v>
      </c>
      <c r="I16" s="21">
        <f>INDEX([1]Portfolio!$E$4:$AO$340,MATCH($C16,[1]Portfolio!$E$4:$E$340,0),MATCH(I$5,[1]Portfolio!$E$4:$AO$4,0))</f>
        <v>0</v>
      </c>
      <c r="J16" s="21">
        <f>INDEX([1]Portfolio!$E$4:$AO$340,MATCH($C16,[1]Portfolio!$E$4:$E$340,0),MATCH(J$5,[1]Portfolio!$E$4:$AO$4,0))</f>
        <v>0</v>
      </c>
      <c r="K16" s="21">
        <f>INDEX([1]Portfolio!$E$4:$AO$340,MATCH($C16,[1]Portfolio!$E$4:$E$340,0),MATCH(K$5,[1]Portfolio!$E$4:$AO$4,0))</f>
        <v>0</v>
      </c>
      <c r="L16" s="21">
        <f>INDEX([1]Portfolio!$E$4:$AO$340,MATCH($C16,[1]Portfolio!$E$4:$E$340,0),MATCH(L$5,[1]Portfolio!$E$4:$AO$4,0))</f>
        <v>0</v>
      </c>
      <c r="M16" s="21">
        <f>INDEX([1]Portfolio!$E$4:$AO$340,MATCH($C16,[1]Portfolio!$E$4:$E$340,0),MATCH(M$5,[1]Portfolio!$E$4:$AO$4,0))</f>
        <v>0</v>
      </c>
      <c r="N16" s="21">
        <f>INDEX([1]Portfolio!$E$4:$AO$340,MATCH($C16,[1]Portfolio!$E$4:$E$340,0),MATCH(N$5,[1]Portfolio!$E$4:$AO$4,0))</f>
        <v>0</v>
      </c>
      <c r="O16" s="21">
        <f>INDEX([1]Portfolio!$E$4:$AO$340,MATCH($C16,[1]Portfolio!$E$4:$E$340,0),MATCH(O$5,[1]Portfolio!$E$4:$AO$4,0))</f>
        <v>0</v>
      </c>
      <c r="P16" s="21">
        <f>INDEX([1]Portfolio!$E$4:$AO$340,MATCH($C16,[1]Portfolio!$E$4:$E$340,0),MATCH(P$5,[1]Portfolio!$E$4:$AO$4,0))</f>
        <v>0</v>
      </c>
      <c r="Q16" s="21">
        <f>INDEX([1]Portfolio!$E$4:$AO$340,MATCH($C16,[1]Portfolio!$E$4:$E$340,0),MATCH(Q$5,[1]Portfolio!$E$4:$AO$4,0))</f>
        <v>-220</v>
      </c>
      <c r="R16" s="21">
        <f>INDEX([1]Portfolio!$E$4:$AO$340,MATCH($C16,[1]Portfolio!$E$4:$E$340,0),MATCH(R$5,[1]Portfolio!$E$4:$AO$4,0))</f>
        <v>0</v>
      </c>
      <c r="S16" s="21">
        <f>INDEX([1]Portfolio!$E$4:$AO$340,MATCH($C16,[1]Portfolio!$E$4:$E$340,0),MATCH(S$5,[1]Portfolio!$E$4:$AO$4,0))</f>
        <v>0</v>
      </c>
      <c r="T16" s="21">
        <f>INDEX([1]Portfolio!$E$4:$AO$340,MATCH($C16,[1]Portfolio!$E$4:$E$340,0),MATCH(T$5,[1]Portfolio!$E$4:$AO$4,0))</f>
        <v>0</v>
      </c>
      <c r="U16" s="21">
        <f>INDEX([1]Portfolio!$E$4:$AO$340,MATCH($C16,[1]Portfolio!$E$4:$E$340,0),MATCH(U$5,[1]Portfolio!$E$4:$AO$4,0))</f>
        <v>0</v>
      </c>
      <c r="V16" s="21">
        <f>INDEX([1]Portfolio!$E$4:$AO$340,MATCH($C16,[1]Portfolio!$E$4:$E$340,0),MATCH(V$5,[1]Portfolio!$E$4:$AO$4,0))</f>
        <v>0</v>
      </c>
      <c r="W16" s="21">
        <f>INDEX([1]Portfolio!$E$4:$AO$340,MATCH($C16,[1]Portfolio!$E$4:$E$340,0),MATCH(W$5,[1]Portfolio!$E$4:$AO$4,0))</f>
        <v>0</v>
      </c>
      <c r="X16" s="51">
        <f t="shared" si="0"/>
        <v>0</v>
      </c>
      <c r="Y16" s="51">
        <f t="shared" si="1"/>
        <v>-220</v>
      </c>
    </row>
    <row r="17" spans="2:25" ht="15.75" x14ac:dyDescent="0.25">
      <c r="B17" s="19"/>
      <c r="C17" s="20" t="s">
        <v>15</v>
      </c>
      <c r="D17" s="21">
        <f>INDEX([1]Portfolio!$E$4:$AO$340,MATCH($C17,[1]Portfolio!$E$4:$E$340,0),MATCH(D$5,[1]Portfolio!$E$4:$AO$4,0))</f>
        <v>0</v>
      </c>
      <c r="E17" s="21">
        <f>INDEX([1]Portfolio!$E$4:$AO$340,MATCH($C17,[1]Portfolio!$E$4:$E$340,0),MATCH(E$5,[1]Portfolio!$E$4:$AO$4,0))</f>
        <v>0</v>
      </c>
      <c r="F17" s="21">
        <f>INDEX([1]Portfolio!$E$4:$AO$340,MATCH($C17,[1]Portfolio!$E$4:$E$340,0),MATCH(F$5,[1]Portfolio!$E$4:$AO$4,0))</f>
        <v>0</v>
      </c>
      <c r="G17" s="21">
        <f>INDEX([1]Portfolio!$E$4:$AO$340,MATCH($C17,[1]Portfolio!$E$4:$E$340,0),MATCH(G$5,[1]Portfolio!$E$4:$AO$4,0))</f>
        <v>0</v>
      </c>
      <c r="H17" s="21">
        <f>INDEX([1]Portfolio!$E$4:$AO$340,MATCH($C17,[1]Portfolio!$E$4:$E$340,0),MATCH(H$5,[1]Portfolio!$E$4:$AO$4,0))</f>
        <v>0</v>
      </c>
      <c r="I17" s="21">
        <f>INDEX([1]Portfolio!$E$4:$AO$340,MATCH($C17,[1]Portfolio!$E$4:$E$340,0),MATCH(I$5,[1]Portfolio!$E$4:$AO$4,0))</f>
        <v>0</v>
      </c>
      <c r="J17" s="21">
        <f>INDEX([1]Portfolio!$E$4:$AO$340,MATCH($C17,[1]Portfolio!$E$4:$E$340,0),MATCH(J$5,[1]Portfolio!$E$4:$AO$4,0))</f>
        <v>0</v>
      </c>
      <c r="K17" s="21">
        <f>INDEX([1]Portfolio!$E$4:$AO$340,MATCH($C17,[1]Portfolio!$E$4:$E$340,0),MATCH(K$5,[1]Portfolio!$E$4:$AO$4,0))</f>
        <v>0</v>
      </c>
      <c r="L17" s="21">
        <f>INDEX([1]Portfolio!$E$4:$AO$340,MATCH($C17,[1]Portfolio!$E$4:$E$340,0),MATCH(L$5,[1]Portfolio!$E$4:$AO$4,0))</f>
        <v>0</v>
      </c>
      <c r="M17" s="21">
        <f>INDEX([1]Portfolio!$E$4:$AO$340,MATCH($C17,[1]Portfolio!$E$4:$E$340,0),MATCH(M$5,[1]Portfolio!$E$4:$AO$4,0))</f>
        <v>0</v>
      </c>
      <c r="N17" s="21">
        <f>INDEX([1]Portfolio!$E$4:$AO$340,MATCH($C17,[1]Portfolio!$E$4:$E$340,0),MATCH(N$5,[1]Portfolio!$E$4:$AO$4,0))</f>
        <v>0</v>
      </c>
      <c r="O17" s="21">
        <f>INDEX([1]Portfolio!$E$4:$AO$340,MATCH($C17,[1]Portfolio!$E$4:$E$340,0),MATCH(O$5,[1]Portfolio!$E$4:$AO$4,0))</f>
        <v>0</v>
      </c>
      <c r="P17" s="21">
        <f>INDEX([1]Portfolio!$E$4:$AO$340,MATCH($C17,[1]Portfolio!$E$4:$E$340,0),MATCH(P$5,[1]Portfolio!$E$4:$AO$4,0))</f>
        <v>0</v>
      </c>
      <c r="Q17" s="21">
        <f>INDEX([1]Portfolio!$E$4:$AO$340,MATCH($C17,[1]Portfolio!$E$4:$E$340,0),MATCH(Q$5,[1]Portfolio!$E$4:$AO$4,0))</f>
        <v>-330</v>
      </c>
      <c r="R17" s="21">
        <f>INDEX([1]Portfolio!$E$4:$AO$340,MATCH($C17,[1]Portfolio!$E$4:$E$340,0),MATCH(R$5,[1]Portfolio!$E$4:$AO$4,0))</f>
        <v>0</v>
      </c>
      <c r="S17" s="21">
        <f>INDEX([1]Portfolio!$E$4:$AO$340,MATCH($C17,[1]Portfolio!$E$4:$E$340,0),MATCH(S$5,[1]Portfolio!$E$4:$AO$4,0))</f>
        <v>0</v>
      </c>
      <c r="T17" s="21">
        <f>INDEX([1]Portfolio!$E$4:$AO$340,MATCH($C17,[1]Portfolio!$E$4:$E$340,0),MATCH(T$5,[1]Portfolio!$E$4:$AO$4,0))</f>
        <v>0</v>
      </c>
      <c r="U17" s="21">
        <f>INDEX([1]Portfolio!$E$4:$AO$340,MATCH($C17,[1]Portfolio!$E$4:$E$340,0),MATCH(U$5,[1]Portfolio!$E$4:$AO$4,0))</f>
        <v>0</v>
      </c>
      <c r="V17" s="21">
        <f>INDEX([1]Portfolio!$E$4:$AO$340,MATCH($C17,[1]Portfolio!$E$4:$E$340,0),MATCH(V$5,[1]Portfolio!$E$4:$AO$4,0))</f>
        <v>0</v>
      </c>
      <c r="W17" s="21">
        <f>INDEX([1]Portfolio!$E$4:$AO$340,MATCH($C17,[1]Portfolio!$E$4:$E$340,0),MATCH(W$5,[1]Portfolio!$E$4:$AO$4,0))</f>
        <v>0</v>
      </c>
      <c r="X17" s="51">
        <f t="shared" si="0"/>
        <v>0</v>
      </c>
      <c r="Y17" s="51">
        <f t="shared" si="1"/>
        <v>-330</v>
      </c>
    </row>
    <row r="18" spans="2:25" ht="15.75" x14ac:dyDescent="0.25">
      <c r="B18" s="19"/>
      <c r="C18" s="20" t="s">
        <v>16</v>
      </c>
      <c r="D18" s="21">
        <f>INDEX([1]Portfolio!$E$4:$AO$340,MATCH($C18,[1]Portfolio!$E$4:$E$340,0),MATCH(D$5,[1]Portfolio!$E$4:$AO$4,0))</f>
        <v>0</v>
      </c>
      <c r="E18" s="21">
        <f>INDEX([1]Portfolio!$E$4:$AO$340,MATCH($C18,[1]Portfolio!$E$4:$E$340,0),MATCH(E$5,[1]Portfolio!$E$4:$AO$4,0))</f>
        <v>0</v>
      </c>
      <c r="F18" s="21">
        <f>INDEX([1]Portfolio!$E$4:$AO$340,MATCH($C18,[1]Portfolio!$E$4:$E$340,0),MATCH(F$5,[1]Portfolio!$E$4:$AO$4,0))</f>
        <v>0</v>
      </c>
      <c r="G18" s="21">
        <f>INDEX([1]Portfolio!$E$4:$AO$340,MATCH($C18,[1]Portfolio!$E$4:$E$340,0),MATCH(G$5,[1]Portfolio!$E$4:$AO$4,0))</f>
        <v>0</v>
      </c>
      <c r="H18" s="21">
        <f>INDEX([1]Portfolio!$E$4:$AO$340,MATCH($C18,[1]Portfolio!$E$4:$E$340,0),MATCH(H$5,[1]Portfolio!$E$4:$AO$4,0))</f>
        <v>0</v>
      </c>
      <c r="I18" s="21">
        <f>INDEX([1]Portfolio!$E$4:$AO$340,MATCH($C18,[1]Portfolio!$E$4:$E$340,0),MATCH(I$5,[1]Portfolio!$E$4:$AO$4,0))</f>
        <v>0</v>
      </c>
      <c r="J18" s="21">
        <f>INDEX([1]Portfolio!$E$4:$AO$340,MATCH($C18,[1]Portfolio!$E$4:$E$340,0),MATCH(J$5,[1]Portfolio!$E$4:$AO$4,0))</f>
        <v>0</v>
      </c>
      <c r="K18" s="21">
        <f>INDEX([1]Portfolio!$E$4:$AO$340,MATCH($C18,[1]Portfolio!$E$4:$E$340,0),MATCH(K$5,[1]Portfolio!$E$4:$AO$4,0))</f>
        <v>0</v>
      </c>
      <c r="L18" s="21">
        <f>INDEX([1]Portfolio!$E$4:$AO$340,MATCH($C18,[1]Portfolio!$E$4:$E$340,0),MATCH(L$5,[1]Portfolio!$E$4:$AO$4,0))</f>
        <v>0</v>
      </c>
      <c r="M18" s="21">
        <f>INDEX([1]Portfolio!$E$4:$AO$340,MATCH($C18,[1]Portfolio!$E$4:$E$340,0),MATCH(M$5,[1]Portfolio!$E$4:$AO$4,0))</f>
        <v>0</v>
      </c>
      <c r="N18" s="21">
        <f>INDEX([1]Portfolio!$E$4:$AO$340,MATCH($C18,[1]Portfolio!$E$4:$E$340,0),MATCH(N$5,[1]Portfolio!$E$4:$AO$4,0))</f>
        <v>0</v>
      </c>
      <c r="O18" s="21">
        <f>INDEX([1]Portfolio!$E$4:$AO$340,MATCH($C18,[1]Portfolio!$E$4:$E$340,0),MATCH(O$5,[1]Portfolio!$E$4:$AO$4,0))</f>
        <v>0</v>
      </c>
      <c r="P18" s="21">
        <f>INDEX([1]Portfolio!$E$4:$AO$340,MATCH($C18,[1]Portfolio!$E$4:$E$340,0),MATCH(P$5,[1]Portfolio!$E$4:$AO$4,0))</f>
        <v>0</v>
      </c>
      <c r="Q18" s="21">
        <f>INDEX([1]Portfolio!$E$4:$AO$340,MATCH($C18,[1]Portfolio!$E$4:$E$340,0),MATCH(Q$5,[1]Portfolio!$E$4:$AO$4,0))</f>
        <v>0</v>
      </c>
      <c r="R18" s="21">
        <f>INDEX([1]Portfolio!$E$4:$AO$340,MATCH($C18,[1]Portfolio!$E$4:$E$340,0),MATCH(R$5,[1]Portfolio!$E$4:$AO$4,0))</f>
        <v>0</v>
      </c>
      <c r="S18" s="21">
        <f>INDEX([1]Portfolio!$E$4:$AO$340,MATCH($C18,[1]Portfolio!$E$4:$E$340,0),MATCH(S$5,[1]Portfolio!$E$4:$AO$4,0))</f>
        <v>-156</v>
      </c>
      <c r="T18" s="21">
        <f>INDEX([1]Portfolio!$E$4:$AO$340,MATCH($C18,[1]Portfolio!$E$4:$E$340,0),MATCH(T$5,[1]Portfolio!$E$4:$AO$4,0))</f>
        <v>0</v>
      </c>
      <c r="U18" s="21">
        <f>INDEX([1]Portfolio!$E$4:$AO$340,MATCH($C18,[1]Portfolio!$E$4:$E$340,0),MATCH(U$5,[1]Portfolio!$E$4:$AO$4,0))</f>
        <v>0</v>
      </c>
      <c r="V18" s="21">
        <f>INDEX([1]Portfolio!$E$4:$AO$340,MATCH($C18,[1]Portfolio!$E$4:$E$340,0),MATCH(V$5,[1]Portfolio!$E$4:$AO$4,0))</f>
        <v>0</v>
      </c>
      <c r="W18" s="21">
        <f>INDEX([1]Portfolio!$E$4:$AO$340,MATCH($C18,[1]Portfolio!$E$4:$E$340,0),MATCH(W$5,[1]Portfolio!$E$4:$AO$4,0))</f>
        <v>0</v>
      </c>
      <c r="X18" s="51">
        <f t="shared" si="0"/>
        <v>0</v>
      </c>
      <c r="Y18" s="51">
        <f t="shared" si="1"/>
        <v>-156</v>
      </c>
    </row>
    <row r="19" spans="2:25" ht="15.75" x14ac:dyDescent="0.25">
      <c r="B19" s="19"/>
      <c r="C19" s="20" t="s">
        <v>17</v>
      </c>
      <c r="D19" s="21">
        <f>INDEX([1]Portfolio!$E$4:$AO$340,MATCH($C19,[1]Portfolio!$E$4:$E$340,0),MATCH(D$5,[1]Portfolio!$E$4:$AO$4,0))</f>
        <v>0</v>
      </c>
      <c r="E19" s="21">
        <f>INDEX([1]Portfolio!$E$4:$AO$340,MATCH($C19,[1]Portfolio!$E$4:$E$340,0),MATCH(E$5,[1]Portfolio!$E$4:$AO$4,0))</f>
        <v>0</v>
      </c>
      <c r="F19" s="21">
        <f>INDEX([1]Portfolio!$E$4:$AO$340,MATCH($C19,[1]Portfolio!$E$4:$E$340,0),MATCH(F$5,[1]Portfolio!$E$4:$AO$4,0))</f>
        <v>0</v>
      </c>
      <c r="G19" s="21">
        <f>INDEX([1]Portfolio!$E$4:$AO$340,MATCH($C19,[1]Portfolio!$E$4:$E$340,0),MATCH(G$5,[1]Portfolio!$E$4:$AO$4,0))</f>
        <v>0</v>
      </c>
      <c r="H19" s="21">
        <f>INDEX([1]Portfolio!$E$4:$AO$340,MATCH($C19,[1]Portfolio!$E$4:$E$340,0),MATCH(H$5,[1]Portfolio!$E$4:$AO$4,0))</f>
        <v>0</v>
      </c>
      <c r="I19" s="21">
        <f>INDEX([1]Portfolio!$E$4:$AO$340,MATCH($C19,[1]Portfolio!$E$4:$E$340,0),MATCH(I$5,[1]Portfolio!$E$4:$AO$4,0))</f>
        <v>0</v>
      </c>
      <c r="J19" s="21">
        <f>INDEX([1]Portfolio!$E$4:$AO$340,MATCH($C19,[1]Portfolio!$E$4:$E$340,0),MATCH(J$5,[1]Portfolio!$E$4:$AO$4,0))</f>
        <v>0</v>
      </c>
      <c r="K19" s="21">
        <f>INDEX([1]Portfolio!$E$4:$AO$340,MATCH($C19,[1]Portfolio!$E$4:$E$340,0),MATCH(K$5,[1]Portfolio!$E$4:$AO$4,0))</f>
        <v>0</v>
      </c>
      <c r="L19" s="21">
        <f>INDEX([1]Portfolio!$E$4:$AO$340,MATCH($C19,[1]Portfolio!$E$4:$E$340,0),MATCH(L$5,[1]Portfolio!$E$4:$AO$4,0))</f>
        <v>0</v>
      </c>
      <c r="M19" s="21">
        <f>INDEX([1]Portfolio!$E$4:$AO$340,MATCH($C19,[1]Portfolio!$E$4:$E$340,0),MATCH(M$5,[1]Portfolio!$E$4:$AO$4,0))</f>
        <v>0</v>
      </c>
      <c r="N19" s="21">
        <f>INDEX([1]Portfolio!$E$4:$AO$340,MATCH($C19,[1]Portfolio!$E$4:$E$340,0),MATCH(N$5,[1]Portfolio!$E$4:$AO$4,0))</f>
        <v>0</v>
      </c>
      <c r="O19" s="21">
        <f>INDEX([1]Portfolio!$E$4:$AO$340,MATCH($C19,[1]Portfolio!$E$4:$E$340,0),MATCH(O$5,[1]Portfolio!$E$4:$AO$4,0))</f>
        <v>0</v>
      </c>
      <c r="P19" s="21">
        <f>INDEX([1]Portfolio!$E$4:$AO$340,MATCH($C19,[1]Portfolio!$E$4:$E$340,0),MATCH(P$5,[1]Portfolio!$E$4:$AO$4,0))</f>
        <v>0</v>
      </c>
      <c r="Q19" s="21">
        <f>INDEX([1]Portfolio!$E$4:$AO$340,MATCH($C19,[1]Portfolio!$E$4:$E$340,0),MATCH(Q$5,[1]Portfolio!$E$4:$AO$4,0))</f>
        <v>0</v>
      </c>
      <c r="R19" s="21">
        <f>INDEX([1]Portfolio!$E$4:$AO$340,MATCH($C19,[1]Portfolio!$E$4:$E$340,0),MATCH(R$5,[1]Portfolio!$E$4:$AO$4,0))</f>
        <v>0</v>
      </c>
      <c r="S19" s="21">
        <f>INDEX([1]Portfolio!$E$4:$AO$340,MATCH($C19,[1]Portfolio!$E$4:$E$340,0),MATCH(S$5,[1]Portfolio!$E$4:$AO$4,0))</f>
        <v>-201</v>
      </c>
      <c r="T19" s="21">
        <f>INDEX([1]Portfolio!$E$4:$AO$340,MATCH($C19,[1]Portfolio!$E$4:$E$340,0),MATCH(T$5,[1]Portfolio!$E$4:$AO$4,0))</f>
        <v>0</v>
      </c>
      <c r="U19" s="21">
        <f>INDEX([1]Portfolio!$E$4:$AO$340,MATCH($C19,[1]Portfolio!$E$4:$E$340,0),MATCH(U$5,[1]Portfolio!$E$4:$AO$4,0))</f>
        <v>0</v>
      </c>
      <c r="V19" s="21">
        <f>INDEX([1]Portfolio!$E$4:$AO$340,MATCH($C19,[1]Portfolio!$E$4:$E$340,0),MATCH(V$5,[1]Portfolio!$E$4:$AO$4,0))</f>
        <v>0</v>
      </c>
      <c r="W19" s="21">
        <f>INDEX([1]Portfolio!$E$4:$AO$340,MATCH($C19,[1]Portfolio!$E$4:$E$340,0),MATCH(W$5,[1]Portfolio!$E$4:$AO$4,0))</f>
        <v>0</v>
      </c>
      <c r="X19" s="51">
        <f t="shared" si="0"/>
        <v>0</v>
      </c>
      <c r="Y19" s="51">
        <f t="shared" si="1"/>
        <v>-201</v>
      </c>
    </row>
    <row r="20" spans="2:25" ht="15.75" x14ac:dyDescent="0.25">
      <c r="B20" s="19"/>
      <c r="C20" s="20" t="s">
        <v>18</v>
      </c>
      <c r="D20" s="21">
        <f>INDEX([1]Portfolio!$E$4:$AO$340,MATCH($C20,[1]Portfolio!$E$4:$E$340,0),MATCH(D$5,[1]Portfolio!$E$4:$AO$4,0))</f>
        <v>-50</v>
      </c>
      <c r="E20" s="21">
        <f>INDEX([1]Portfolio!$E$4:$AO$340,MATCH($C20,[1]Portfolio!$E$4:$E$340,0),MATCH(E$5,[1]Portfolio!$E$4:$AO$4,0))</f>
        <v>0</v>
      </c>
      <c r="F20" s="21">
        <f>INDEX([1]Portfolio!$E$4:$AO$340,MATCH($C20,[1]Portfolio!$E$4:$E$340,0),MATCH(F$5,[1]Portfolio!$E$4:$AO$4,0))</f>
        <v>0</v>
      </c>
      <c r="G20" s="21">
        <f>INDEX([1]Portfolio!$E$4:$AO$340,MATCH($C20,[1]Portfolio!$E$4:$E$340,0),MATCH(G$5,[1]Portfolio!$E$4:$AO$4,0))</f>
        <v>-280</v>
      </c>
      <c r="H20" s="21">
        <f>INDEX([1]Portfolio!$E$4:$AO$340,MATCH($C20,[1]Portfolio!$E$4:$E$340,0),MATCH(H$5,[1]Portfolio!$E$4:$AO$4,0))</f>
        <v>0</v>
      </c>
      <c r="I20" s="21">
        <f>INDEX([1]Portfolio!$E$4:$AO$340,MATCH($C20,[1]Portfolio!$E$4:$E$340,0),MATCH(I$5,[1]Portfolio!$E$4:$AO$4,0))</f>
        <v>0</v>
      </c>
      <c r="J20" s="21">
        <f>INDEX([1]Portfolio!$E$4:$AO$340,MATCH($C20,[1]Portfolio!$E$4:$E$340,0),MATCH(J$5,[1]Portfolio!$E$4:$AO$4,0))</f>
        <v>0</v>
      </c>
      <c r="K20" s="21">
        <f>INDEX([1]Portfolio!$E$4:$AO$340,MATCH($C20,[1]Portfolio!$E$4:$E$340,0),MATCH(K$5,[1]Portfolio!$E$4:$AO$4,0))</f>
        <v>0</v>
      </c>
      <c r="L20" s="21">
        <f>INDEX([1]Portfolio!$E$4:$AO$340,MATCH($C20,[1]Portfolio!$E$4:$E$340,0),MATCH(L$5,[1]Portfolio!$E$4:$AO$4,0))</f>
        <v>0</v>
      </c>
      <c r="M20" s="21">
        <f>INDEX([1]Portfolio!$E$4:$AO$340,MATCH($C20,[1]Portfolio!$E$4:$E$340,0),MATCH(M$5,[1]Portfolio!$E$4:$AO$4,0))</f>
        <v>0</v>
      </c>
      <c r="N20" s="21">
        <f>INDEX([1]Portfolio!$E$4:$AO$340,MATCH($C20,[1]Portfolio!$E$4:$E$340,0),MATCH(N$5,[1]Portfolio!$E$4:$AO$4,0))</f>
        <v>0</v>
      </c>
      <c r="O20" s="21">
        <f>INDEX([1]Portfolio!$E$4:$AO$340,MATCH($C20,[1]Portfolio!$E$4:$E$340,0),MATCH(O$5,[1]Portfolio!$E$4:$AO$4,0))</f>
        <v>0</v>
      </c>
      <c r="P20" s="21">
        <f>INDEX([1]Portfolio!$E$4:$AO$340,MATCH($C20,[1]Portfolio!$E$4:$E$340,0),MATCH(P$5,[1]Portfolio!$E$4:$AO$4,0))</f>
        <v>0</v>
      </c>
      <c r="Q20" s="21">
        <f>INDEX([1]Portfolio!$E$4:$AO$340,MATCH($C20,[1]Portfolio!$E$4:$E$340,0),MATCH(Q$5,[1]Portfolio!$E$4:$AO$4,0))</f>
        <v>0</v>
      </c>
      <c r="R20" s="21">
        <f>INDEX([1]Portfolio!$E$4:$AO$340,MATCH($C20,[1]Portfolio!$E$4:$E$340,0),MATCH(R$5,[1]Portfolio!$E$4:$AO$4,0))</f>
        <v>0</v>
      </c>
      <c r="S20" s="21">
        <f>INDEX([1]Portfolio!$E$4:$AO$340,MATCH($C20,[1]Portfolio!$E$4:$E$340,0),MATCH(S$5,[1]Portfolio!$E$4:$AO$4,0))</f>
        <v>0</v>
      </c>
      <c r="T20" s="21">
        <f>INDEX([1]Portfolio!$E$4:$AO$340,MATCH($C20,[1]Portfolio!$E$4:$E$340,0),MATCH(T$5,[1]Portfolio!$E$4:$AO$4,0))</f>
        <v>0</v>
      </c>
      <c r="U20" s="21">
        <f>INDEX([1]Portfolio!$E$4:$AO$340,MATCH($C20,[1]Portfolio!$E$4:$E$340,0),MATCH(U$5,[1]Portfolio!$E$4:$AO$4,0))</f>
        <v>0</v>
      </c>
      <c r="V20" s="21">
        <f>INDEX([1]Portfolio!$E$4:$AO$340,MATCH($C20,[1]Portfolio!$E$4:$E$340,0),MATCH(V$5,[1]Portfolio!$E$4:$AO$4,0))</f>
        <v>0</v>
      </c>
      <c r="W20" s="21">
        <f>INDEX([1]Portfolio!$E$4:$AO$340,MATCH($C20,[1]Portfolio!$E$4:$E$340,0),MATCH(W$5,[1]Portfolio!$E$4:$AO$4,0))</f>
        <v>0</v>
      </c>
      <c r="X20" s="51">
        <f t="shared" si="0"/>
        <v>-330</v>
      </c>
      <c r="Y20" s="51">
        <f t="shared" si="1"/>
        <v>-330</v>
      </c>
    </row>
    <row r="21" spans="2:25" ht="15.75" x14ac:dyDescent="0.25">
      <c r="B21" s="19"/>
      <c r="C21" s="20" t="s">
        <v>19</v>
      </c>
      <c r="D21" s="24">
        <f>INDEX([1]Portfolio!$E$4:$AO$340,MATCH($C21,[1]Portfolio!$E$4:$E$340,0),MATCH(D$5,[1]Portfolio!$E$4:$AO$4,0))</f>
        <v>0</v>
      </c>
      <c r="E21" s="24">
        <f>INDEX([1]Portfolio!$E$4:$AO$340,MATCH($C21,[1]Portfolio!$E$4:$E$340,0),MATCH(E$5,[1]Portfolio!$E$4:$AO$4,0))</f>
        <v>0</v>
      </c>
      <c r="F21" s="24">
        <f>INDEX([1]Portfolio!$E$4:$AO$340,MATCH($C21,[1]Portfolio!$E$4:$E$340,0),MATCH(F$5,[1]Portfolio!$E$4:$AO$4,0))</f>
        <v>0</v>
      </c>
      <c r="G21" s="24">
        <f>INDEX([1]Portfolio!$E$4:$AO$340,MATCH($C21,[1]Portfolio!$E$4:$E$340,0),MATCH(G$5,[1]Portfolio!$E$4:$AO$4,0))</f>
        <v>0</v>
      </c>
      <c r="H21" s="24">
        <f>INDEX([1]Portfolio!$E$4:$AO$340,MATCH($C21,[1]Portfolio!$E$4:$E$340,0),MATCH(H$5,[1]Portfolio!$E$4:$AO$4,0))</f>
        <v>0</v>
      </c>
      <c r="I21" s="24">
        <f>INDEX([1]Portfolio!$E$4:$AO$340,MATCH($C21,[1]Portfolio!$E$4:$E$340,0),MATCH(I$5,[1]Portfolio!$E$4:$AO$4,0))</f>
        <v>0</v>
      </c>
      <c r="J21" s="24">
        <f>INDEX([1]Portfolio!$E$4:$AO$340,MATCH($C21,[1]Portfolio!$E$4:$E$340,0),MATCH(J$5,[1]Portfolio!$E$4:$AO$4,0))</f>
        <v>0</v>
      </c>
      <c r="K21" s="24">
        <f>INDEX([1]Portfolio!$E$4:$AO$340,MATCH($C21,[1]Portfolio!$E$4:$E$340,0),MATCH(K$5,[1]Portfolio!$E$4:$AO$4,0))</f>
        <v>0</v>
      </c>
      <c r="L21" s="24">
        <f>INDEX([1]Portfolio!$E$4:$AO$340,MATCH($C21,[1]Portfolio!$E$4:$E$340,0),MATCH(L$5,[1]Portfolio!$E$4:$AO$4,0))</f>
        <v>0</v>
      </c>
      <c r="M21" s="24">
        <f>INDEX([1]Portfolio!$E$4:$AO$340,MATCH($C21,[1]Portfolio!$E$4:$E$340,0),MATCH(M$5,[1]Portfolio!$E$4:$AO$4,0))</f>
        <v>0</v>
      </c>
      <c r="N21" s="24">
        <f>INDEX([1]Portfolio!$E$4:$AO$340,MATCH($C21,[1]Portfolio!$E$4:$E$340,0),MATCH(N$5,[1]Portfolio!$E$4:$AO$4,0))</f>
        <v>0</v>
      </c>
      <c r="O21" s="24">
        <f>INDEX([1]Portfolio!$E$4:$AO$340,MATCH($C21,[1]Portfolio!$E$4:$E$340,0),MATCH(O$5,[1]Portfolio!$E$4:$AO$4,0))</f>
        <v>0</v>
      </c>
      <c r="P21" s="24">
        <f>INDEX([1]Portfolio!$E$4:$AO$340,MATCH($C21,[1]Portfolio!$E$4:$E$340,0),MATCH(P$5,[1]Portfolio!$E$4:$AO$4,0))</f>
        <v>0</v>
      </c>
      <c r="Q21" s="24">
        <f>INDEX([1]Portfolio!$E$4:$AO$340,MATCH($C21,[1]Portfolio!$E$4:$E$340,0),MATCH(Q$5,[1]Portfolio!$E$4:$AO$4,0))</f>
        <v>0</v>
      </c>
      <c r="R21" s="24">
        <f>INDEX([1]Portfolio!$E$4:$AO$340,MATCH($C21,[1]Portfolio!$E$4:$E$340,0),MATCH(R$5,[1]Portfolio!$E$4:$AO$4,0))</f>
        <v>0</v>
      </c>
      <c r="S21" s="24">
        <f>INDEX([1]Portfolio!$E$4:$AO$340,MATCH($C21,[1]Portfolio!$E$4:$E$340,0),MATCH(S$5,[1]Portfolio!$E$4:$AO$4,0))</f>
        <v>0</v>
      </c>
      <c r="T21" s="24">
        <f>INDEX([1]Portfolio!$E$4:$AO$340,MATCH($C21,[1]Portfolio!$E$4:$E$340,0),MATCH(T$5,[1]Portfolio!$E$4:$AO$4,0))</f>
        <v>0</v>
      </c>
      <c r="U21" s="24">
        <f>INDEX([1]Portfolio!$E$4:$AO$340,MATCH($C21,[1]Portfolio!$E$4:$E$340,0),MATCH(U$5,[1]Portfolio!$E$4:$AO$4,0))</f>
        <v>0</v>
      </c>
      <c r="V21" s="24">
        <f>INDEX([1]Portfolio!$E$4:$AO$340,MATCH($C21,[1]Portfolio!$E$4:$E$340,0),MATCH(V$5,[1]Portfolio!$E$4:$AO$4,0))</f>
        <v>-357.5</v>
      </c>
      <c r="W21" s="24">
        <f>INDEX([1]Portfolio!$E$4:$AO$340,MATCH($C21,[1]Portfolio!$E$4:$E$340,0),MATCH(W$5,[1]Portfolio!$E$4:$AO$4,0))</f>
        <v>0</v>
      </c>
      <c r="X21" s="51">
        <f t="shared" si="0"/>
        <v>0</v>
      </c>
      <c r="Y21" s="51">
        <f t="shared" si="1"/>
        <v>-357.5</v>
      </c>
    </row>
    <row r="22" spans="2:25" ht="15.75" x14ac:dyDescent="0.25">
      <c r="B22" s="22"/>
      <c r="C22" s="23" t="s">
        <v>20</v>
      </c>
      <c r="D22" s="24">
        <f>INDEX([1]Portfolio!$E$4:$AO$340,MATCH($C22,[1]Portfolio!$E$4:$E$340,0),MATCH(D$5,[1]Portfolio!$E$4:$AO$4,0))</f>
        <v>0</v>
      </c>
      <c r="E22" s="24">
        <f>INDEX([1]Portfolio!$E$4:$AO$340,MATCH($C22,[1]Portfolio!$E$4:$E$340,0),MATCH(E$5,[1]Portfolio!$E$4:$AO$4,0))</f>
        <v>0</v>
      </c>
      <c r="F22" s="24">
        <f>INDEX([1]Portfolio!$E$4:$AO$340,MATCH($C22,[1]Portfolio!$E$4:$E$340,0),MATCH(F$5,[1]Portfolio!$E$4:$AO$4,0))</f>
        <v>0</v>
      </c>
      <c r="G22" s="24">
        <f>INDEX([1]Portfolio!$E$4:$AO$340,MATCH($C22,[1]Portfolio!$E$4:$E$340,0),MATCH(G$5,[1]Portfolio!$E$4:$AO$4,0))</f>
        <v>0</v>
      </c>
      <c r="H22" s="24">
        <f>INDEX([1]Portfolio!$E$4:$AO$340,MATCH($C22,[1]Portfolio!$E$4:$E$340,0),MATCH(H$5,[1]Portfolio!$E$4:$AO$4,0))</f>
        <v>0</v>
      </c>
      <c r="I22" s="24">
        <f>INDEX([1]Portfolio!$E$4:$AO$340,MATCH($C22,[1]Portfolio!$E$4:$E$340,0),MATCH(I$5,[1]Portfolio!$E$4:$AO$4,0))</f>
        <v>0</v>
      </c>
      <c r="J22" s="24">
        <f>INDEX([1]Portfolio!$E$4:$AO$340,MATCH($C22,[1]Portfolio!$E$4:$E$340,0),MATCH(J$5,[1]Portfolio!$E$4:$AO$4,0))</f>
        <v>0</v>
      </c>
      <c r="K22" s="24">
        <f>INDEX([1]Portfolio!$E$4:$AO$340,MATCH($C22,[1]Portfolio!$E$4:$E$340,0),MATCH(K$5,[1]Portfolio!$E$4:$AO$4,0))</f>
        <v>0</v>
      </c>
      <c r="L22" s="24">
        <f>INDEX([1]Portfolio!$E$4:$AO$340,MATCH($C22,[1]Portfolio!$E$4:$E$340,0),MATCH(L$5,[1]Portfolio!$E$4:$AO$4,0))</f>
        <v>0</v>
      </c>
      <c r="M22" s="24">
        <f>INDEX([1]Portfolio!$E$4:$AO$340,MATCH($C22,[1]Portfolio!$E$4:$E$340,0),MATCH(M$5,[1]Portfolio!$E$4:$AO$4,0))</f>
        <v>0</v>
      </c>
      <c r="N22" s="24">
        <f>INDEX([1]Portfolio!$E$4:$AO$340,MATCH($C22,[1]Portfolio!$E$4:$E$340,0),MATCH(N$5,[1]Portfolio!$E$4:$AO$4,0))</f>
        <v>387</v>
      </c>
      <c r="O22" s="24">
        <f>INDEX([1]Portfolio!$E$4:$AO$340,MATCH($C22,[1]Portfolio!$E$4:$E$340,0),MATCH(O$5,[1]Portfolio!$E$4:$AO$4,0))</f>
        <v>0</v>
      </c>
      <c r="P22" s="24">
        <f>INDEX([1]Portfolio!$E$4:$AO$340,MATCH($C22,[1]Portfolio!$E$4:$E$340,0),MATCH(P$5,[1]Portfolio!$E$4:$AO$4,0))</f>
        <v>0</v>
      </c>
      <c r="Q22" s="24">
        <f>INDEX([1]Portfolio!$E$4:$AO$340,MATCH($C22,[1]Portfolio!$E$4:$E$340,0),MATCH(Q$5,[1]Portfolio!$E$4:$AO$4,0))</f>
        <v>0</v>
      </c>
      <c r="R22" s="24">
        <f>INDEX([1]Portfolio!$E$4:$AO$340,MATCH($C22,[1]Portfolio!$E$4:$E$340,0),MATCH(R$5,[1]Portfolio!$E$4:$AO$4,0))</f>
        <v>0</v>
      </c>
      <c r="S22" s="24">
        <f>INDEX([1]Portfolio!$E$4:$AO$340,MATCH($C22,[1]Portfolio!$E$4:$E$340,0),MATCH(S$5,[1]Portfolio!$E$4:$AO$4,0))</f>
        <v>0</v>
      </c>
      <c r="T22" s="24">
        <f>INDEX([1]Portfolio!$E$4:$AO$340,MATCH($C22,[1]Portfolio!$E$4:$E$340,0),MATCH(T$5,[1]Portfolio!$E$4:$AO$4,0))</f>
        <v>0</v>
      </c>
      <c r="U22" s="24">
        <f>INDEX([1]Portfolio!$E$4:$AO$340,MATCH($C22,[1]Portfolio!$E$4:$E$340,0),MATCH(U$5,[1]Portfolio!$E$4:$AO$4,0))</f>
        <v>0</v>
      </c>
      <c r="V22" s="24">
        <f>INDEX([1]Portfolio!$E$4:$AO$340,MATCH($C22,[1]Portfolio!$E$4:$E$340,0),MATCH(V$5,[1]Portfolio!$E$4:$AO$4,0))</f>
        <v>0</v>
      </c>
      <c r="W22" s="24">
        <f>INDEX([1]Portfolio!$E$4:$AO$340,MATCH($C22,[1]Portfolio!$E$4:$E$340,0),MATCH(W$5,[1]Portfolio!$E$4:$AO$4,0))</f>
        <v>0</v>
      </c>
      <c r="X22" s="51">
        <f t="shared" si="0"/>
        <v>0</v>
      </c>
      <c r="Y22" s="51">
        <f t="shared" si="1"/>
        <v>387</v>
      </c>
    </row>
    <row r="23" spans="2:25" ht="15.75" x14ac:dyDescent="0.25">
      <c r="B23" s="22"/>
      <c r="C23" s="23" t="s">
        <v>21</v>
      </c>
      <c r="D23" s="24">
        <f>INDEX([1]Portfolio!$E$4:$AO$340,MATCH($C23,[1]Portfolio!$E$4:$E$340,0),MATCH(D$5,[1]Portfolio!$E$4:$AO$4,0))</f>
        <v>0</v>
      </c>
      <c r="E23" s="24">
        <f>INDEX([1]Portfolio!$E$4:$AO$340,MATCH($C23,[1]Portfolio!$E$4:$E$340,0),MATCH(E$5,[1]Portfolio!$E$4:$AO$4,0))</f>
        <v>0</v>
      </c>
      <c r="F23" s="24">
        <f>INDEX([1]Portfolio!$E$4:$AO$340,MATCH($C23,[1]Portfolio!$E$4:$E$340,0),MATCH(F$5,[1]Portfolio!$E$4:$AO$4,0))</f>
        <v>0</v>
      </c>
      <c r="G23" s="24">
        <f>INDEX([1]Portfolio!$E$4:$AO$340,MATCH($C23,[1]Portfolio!$E$4:$E$340,0),MATCH(G$5,[1]Portfolio!$E$4:$AO$4,0))</f>
        <v>337</v>
      </c>
      <c r="H23" s="24">
        <f>INDEX([1]Portfolio!$E$4:$AO$340,MATCH($C23,[1]Portfolio!$E$4:$E$340,0),MATCH(H$5,[1]Portfolio!$E$4:$AO$4,0))</f>
        <v>0</v>
      </c>
      <c r="I23" s="24">
        <f>INDEX([1]Portfolio!$E$4:$AO$340,MATCH($C23,[1]Portfolio!$E$4:$E$340,0),MATCH(I$5,[1]Portfolio!$E$4:$AO$4,0))</f>
        <v>0</v>
      </c>
      <c r="J23" s="24">
        <f>INDEX([1]Portfolio!$E$4:$AO$340,MATCH($C23,[1]Portfolio!$E$4:$E$340,0),MATCH(J$5,[1]Portfolio!$E$4:$AO$4,0))</f>
        <v>0</v>
      </c>
      <c r="K23" s="24">
        <f>INDEX([1]Portfolio!$E$4:$AO$340,MATCH($C23,[1]Portfolio!$E$4:$E$340,0),MATCH(K$5,[1]Portfolio!$E$4:$AO$4,0))</f>
        <v>0</v>
      </c>
      <c r="L23" s="24">
        <f>INDEX([1]Portfolio!$E$4:$AO$340,MATCH($C23,[1]Portfolio!$E$4:$E$340,0),MATCH(L$5,[1]Portfolio!$E$4:$AO$4,0))</f>
        <v>0</v>
      </c>
      <c r="M23" s="24">
        <f>INDEX([1]Portfolio!$E$4:$AO$340,MATCH($C23,[1]Portfolio!$E$4:$E$340,0),MATCH(M$5,[1]Portfolio!$E$4:$AO$4,0))</f>
        <v>0</v>
      </c>
      <c r="N23" s="24">
        <f>INDEX([1]Portfolio!$E$4:$AO$340,MATCH($C23,[1]Portfolio!$E$4:$E$340,0),MATCH(N$5,[1]Portfolio!$E$4:$AO$4,0))</f>
        <v>0</v>
      </c>
      <c r="O23" s="24">
        <f>INDEX([1]Portfolio!$E$4:$AO$340,MATCH($C23,[1]Portfolio!$E$4:$E$340,0),MATCH(O$5,[1]Portfolio!$E$4:$AO$4,0))</f>
        <v>0</v>
      </c>
      <c r="P23" s="24">
        <f>INDEX([1]Portfolio!$E$4:$AO$340,MATCH($C23,[1]Portfolio!$E$4:$E$340,0),MATCH(P$5,[1]Portfolio!$E$4:$AO$4,0))</f>
        <v>0</v>
      </c>
      <c r="Q23" s="24">
        <f>INDEX([1]Portfolio!$E$4:$AO$340,MATCH($C23,[1]Portfolio!$E$4:$E$340,0),MATCH(Q$5,[1]Portfolio!$E$4:$AO$4,0))</f>
        <v>0</v>
      </c>
      <c r="R23" s="24">
        <f>INDEX([1]Portfolio!$E$4:$AO$340,MATCH($C23,[1]Portfolio!$E$4:$E$340,0),MATCH(R$5,[1]Portfolio!$E$4:$AO$4,0))</f>
        <v>0</v>
      </c>
      <c r="S23" s="24">
        <f>INDEX([1]Portfolio!$E$4:$AO$340,MATCH($C23,[1]Portfolio!$E$4:$E$340,0),MATCH(S$5,[1]Portfolio!$E$4:$AO$4,0))</f>
        <v>-337</v>
      </c>
      <c r="T23" s="24">
        <f>INDEX([1]Portfolio!$E$4:$AO$340,MATCH($C23,[1]Portfolio!$E$4:$E$340,0),MATCH(T$5,[1]Portfolio!$E$4:$AO$4,0))</f>
        <v>0</v>
      </c>
      <c r="U23" s="24">
        <f>INDEX([1]Portfolio!$E$4:$AO$340,MATCH($C23,[1]Portfolio!$E$4:$E$340,0),MATCH(U$5,[1]Portfolio!$E$4:$AO$4,0))</f>
        <v>0</v>
      </c>
      <c r="V23" s="24">
        <f>INDEX([1]Portfolio!$E$4:$AO$340,MATCH($C23,[1]Portfolio!$E$4:$E$340,0),MATCH(V$5,[1]Portfolio!$E$4:$AO$4,0))</f>
        <v>0</v>
      </c>
      <c r="W23" s="24">
        <f>INDEX([1]Portfolio!$E$4:$AO$340,MATCH($C23,[1]Portfolio!$E$4:$E$340,0),MATCH(W$5,[1]Portfolio!$E$4:$AO$4,0))</f>
        <v>0</v>
      </c>
      <c r="X23" s="51">
        <f t="shared" si="0"/>
        <v>337</v>
      </c>
      <c r="Y23" s="51">
        <f t="shared" si="1"/>
        <v>0</v>
      </c>
    </row>
    <row r="24" spans="2:25" x14ac:dyDescent="0.25">
      <c r="B24" s="19"/>
      <c r="C24" s="6" t="s">
        <v>22</v>
      </c>
      <c r="D24" s="13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5"/>
      <c r="X24" s="52"/>
      <c r="Y24" s="53"/>
    </row>
    <row r="25" spans="2:25" ht="15.75" x14ac:dyDescent="0.25">
      <c r="B25" s="22"/>
      <c r="C25" s="25" t="s">
        <v>23</v>
      </c>
      <c r="D25" s="24">
        <f>INDEX([1]Portfolio!$E$4:$AO$340,MATCH($C25,[1]Portfolio!$E$4:$E$340,0),MATCH(D$5,[1]Portfolio!$E$4:$AO$4,0))</f>
        <v>0</v>
      </c>
      <c r="E25" s="24">
        <f>INDEX([1]Portfolio!$E$4:$AO$340,MATCH($C25,[1]Portfolio!$E$4:$E$340,0),MATCH(E$5,[1]Portfolio!$E$4:$AO$4,0))</f>
        <v>0</v>
      </c>
      <c r="F25" s="24">
        <f>INDEX([1]Portfolio!$E$4:$AO$340,MATCH($C25,[1]Portfolio!$E$4:$E$340,0),MATCH(F$5,[1]Portfolio!$E$4:$AO$4,0))</f>
        <v>0</v>
      </c>
      <c r="G25" s="24">
        <f>INDEX([1]Portfolio!$E$4:$AO$340,MATCH($C25,[1]Portfolio!$E$4:$E$340,0),MATCH(G$5,[1]Portfolio!$E$4:$AO$4,0))</f>
        <v>0</v>
      </c>
      <c r="H25" s="24">
        <f>INDEX([1]Portfolio!$E$4:$AO$340,MATCH($C25,[1]Portfolio!$E$4:$E$340,0),MATCH(H$5,[1]Portfolio!$E$4:$AO$4,0))</f>
        <v>0</v>
      </c>
      <c r="I25" s="24">
        <f>INDEX([1]Portfolio!$E$4:$AO$340,MATCH($C25,[1]Portfolio!$E$4:$E$340,0),MATCH(I$5,[1]Portfolio!$E$4:$AO$4,0))</f>
        <v>0</v>
      </c>
      <c r="J25" s="24">
        <f>INDEX([1]Portfolio!$E$4:$AO$340,MATCH($C25,[1]Portfolio!$E$4:$E$340,0),MATCH(J$5,[1]Portfolio!$E$4:$AO$4,0))</f>
        <v>0</v>
      </c>
      <c r="K25" s="24">
        <f>INDEX([1]Portfolio!$E$4:$AO$340,MATCH($C25,[1]Portfolio!$E$4:$E$340,0),MATCH(K$5,[1]Portfolio!$E$4:$AO$4,0))</f>
        <v>0</v>
      </c>
      <c r="L25" s="24">
        <f>INDEX([1]Portfolio!$E$4:$AO$340,MATCH($C25,[1]Portfolio!$E$4:$E$340,0),MATCH(L$5,[1]Portfolio!$E$4:$AO$4,0))</f>
        <v>0</v>
      </c>
      <c r="M25" s="24">
        <f>INDEX([1]Portfolio!$E$4:$AO$340,MATCH($C25,[1]Portfolio!$E$4:$E$340,0),MATCH(M$5,[1]Portfolio!$E$4:$AO$4,0))</f>
        <v>0</v>
      </c>
      <c r="N25" s="24">
        <f>INDEX([1]Portfolio!$E$4:$AO$340,MATCH($C25,[1]Portfolio!$E$4:$E$340,0),MATCH(N$5,[1]Portfolio!$E$4:$AO$4,0))</f>
        <v>0</v>
      </c>
      <c r="O25" s="24">
        <f>INDEX([1]Portfolio!$E$4:$AO$340,MATCH($C25,[1]Portfolio!$E$4:$E$340,0),MATCH(O$5,[1]Portfolio!$E$4:$AO$4,0))</f>
        <v>0</v>
      </c>
      <c r="P25" s="24">
        <f>INDEX([1]Portfolio!$E$4:$AO$340,MATCH($C25,[1]Portfolio!$E$4:$E$340,0),MATCH(P$5,[1]Portfolio!$E$4:$AO$4,0))</f>
        <v>0</v>
      </c>
      <c r="Q25" s="24">
        <f>INDEX([1]Portfolio!$E$4:$AO$340,MATCH($C25,[1]Portfolio!$E$4:$E$340,0),MATCH(Q$5,[1]Portfolio!$E$4:$AO$4,0))</f>
        <v>0</v>
      </c>
      <c r="R25" s="24">
        <f>INDEX([1]Portfolio!$E$4:$AO$340,MATCH($C25,[1]Portfolio!$E$4:$E$340,0),MATCH(R$5,[1]Portfolio!$E$4:$AO$4,0))</f>
        <v>0</v>
      </c>
      <c r="S25" s="24">
        <f>INDEX([1]Portfolio!$E$4:$AO$340,MATCH($C25,[1]Portfolio!$E$4:$E$340,0),MATCH(S$5,[1]Portfolio!$E$4:$AO$4,0))</f>
        <v>313.39999999999998</v>
      </c>
      <c r="T25" s="24">
        <f>INDEX([1]Portfolio!$E$4:$AO$340,MATCH($C25,[1]Portfolio!$E$4:$E$340,0),MATCH(T$5,[1]Portfolio!$E$4:$AO$4,0))</f>
        <v>0</v>
      </c>
      <c r="U25" s="24">
        <f>INDEX([1]Portfolio!$E$4:$AO$340,MATCH($C25,[1]Portfolio!$E$4:$E$340,0),MATCH(U$5,[1]Portfolio!$E$4:$AO$4,0))</f>
        <v>0</v>
      </c>
      <c r="V25" s="24">
        <f>INDEX([1]Portfolio!$E$4:$AO$340,MATCH($C25,[1]Portfolio!$E$4:$E$340,0),MATCH(V$5,[1]Portfolio!$E$4:$AO$4,0))</f>
        <v>0</v>
      </c>
      <c r="W25" s="24">
        <f>INDEX([1]Portfolio!$E$4:$AO$340,MATCH($C25,[1]Portfolio!$E$4:$E$340,0),MATCH(W$5,[1]Portfolio!$E$4:$AO$4,0))</f>
        <v>0</v>
      </c>
      <c r="X25" s="51">
        <f t="shared" ref="X25:X28" si="2">SUM(D25:M25)</f>
        <v>0</v>
      </c>
      <c r="Y25" s="51">
        <f t="shared" ref="Y25:Y28" si="3">SUM(D25:W25)</f>
        <v>313.39999999999998</v>
      </c>
    </row>
    <row r="26" spans="2:25" ht="15.75" x14ac:dyDescent="0.25">
      <c r="B26" s="22"/>
      <c r="C26" s="25" t="s">
        <v>24</v>
      </c>
      <c r="D26" s="24">
        <f>INDEX([1]Portfolio!$E$4:$AO$340,MATCH($C26,[1]Portfolio!$E$4:$E$340,0),MATCH(D$5,[1]Portfolio!$E$4:$AO$4,0))</f>
        <v>0</v>
      </c>
      <c r="E26" s="24">
        <f>INDEX([1]Portfolio!$E$4:$AO$340,MATCH($C26,[1]Portfolio!$E$4:$E$340,0),MATCH(E$5,[1]Portfolio!$E$4:$AO$4,0))</f>
        <v>0</v>
      </c>
      <c r="F26" s="24">
        <f>INDEX([1]Portfolio!$E$4:$AO$340,MATCH($C26,[1]Portfolio!$E$4:$E$340,0),MATCH(F$5,[1]Portfolio!$E$4:$AO$4,0))</f>
        <v>0</v>
      </c>
      <c r="G26" s="24">
        <f>INDEX([1]Portfolio!$E$4:$AO$340,MATCH($C26,[1]Portfolio!$E$4:$E$340,0),MATCH(G$5,[1]Portfolio!$E$4:$AO$4,0))</f>
        <v>0</v>
      </c>
      <c r="H26" s="24">
        <f>INDEX([1]Portfolio!$E$4:$AO$340,MATCH($C26,[1]Portfolio!$E$4:$E$340,0),MATCH(H$5,[1]Portfolio!$E$4:$AO$4,0))</f>
        <v>0</v>
      </c>
      <c r="I26" s="24">
        <f>INDEX([1]Portfolio!$E$4:$AO$340,MATCH($C26,[1]Portfolio!$E$4:$E$340,0),MATCH(I$5,[1]Portfolio!$E$4:$AO$4,0))</f>
        <v>0</v>
      </c>
      <c r="J26" s="24">
        <f>INDEX([1]Portfolio!$E$4:$AO$340,MATCH($C26,[1]Portfolio!$E$4:$E$340,0),MATCH(J$5,[1]Portfolio!$E$4:$AO$4,0))</f>
        <v>0</v>
      </c>
      <c r="K26" s="24">
        <f>INDEX([1]Portfolio!$E$4:$AO$340,MATCH($C26,[1]Portfolio!$E$4:$E$340,0),MATCH(K$5,[1]Portfolio!$E$4:$AO$4,0))</f>
        <v>0</v>
      </c>
      <c r="L26" s="24">
        <f>INDEX([1]Portfolio!$E$4:$AO$340,MATCH($C26,[1]Portfolio!$E$4:$E$340,0),MATCH(L$5,[1]Portfolio!$E$4:$AO$4,0))</f>
        <v>0</v>
      </c>
      <c r="M26" s="24">
        <f>INDEX([1]Portfolio!$E$4:$AO$340,MATCH($C26,[1]Portfolio!$E$4:$E$340,0),MATCH(M$5,[1]Portfolio!$E$4:$AO$4,0))</f>
        <v>0</v>
      </c>
      <c r="N26" s="24">
        <f>INDEX([1]Portfolio!$E$4:$AO$340,MATCH($C26,[1]Portfolio!$E$4:$E$340,0),MATCH(N$5,[1]Portfolio!$E$4:$AO$4,0))</f>
        <v>0</v>
      </c>
      <c r="O26" s="24">
        <f>INDEX([1]Portfolio!$E$4:$AO$340,MATCH($C26,[1]Portfolio!$E$4:$E$340,0),MATCH(O$5,[1]Portfolio!$E$4:$AO$4,0))</f>
        <v>0</v>
      </c>
      <c r="P26" s="24">
        <f>INDEX([1]Portfolio!$E$4:$AO$340,MATCH($C26,[1]Portfolio!$E$4:$E$340,0),MATCH(P$5,[1]Portfolio!$E$4:$AO$4,0))</f>
        <v>0</v>
      </c>
      <c r="Q26" s="24">
        <f>INDEX([1]Portfolio!$E$4:$AO$340,MATCH($C26,[1]Portfolio!$E$4:$E$340,0),MATCH(Q$5,[1]Portfolio!$E$4:$AO$4,0))</f>
        <v>423</v>
      </c>
      <c r="R26" s="24">
        <f>INDEX([1]Portfolio!$E$4:$AO$340,MATCH($C26,[1]Portfolio!$E$4:$E$340,0),MATCH(R$5,[1]Portfolio!$E$4:$AO$4,0))</f>
        <v>0</v>
      </c>
      <c r="S26" s="24">
        <f>INDEX([1]Portfolio!$E$4:$AO$340,MATCH($C26,[1]Portfolio!$E$4:$E$340,0),MATCH(S$5,[1]Portfolio!$E$4:$AO$4,0))</f>
        <v>0</v>
      </c>
      <c r="T26" s="24">
        <f>INDEX([1]Portfolio!$E$4:$AO$340,MATCH($C26,[1]Portfolio!$E$4:$E$340,0),MATCH(T$5,[1]Portfolio!$E$4:$AO$4,0))</f>
        <v>0</v>
      </c>
      <c r="U26" s="24">
        <f>INDEX([1]Portfolio!$E$4:$AO$340,MATCH($C26,[1]Portfolio!$E$4:$E$340,0),MATCH(U$5,[1]Portfolio!$E$4:$AO$4,0))</f>
        <v>0</v>
      </c>
      <c r="V26" s="24">
        <f>INDEX([1]Portfolio!$E$4:$AO$340,MATCH($C26,[1]Portfolio!$E$4:$E$340,0),MATCH(V$5,[1]Portfolio!$E$4:$AO$4,0))</f>
        <v>0</v>
      </c>
      <c r="W26" s="24">
        <f>INDEX([1]Portfolio!$E$4:$AO$340,MATCH($C26,[1]Portfolio!$E$4:$E$340,0),MATCH(W$5,[1]Portfolio!$E$4:$AO$4,0))</f>
        <v>0</v>
      </c>
      <c r="X26" s="51">
        <f t="shared" si="2"/>
        <v>0</v>
      </c>
      <c r="Y26" s="51">
        <f t="shared" si="3"/>
        <v>423</v>
      </c>
    </row>
    <row r="27" spans="2:25" ht="15.75" x14ac:dyDescent="0.25">
      <c r="B27" s="22"/>
      <c r="C27" s="25" t="s">
        <v>25</v>
      </c>
      <c r="D27" s="24">
        <f>INDEX([1]Portfolio!$E$4:$AO$340,MATCH($C27,[1]Portfolio!$E$4:$E$340,0),MATCH(D$5,[1]Portfolio!$E$4:$AO$4,0))</f>
        <v>0</v>
      </c>
      <c r="E27" s="24">
        <f>INDEX([1]Portfolio!$E$4:$AO$340,MATCH($C27,[1]Portfolio!$E$4:$E$340,0),MATCH(E$5,[1]Portfolio!$E$4:$AO$4,0))</f>
        <v>0</v>
      </c>
      <c r="F27" s="24">
        <f>INDEX([1]Portfolio!$E$4:$AO$340,MATCH($C27,[1]Portfolio!$E$4:$E$340,0),MATCH(F$5,[1]Portfolio!$E$4:$AO$4,0))</f>
        <v>0</v>
      </c>
      <c r="G27" s="24">
        <f>INDEX([1]Portfolio!$E$4:$AO$340,MATCH($C27,[1]Portfolio!$E$4:$E$340,0),MATCH(G$5,[1]Portfolio!$E$4:$AO$4,0))</f>
        <v>0</v>
      </c>
      <c r="H27" s="24">
        <f>INDEX([1]Portfolio!$E$4:$AO$340,MATCH($C27,[1]Portfolio!$E$4:$E$340,0),MATCH(H$5,[1]Portfolio!$E$4:$AO$4,0))</f>
        <v>0</v>
      </c>
      <c r="I27" s="24">
        <f>INDEX([1]Portfolio!$E$4:$AO$340,MATCH($C27,[1]Portfolio!$E$4:$E$340,0),MATCH(I$5,[1]Portfolio!$E$4:$AO$4,0))</f>
        <v>0</v>
      </c>
      <c r="J27" s="24">
        <f>INDEX([1]Portfolio!$E$4:$AO$340,MATCH($C27,[1]Portfolio!$E$4:$E$340,0),MATCH(J$5,[1]Portfolio!$E$4:$AO$4,0))</f>
        <v>0</v>
      </c>
      <c r="K27" s="24">
        <f>INDEX([1]Portfolio!$E$4:$AO$340,MATCH($C27,[1]Portfolio!$E$4:$E$340,0),MATCH(K$5,[1]Portfolio!$E$4:$AO$4,0))</f>
        <v>0</v>
      </c>
      <c r="L27" s="24">
        <f>INDEX([1]Portfolio!$E$4:$AO$340,MATCH($C27,[1]Portfolio!$E$4:$E$340,0),MATCH(L$5,[1]Portfolio!$E$4:$AO$4,0))</f>
        <v>0</v>
      </c>
      <c r="M27" s="24">
        <f>INDEX([1]Portfolio!$E$4:$AO$340,MATCH($C27,[1]Portfolio!$E$4:$E$340,0),MATCH(M$5,[1]Portfolio!$E$4:$AO$4,0))</f>
        <v>0</v>
      </c>
      <c r="N27" s="24">
        <f>INDEX([1]Portfolio!$E$4:$AO$340,MATCH($C27,[1]Portfolio!$E$4:$E$340,0),MATCH(N$5,[1]Portfolio!$E$4:$AO$4,0))</f>
        <v>0</v>
      </c>
      <c r="O27" s="24">
        <f>INDEX([1]Portfolio!$E$4:$AO$340,MATCH($C27,[1]Portfolio!$E$4:$E$340,0),MATCH(O$5,[1]Portfolio!$E$4:$AO$4,0))</f>
        <v>0</v>
      </c>
      <c r="P27" s="24">
        <f>INDEX([1]Portfolio!$E$4:$AO$340,MATCH($C27,[1]Portfolio!$E$4:$E$340,0),MATCH(P$5,[1]Portfolio!$E$4:$AO$4,0))</f>
        <v>0</v>
      </c>
      <c r="Q27" s="24">
        <f>INDEX([1]Portfolio!$E$4:$AO$340,MATCH($C27,[1]Portfolio!$E$4:$E$340,0),MATCH(Q$5,[1]Portfolio!$E$4:$AO$4,0))</f>
        <v>0</v>
      </c>
      <c r="R27" s="24">
        <f>INDEX([1]Portfolio!$E$4:$AO$340,MATCH($C27,[1]Portfolio!$E$4:$E$340,0),MATCH(R$5,[1]Portfolio!$E$4:$AO$4,0))</f>
        <v>0</v>
      </c>
      <c r="S27" s="24">
        <f>INDEX([1]Portfolio!$E$4:$AO$340,MATCH($C27,[1]Portfolio!$E$4:$E$340,0),MATCH(S$5,[1]Portfolio!$E$4:$AO$4,0))</f>
        <v>0</v>
      </c>
      <c r="T27" s="24">
        <f>INDEX([1]Portfolio!$E$4:$AO$340,MATCH($C27,[1]Portfolio!$E$4:$E$340,0),MATCH(T$5,[1]Portfolio!$E$4:$AO$4,0))</f>
        <v>0</v>
      </c>
      <c r="U27" s="24">
        <f>INDEX([1]Portfolio!$E$4:$AO$340,MATCH($C27,[1]Portfolio!$E$4:$E$340,0),MATCH(U$5,[1]Portfolio!$E$4:$AO$4,0))</f>
        <v>0</v>
      </c>
      <c r="V27" s="24">
        <f>INDEX([1]Portfolio!$E$4:$AO$340,MATCH($C27,[1]Portfolio!$E$4:$E$340,0),MATCH(V$5,[1]Portfolio!$E$4:$AO$4,0))</f>
        <v>635</v>
      </c>
      <c r="W27" s="24">
        <f>INDEX([1]Portfolio!$E$4:$AO$340,MATCH($C27,[1]Portfolio!$E$4:$E$340,0),MATCH(W$5,[1]Portfolio!$E$4:$AO$4,0))</f>
        <v>635</v>
      </c>
      <c r="X27" s="51">
        <f t="shared" si="2"/>
        <v>0</v>
      </c>
      <c r="Y27" s="51">
        <f t="shared" si="3"/>
        <v>1270</v>
      </c>
    </row>
    <row r="28" spans="2:25" ht="16.5" thickBot="1" x14ac:dyDescent="0.3">
      <c r="B28" s="22"/>
      <c r="C28" s="25" t="s">
        <v>26</v>
      </c>
      <c r="D28" s="24">
        <f>INDEX([1]Portfolio!$E$4:$AO$340,MATCH($C28,[1]Portfolio!$E$4:$E$340,0),MATCH(D$5,[1]Portfolio!$E$4:$AO$4,0))</f>
        <v>0</v>
      </c>
      <c r="E28" s="24">
        <f>INDEX([1]Portfolio!$E$4:$AO$340,MATCH($C28,[1]Portfolio!$E$4:$E$340,0),MATCH(E$5,[1]Portfolio!$E$4:$AO$4,0))</f>
        <v>0</v>
      </c>
      <c r="F28" s="24">
        <f>INDEX([1]Portfolio!$E$4:$AO$340,MATCH($C28,[1]Portfolio!$E$4:$E$340,0),MATCH(F$5,[1]Portfolio!$E$4:$AO$4,0))</f>
        <v>0</v>
      </c>
      <c r="G28" s="24">
        <f>INDEX([1]Portfolio!$E$4:$AO$340,MATCH($C28,[1]Portfolio!$E$4:$E$340,0),MATCH(G$5,[1]Portfolio!$E$4:$AO$4,0))</f>
        <v>0</v>
      </c>
      <c r="H28" s="24">
        <f>INDEX([1]Portfolio!$E$4:$AO$340,MATCH($C28,[1]Portfolio!$E$4:$E$340,0),MATCH(H$5,[1]Portfolio!$E$4:$AO$4,0))</f>
        <v>0</v>
      </c>
      <c r="I28" s="24">
        <f>INDEX([1]Portfolio!$E$4:$AO$340,MATCH($C28,[1]Portfolio!$E$4:$E$340,0),MATCH(I$5,[1]Portfolio!$E$4:$AO$4,0))</f>
        <v>0</v>
      </c>
      <c r="J28" s="24">
        <f>INDEX([1]Portfolio!$E$4:$AO$340,MATCH($C28,[1]Portfolio!$E$4:$E$340,0),MATCH(J$5,[1]Portfolio!$E$4:$AO$4,0))</f>
        <v>0</v>
      </c>
      <c r="K28" s="24">
        <f>INDEX([1]Portfolio!$E$4:$AO$340,MATCH($C28,[1]Portfolio!$E$4:$E$340,0),MATCH(K$5,[1]Portfolio!$E$4:$AO$4,0))</f>
        <v>0</v>
      </c>
      <c r="L28" s="24">
        <f>INDEX([1]Portfolio!$E$4:$AO$340,MATCH($C28,[1]Portfolio!$E$4:$E$340,0),MATCH(L$5,[1]Portfolio!$E$4:$AO$4,0))</f>
        <v>0</v>
      </c>
      <c r="M28" s="24">
        <f>INDEX([1]Portfolio!$E$4:$AO$340,MATCH($C28,[1]Portfolio!$E$4:$E$340,0),MATCH(M$5,[1]Portfolio!$E$4:$AO$4,0))</f>
        <v>0</v>
      </c>
      <c r="N28" s="24">
        <f>INDEX([1]Portfolio!$E$4:$AO$340,MATCH($C28,[1]Portfolio!$E$4:$E$340,0),MATCH(N$5,[1]Portfolio!$E$4:$AO$4,0))</f>
        <v>0</v>
      </c>
      <c r="O28" s="24">
        <f>INDEX([1]Portfolio!$E$4:$AO$340,MATCH($C28,[1]Portfolio!$E$4:$E$340,0),MATCH(O$5,[1]Portfolio!$E$4:$AO$4,0))</f>
        <v>0</v>
      </c>
      <c r="P28" s="24">
        <f>INDEX([1]Portfolio!$E$4:$AO$340,MATCH($C28,[1]Portfolio!$E$4:$E$340,0),MATCH(P$5,[1]Portfolio!$E$4:$AO$4,0))</f>
        <v>0</v>
      </c>
      <c r="Q28" s="24">
        <f>INDEX([1]Portfolio!$E$4:$AO$340,MATCH($C28,[1]Portfolio!$E$4:$E$340,0),MATCH(Q$5,[1]Portfolio!$E$4:$AO$4,0))</f>
        <v>0</v>
      </c>
      <c r="R28" s="24">
        <f>INDEX([1]Portfolio!$E$4:$AO$340,MATCH($C28,[1]Portfolio!$E$4:$E$340,0),MATCH(R$5,[1]Portfolio!$E$4:$AO$4,0))</f>
        <v>0</v>
      </c>
      <c r="S28" s="24">
        <f>INDEX([1]Portfolio!$E$4:$AO$340,MATCH($C28,[1]Portfolio!$E$4:$E$340,0),MATCH(S$5,[1]Portfolio!$E$4:$AO$4,0))</f>
        <v>846</v>
      </c>
      <c r="T28" s="24">
        <f>INDEX([1]Portfolio!$E$4:$AO$340,MATCH($C28,[1]Portfolio!$E$4:$E$340,0),MATCH(T$5,[1]Portfolio!$E$4:$AO$4,0))</f>
        <v>0</v>
      </c>
      <c r="U28" s="24">
        <f>INDEX([1]Portfolio!$E$4:$AO$340,MATCH($C28,[1]Portfolio!$E$4:$E$340,0),MATCH(U$5,[1]Portfolio!$E$4:$AO$4,0))</f>
        <v>0</v>
      </c>
      <c r="V28" s="24">
        <f>INDEX([1]Portfolio!$E$4:$AO$340,MATCH($C28,[1]Portfolio!$E$4:$E$340,0),MATCH(V$5,[1]Portfolio!$E$4:$AO$4,0))</f>
        <v>0</v>
      </c>
      <c r="W28" s="24">
        <f>INDEX([1]Portfolio!$E$4:$AO$340,MATCH($C28,[1]Portfolio!$E$4:$E$340,0),MATCH(W$5,[1]Portfolio!$E$4:$AO$4,0))</f>
        <v>0</v>
      </c>
      <c r="X28" s="51">
        <f t="shared" si="2"/>
        <v>0</v>
      </c>
      <c r="Y28" s="51">
        <f t="shared" si="3"/>
        <v>846</v>
      </c>
    </row>
    <row r="29" spans="2:25" ht="16.5" thickBot="1" x14ac:dyDescent="0.3">
      <c r="B29" s="22"/>
      <c r="C29" s="26" t="s">
        <v>27</v>
      </c>
      <c r="D29" s="27">
        <f t="shared" ref="D29:Y29" si="4">SUM(D25:D28)</f>
        <v>0</v>
      </c>
      <c r="E29" s="27">
        <f t="shared" si="4"/>
        <v>0</v>
      </c>
      <c r="F29" s="27">
        <f t="shared" si="4"/>
        <v>0</v>
      </c>
      <c r="G29" s="27">
        <f t="shared" si="4"/>
        <v>0</v>
      </c>
      <c r="H29" s="27">
        <f t="shared" si="4"/>
        <v>0</v>
      </c>
      <c r="I29" s="27">
        <f t="shared" si="4"/>
        <v>0</v>
      </c>
      <c r="J29" s="27">
        <f t="shared" si="4"/>
        <v>0</v>
      </c>
      <c r="K29" s="27">
        <f t="shared" si="4"/>
        <v>0</v>
      </c>
      <c r="L29" s="27">
        <f t="shared" si="4"/>
        <v>0</v>
      </c>
      <c r="M29" s="27">
        <f t="shared" si="4"/>
        <v>0</v>
      </c>
      <c r="N29" s="27">
        <f t="shared" si="4"/>
        <v>0</v>
      </c>
      <c r="O29" s="27">
        <f t="shared" si="4"/>
        <v>0</v>
      </c>
      <c r="P29" s="27">
        <f t="shared" si="4"/>
        <v>0</v>
      </c>
      <c r="Q29" s="27">
        <f t="shared" si="4"/>
        <v>423</v>
      </c>
      <c r="R29" s="27">
        <f t="shared" si="4"/>
        <v>0</v>
      </c>
      <c r="S29" s="27">
        <f t="shared" si="4"/>
        <v>1159.4000000000001</v>
      </c>
      <c r="T29" s="27">
        <f t="shared" si="4"/>
        <v>0</v>
      </c>
      <c r="U29" s="27">
        <f t="shared" si="4"/>
        <v>0</v>
      </c>
      <c r="V29" s="27">
        <f t="shared" si="4"/>
        <v>635</v>
      </c>
      <c r="W29" s="27">
        <f t="shared" si="4"/>
        <v>635</v>
      </c>
      <c r="X29" s="54">
        <f t="shared" si="4"/>
        <v>0</v>
      </c>
      <c r="Y29" s="54">
        <f t="shared" si="4"/>
        <v>2852.4</v>
      </c>
    </row>
    <row r="30" spans="2:25" ht="16.5" thickBot="1" x14ac:dyDescent="0.3">
      <c r="B30" s="22"/>
      <c r="C30" s="28" t="s">
        <v>28</v>
      </c>
      <c r="D30" s="29">
        <f>INDEX([1]Portfolio!$E$4:$AO$340,MATCH($C30,[1]Portfolio!$E$4:$E$340,0),MATCH(D$5,[1]Portfolio!$E$4:$AO$4,0))</f>
        <v>0</v>
      </c>
      <c r="E30" s="29">
        <f>INDEX([1]Portfolio!$E$4:$AO$340,MATCH($C30,[1]Portfolio!$E$4:$E$340,0),MATCH(E$5,[1]Portfolio!$E$4:$AO$4,0))</f>
        <v>0</v>
      </c>
      <c r="F30" s="29">
        <f>INDEX([1]Portfolio!$E$4:$AO$340,MATCH($C30,[1]Portfolio!$E$4:$E$340,0),MATCH(F$5,[1]Portfolio!$E$4:$AO$4,0))</f>
        <v>0</v>
      </c>
      <c r="G30" s="29">
        <f>INDEX([1]Portfolio!$E$4:$AO$340,MATCH($C30,[1]Portfolio!$E$4:$E$340,0),MATCH(G$5,[1]Portfolio!$E$4:$AO$4,0))</f>
        <v>0</v>
      </c>
      <c r="H30" s="29">
        <f>INDEX([1]Portfolio!$E$4:$AO$340,MATCH($C30,[1]Portfolio!$E$4:$E$340,0),MATCH(H$5,[1]Portfolio!$E$4:$AO$4,0))</f>
        <v>0</v>
      </c>
      <c r="I30" s="29">
        <f>INDEX([1]Portfolio!$E$4:$AO$340,MATCH($C30,[1]Portfolio!$E$4:$E$340,0),MATCH(I$5,[1]Portfolio!$E$4:$AO$4,0))</f>
        <v>0</v>
      </c>
      <c r="J30" s="29">
        <f>INDEX([1]Portfolio!$E$4:$AO$340,MATCH($C30,[1]Portfolio!$E$4:$E$340,0),MATCH(J$5,[1]Portfolio!$E$4:$AO$4,0))</f>
        <v>0</v>
      </c>
      <c r="K30" s="29">
        <f>INDEX([1]Portfolio!$E$4:$AO$340,MATCH($C30,[1]Portfolio!$E$4:$E$340,0),MATCH(K$5,[1]Portfolio!$E$4:$AO$4,0))</f>
        <v>0</v>
      </c>
      <c r="L30" s="29">
        <f>INDEX([1]Portfolio!$E$4:$AO$340,MATCH($C30,[1]Portfolio!$E$4:$E$340,0),MATCH(L$5,[1]Portfolio!$E$4:$AO$4,0))</f>
        <v>0</v>
      </c>
      <c r="M30" s="29">
        <f>INDEX([1]Portfolio!$E$4:$AO$340,MATCH($C30,[1]Portfolio!$E$4:$E$340,0),MATCH(M$5,[1]Portfolio!$E$4:$AO$4,0))</f>
        <v>0</v>
      </c>
      <c r="N30" s="29">
        <f>INDEX([1]Portfolio!$E$4:$AO$340,MATCH($C30,[1]Portfolio!$E$4:$E$340,0),MATCH(N$5,[1]Portfolio!$E$4:$AO$4,0))</f>
        <v>0</v>
      </c>
      <c r="O30" s="29">
        <f>INDEX([1]Portfolio!$E$4:$AO$340,MATCH($C30,[1]Portfolio!$E$4:$E$340,0),MATCH(O$5,[1]Portfolio!$E$4:$AO$4,0))</f>
        <v>0</v>
      </c>
      <c r="P30" s="29">
        <f>INDEX([1]Portfolio!$E$4:$AO$340,MATCH($C30,[1]Portfolio!$E$4:$E$340,0),MATCH(P$5,[1]Portfolio!$E$4:$AO$4,0))</f>
        <v>0</v>
      </c>
      <c r="Q30" s="29">
        <f>INDEX([1]Portfolio!$E$4:$AO$340,MATCH($C30,[1]Portfolio!$E$4:$E$340,0),MATCH(Q$5,[1]Portfolio!$E$4:$AO$4,0))</f>
        <v>0</v>
      </c>
      <c r="R30" s="29">
        <f>INDEX([1]Portfolio!$E$4:$AO$340,MATCH($C30,[1]Portfolio!$E$4:$E$340,0),MATCH(R$5,[1]Portfolio!$E$4:$AO$4,0))</f>
        <v>0</v>
      </c>
      <c r="S30" s="29">
        <f>INDEX([1]Portfolio!$E$4:$AO$340,MATCH($C30,[1]Portfolio!$E$4:$E$340,0),MATCH(S$5,[1]Portfolio!$E$4:$AO$4,0))</f>
        <v>0</v>
      </c>
      <c r="T30" s="29">
        <f>INDEX([1]Portfolio!$E$4:$AO$340,MATCH($C30,[1]Portfolio!$E$4:$E$340,0),MATCH(T$5,[1]Portfolio!$E$4:$AO$4,0))</f>
        <v>0</v>
      </c>
      <c r="U30" s="29">
        <f>INDEX([1]Portfolio!$E$4:$AO$340,MATCH($C30,[1]Portfolio!$E$4:$E$340,0),MATCH(U$5,[1]Portfolio!$E$4:$AO$4,0))</f>
        <v>0</v>
      </c>
      <c r="V30" s="29">
        <f>INDEX([1]Portfolio!$E$4:$AO$340,MATCH($C30,[1]Portfolio!$E$4:$E$340,0),MATCH(V$5,[1]Portfolio!$E$4:$AO$4,0))</f>
        <v>4.9400000000000004</v>
      </c>
      <c r="W30" s="29">
        <f>INDEX([1]Portfolio!$E$4:$AO$340,MATCH($C30,[1]Portfolio!$E$4:$E$340,0),MATCH(W$5,[1]Portfolio!$E$4:$AO$4,0))</f>
        <v>0</v>
      </c>
      <c r="X30" s="55">
        <f t="shared" ref="X30" si="5">SUM(D30:M30)</f>
        <v>0</v>
      </c>
      <c r="Y30" s="55">
        <f t="shared" ref="Y30" si="6">SUM(D30:W30)</f>
        <v>4.9400000000000004</v>
      </c>
    </row>
    <row r="31" spans="2:25" ht="16.5" thickBot="1" x14ac:dyDescent="0.3">
      <c r="B31" s="22"/>
      <c r="C31" s="26" t="s">
        <v>29</v>
      </c>
      <c r="D31" s="31">
        <f t="shared" ref="D31:Y31" si="7">SUM(D30:D30)</f>
        <v>0</v>
      </c>
      <c r="E31" s="31">
        <f t="shared" si="7"/>
        <v>0</v>
      </c>
      <c r="F31" s="31">
        <f t="shared" si="7"/>
        <v>0</v>
      </c>
      <c r="G31" s="31">
        <f t="shared" si="7"/>
        <v>0</v>
      </c>
      <c r="H31" s="31">
        <f t="shared" si="7"/>
        <v>0</v>
      </c>
      <c r="I31" s="31">
        <f t="shared" si="7"/>
        <v>0</v>
      </c>
      <c r="J31" s="31">
        <f t="shared" si="7"/>
        <v>0</v>
      </c>
      <c r="K31" s="31">
        <f t="shared" si="7"/>
        <v>0</v>
      </c>
      <c r="L31" s="31">
        <f t="shared" si="7"/>
        <v>0</v>
      </c>
      <c r="M31" s="31">
        <f t="shared" si="7"/>
        <v>0</v>
      </c>
      <c r="N31" s="31">
        <f t="shared" si="7"/>
        <v>0</v>
      </c>
      <c r="O31" s="31">
        <f t="shared" si="7"/>
        <v>0</v>
      </c>
      <c r="P31" s="31">
        <f t="shared" si="7"/>
        <v>0</v>
      </c>
      <c r="Q31" s="31">
        <f t="shared" si="7"/>
        <v>0</v>
      </c>
      <c r="R31" s="31">
        <f t="shared" si="7"/>
        <v>0</v>
      </c>
      <c r="S31" s="31">
        <f t="shared" si="7"/>
        <v>0</v>
      </c>
      <c r="T31" s="31">
        <f t="shared" si="7"/>
        <v>0</v>
      </c>
      <c r="U31" s="31">
        <f t="shared" si="7"/>
        <v>0</v>
      </c>
      <c r="V31" s="31">
        <f t="shared" si="7"/>
        <v>4.9400000000000004</v>
      </c>
      <c r="W31" s="31">
        <f t="shared" si="7"/>
        <v>0</v>
      </c>
      <c r="X31" s="56">
        <f t="shared" si="7"/>
        <v>0</v>
      </c>
      <c r="Y31" s="56">
        <f t="shared" si="7"/>
        <v>4.9400000000000004</v>
      </c>
    </row>
    <row r="32" spans="2:25" ht="15.75" x14ac:dyDescent="0.25">
      <c r="B32" s="22"/>
      <c r="C32" s="30" t="s">
        <v>30</v>
      </c>
      <c r="D32" s="24">
        <f>INDEX([1]Portfolio!$E$4:$AO$340,MATCH($C32,[1]Portfolio!$E$4:$E$340,0),MATCH(D$5,[1]Portfolio!$E$4:$AO$4,0))</f>
        <v>3.57</v>
      </c>
      <c r="E32" s="24">
        <f>INDEX([1]Portfolio!$E$4:$AO$340,MATCH($C32,[1]Portfolio!$E$4:$E$340,0),MATCH(E$5,[1]Portfolio!$E$4:$AO$4,0))</f>
        <v>4.12</v>
      </c>
      <c r="F32" s="24">
        <f>INDEX([1]Portfolio!$E$4:$AO$340,MATCH($C32,[1]Portfolio!$E$4:$E$340,0),MATCH(F$5,[1]Portfolio!$E$4:$AO$4,0))</f>
        <v>4.57</v>
      </c>
      <c r="G32" s="24">
        <f>INDEX([1]Portfolio!$E$4:$AO$340,MATCH($C32,[1]Portfolio!$E$4:$E$340,0),MATCH(G$5,[1]Portfolio!$E$4:$AO$4,0))</f>
        <v>4.82</v>
      </c>
      <c r="H32" s="24">
        <f>INDEX([1]Portfolio!$E$4:$AO$340,MATCH($C32,[1]Portfolio!$E$4:$E$340,0),MATCH(H$5,[1]Portfolio!$E$4:$AO$4,0))</f>
        <v>5.1999999999999993</v>
      </c>
      <c r="I32" s="24">
        <f>INDEX([1]Portfolio!$E$4:$AO$340,MATCH($C32,[1]Portfolio!$E$4:$E$340,0),MATCH(I$5,[1]Portfolio!$E$4:$AO$4,0))</f>
        <v>4.08</v>
      </c>
      <c r="J32" s="24">
        <f>INDEX([1]Portfolio!$E$4:$AO$340,MATCH($C32,[1]Portfolio!$E$4:$E$340,0),MATCH(J$5,[1]Portfolio!$E$4:$AO$4,0))</f>
        <v>4.25</v>
      </c>
      <c r="K32" s="24">
        <f>INDEX([1]Portfolio!$E$4:$AO$340,MATCH($C32,[1]Portfolio!$E$4:$E$340,0),MATCH(K$5,[1]Portfolio!$E$4:$AO$4,0))</f>
        <v>4.4400000000000004</v>
      </c>
      <c r="L32" s="24">
        <f>INDEX([1]Portfolio!$E$4:$AO$340,MATCH($C32,[1]Portfolio!$E$4:$E$340,0),MATCH(L$5,[1]Portfolio!$E$4:$AO$4,0))</f>
        <v>4.6400000000000006</v>
      </c>
      <c r="M32" s="24">
        <f>INDEX([1]Portfolio!$E$4:$AO$340,MATCH($C32,[1]Portfolio!$E$4:$E$340,0),MATCH(M$5,[1]Portfolio!$E$4:$AO$4,0))</f>
        <v>4.82</v>
      </c>
      <c r="N32" s="24">
        <f>INDEX([1]Portfolio!$E$4:$AO$340,MATCH($C32,[1]Portfolio!$E$4:$E$340,0),MATCH(N$5,[1]Portfolio!$E$4:$AO$4,0))</f>
        <v>4.82</v>
      </c>
      <c r="O32" s="24">
        <f>INDEX([1]Portfolio!$E$4:$AO$340,MATCH($C32,[1]Portfolio!$E$4:$E$340,0),MATCH(O$5,[1]Portfolio!$E$4:$AO$4,0))</f>
        <v>4.87</v>
      </c>
      <c r="P32" s="24">
        <f>INDEX([1]Portfolio!$E$4:$AO$340,MATCH($C32,[1]Portfolio!$E$4:$E$340,0),MATCH(P$5,[1]Portfolio!$E$4:$AO$4,0))</f>
        <v>4.83</v>
      </c>
      <c r="Q32" s="24">
        <f>INDEX([1]Portfolio!$E$4:$AO$340,MATCH($C32,[1]Portfolio!$E$4:$E$340,0),MATCH(Q$5,[1]Portfolio!$E$4:$AO$4,0))</f>
        <v>4.78</v>
      </c>
      <c r="R32" s="24">
        <f>INDEX([1]Portfolio!$E$4:$AO$340,MATCH($C32,[1]Portfolio!$E$4:$E$340,0),MATCH(R$5,[1]Portfolio!$E$4:$AO$4,0))</f>
        <v>4.6500000000000004</v>
      </c>
      <c r="S32" s="24">
        <f>INDEX([1]Portfolio!$E$4:$AO$340,MATCH($C32,[1]Portfolio!$E$4:$E$340,0),MATCH(S$5,[1]Portfolio!$E$4:$AO$4,0))</f>
        <v>4.33</v>
      </c>
      <c r="T32" s="24">
        <f>INDEX([1]Portfolio!$E$4:$AO$340,MATCH($C32,[1]Portfolio!$E$4:$E$340,0),MATCH(T$5,[1]Portfolio!$E$4:$AO$4,0))</f>
        <v>4.4799999999999995</v>
      </c>
      <c r="U32" s="24">
        <f>INDEX([1]Portfolio!$E$4:$AO$340,MATCH($C32,[1]Portfolio!$E$4:$E$340,0),MATCH(U$5,[1]Portfolio!$E$4:$AO$4,0))</f>
        <v>4.3899999999999997</v>
      </c>
      <c r="V32" s="24">
        <f>INDEX([1]Portfolio!$E$4:$AO$340,MATCH($C32,[1]Portfolio!$E$4:$E$340,0),MATCH(V$5,[1]Portfolio!$E$4:$AO$4,0))</f>
        <v>4.5500000000000007</v>
      </c>
      <c r="W32" s="24">
        <f>INDEX([1]Portfolio!$E$4:$AO$340,MATCH($C32,[1]Portfolio!$E$4:$E$340,0),MATCH(W$5,[1]Portfolio!$E$4:$AO$4,0))</f>
        <v>4.2300000000000004</v>
      </c>
      <c r="X32" s="57">
        <f t="shared" ref="X32:X34" si="8">SUM(D32:M32)</f>
        <v>44.51</v>
      </c>
      <c r="Y32" s="57">
        <f t="shared" ref="Y32:Y34" si="9">SUM(D32:W32)</f>
        <v>90.44</v>
      </c>
    </row>
    <row r="33" spans="2:25" ht="15.75" x14ac:dyDescent="0.25">
      <c r="B33" s="22"/>
      <c r="C33" s="30" t="s">
        <v>31</v>
      </c>
      <c r="D33" s="24">
        <f>INDEX([1]Portfolio!$E$4:$AO$340,MATCH($C33,[1]Portfolio!$E$4:$E$340,0),MATCH(D$5,[1]Portfolio!$E$4:$AO$4,0))</f>
        <v>69</v>
      </c>
      <c r="E33" s="24">
        <f>INDEX([1]Portfolio!$E$4:$AO$340,MATCH($C33,[1]Portfolio!$E$4:$E$340,0),MATCH(E$5,[1]Portfolio!$E$4:$AO$4,0))</f>
        <v>77.7</v>
      </c>
      <c r="F33" s="24">
        <f>INDEX([1]Portfolio!$E$4:$AO$340,MATCH($C33,[1]Portfolio!$E$4:$E$340,0),MATCH(F$5,[1]Portfolio!$E$4:$AO$4,0))</f>
        <v>84.4</v>
      </c>
      <c r="G33" s="24">
        <f>INDEX([1]Portfolio!$E$4:$AO$340,MATCH($C33,[1]Portfolio!$E$4:$E$340,0),MATCH(G$5,[1]Portfolio!$E$4:$AO$4,0))</f>
        <v>85.6</v>
      </c>
      <c r="H33" s="24">
        <f>INDEX([1]Portfolio!$E$4:$AO$340,MATCH($C33,[1]Portfolio!$E$4:$E$340,0),MATCH(H$5,[1]Portfolio!$E$4:$AO$4,0))</f>
        <v>91.9</v>
      </c>
      <c r="I33" s="24">
        <f>INDEX([1]Portfolio!$E$4:$AO$340,MATCH($C33,[1]Portfolio!$E$4:$E$340,0),MATCH(I$5,[1]Portfolio!$E$4:$AO$4,0))</f>
        <v>80.5</v>
      </c>
      <c r="J33" s="24">
        <f>INDEX([1]Portfolio!$E$4:$AO$340,MATCH($C33,[1]Portfolio!$E$4:$E$340,0),MATCH(J$5,[1]Portfolio!$E$4:$AO$4,0))</f>
        <v>83.800000000000011</v>
      </c>
      <c r="K33" s="24">
        <f>INDEX([1]Portfolio!$E$4:$AO$340,MATCH($C33,[1]Portfolio!$E$4:$E$340,0),MATCH(K$5,[1]Portfolio!$E$4:$AO$4,0))</f>
        <v>89.600000000000009</v>
      </c>
      <c r="L33" s="24">
        <f>INDEX([1]Portfolio!$E$4:$AO$340,MATCH($C33,[1]Portfolio!$E$4:$E$340,0),MATCH(L$5,[1]Portfolio!$E$4:$AO$4,0))</f>
        <v>90.7</v>
      </c>
      <c r="M33" s="24">
        <f>INDEX([1]Portfolio!$E$4:$AO$340,MATCH($C33,[1]Portfolio!$E$4:$E$340,0),MATCH(M$5,[1]Portfolio!$E$4:$AO$4,0))</f>
        <v>93.4</v>
      </c>
      <c r="N33" s="24">
        <f>INDEX([1]Portfolio!$E$4:$AO$340,MATCH($C33,[1]Portfolio!$E$4:$E$340,0),MATCH(N$5,[1]Portfolio!$E$4:$AO$4,0))</f>
        <v>74.700000000000017</v>
      </c>
      <c r="O33" s="24">
        <f>INDEX([1]Portfolio!$E$4:$AO$340,MATCH($C33,[1]Portfolio!$E$4:$E$340,0),MATCH(O$5,[1]Portfolio!$E$4:$AO$4,0))</f>
        <v>75.900000000000006</v>
      </c>
      <c r="P33" s="24">
        <f>INDEX([1]Portfolio!$E$4:$AO$340,MATCH($C33,[1]Portfolio!$E$4:$E$340,0),MATCH(P$5,[1]Portfolio!$E$4:$AO$4,0))</f>
        <v>80.100000000000009</v>
      </c>
      <c r="Q33" s="24">
        <f>INDEX([1]Portfolio!$E$4:$AO$340,MATCH($C33,[1]Portfolio!$E$4:$E$340,0),MATCH(Q$5,[1]Portfolio!$E$4:$AO$4,0))</f>
        <v>79.8</v>
      </c>
      <c r="R33" s="24">
        <f>INDEX([1]Portfolio!$E$4:$AO$340,MATCH($C33,[1]Portfolio!$E$4:$E$340,0),MATCH(R$5,[1]Portfolio!$E$4:$AO$4,0))</f>
        <v>77.400000000000006</v>
      </c>
      <c r="S33" s="24">
        <f>INDEX([1]Portfolio!$E$4:$AO$340,MATCH($C33,[1]Portfolio!$E$4:$E$340,0),MATCH(S$5,[1]Portfolio!$E$4:$AO$4,0))</f>
        <v>75.100000000000009</v>
      </c>
      <c r="T33" s="24">
        <f>INDEX([1]Portfolio!$E$4:$AO$340,MATCH($C33,[1]Portfolio!$E$4:$E$340,0),MATCH(T$5,[1]Portfolio!$E$4:$AO$4,0))</f>
        <v>72.2</v>
      </c>
      <c r="U33" s="24">
        <f>INDEX([1]Portfolio!$E$4:$AO$340,MATCH($C33,[1]Portfolio!$E$4:$E$340,0),MATCH(U$5,[1]Portfolio!$E$4:$AO$4,0))</f>
        <v>71.5</v>
      </c>
      <c r="V33" s="24">
        <f>INDEX([1]Portfolio!$E$4:$AO$340,MATCH($C33,[1]Portfolio!$E$4:$E$340,0),MATCH(V$5,[1]Portfolio!$E$4:$AO$4,0))</f>
        <v>72.8</v>
      </c>
      <c r="W33" s="24">
        <f>INDEX([1]Portfolio!$E$4:$AO$340,MATCH($C33,[1]Portfolio!$E$4:$E$340,0),MATCH(W$5,[1]Portfolio!$E$4:$AO$4,0))</f>
        <v>70.100000000000009</v>
      </c>
      <c r="X33" s="57">
        <f t="shared" si="8"/>
        <v>846.60000000000014</v>
      </c>
      <c r="Y33" s="57">
        <f t="shared" si="9"/>
        <v>1596.2</v>
      </c>
    </row>
    <row r="34" spans="2:25" ht="16.5" thickBot="1" x14ac:dyDescent="0.3">
      <c r="B34" s="22"/>
      <c r="C34" s="30" t="s">
        <v>32</v>
      </c>
      <c r="D34" s="24">
        <f>INDEX([1]Portfolio!$E$4:$AO$340,MATCH($C34,[1]Portfolio!$E$4:$E$340,0),MATCH(D$5,[1]Portfolio!$E$4:$AO$4,0))</f>
        <v>6.42</v>
      </c>
      <c r="E34" s="24">
        <f>INDEX([1]Portfolio!$E$4:$AO$340,MATCH($C34,[1]Portfolio!$E$4:$E$340,0),MATCH(E$5,[1]Portfolio!$E$4:$AO$4,0))</f>
        <v>8.23</v>
      </c>
      <c r="F34" s="24">
        <f>INDEX([1]Portfolio!$E$4:$AO$340,MATCH($C34,[1]Portfolio!$E$4:$E$340,0),MATCH(F$5,[1]Portfolio!$E$4:$AO$4,0))</f>
        <v>9.92</v>
      </c>
      <c r="G34" s="24">
        <f>INDEX([1]Portfolio!$E$4:$AO$340,MATCH($C34,[1]Portfolio!$E$4:$E$340,0),MATCH(G$5,[1]Portfolio!$E$4:$AO$4,0))</f>
        <v>11.86</v>
      </c>
      <c r="H34" s="24">
        <f>INDEX([1]Portfolio!$E$4:$AO$340,MATCH($C34,[1]Portfolio!$E$4:$E$340,0),MATCH(H$5,[1]Portfolio!$E$4:$AO$4,0))</f>
        <v>13.71</v>
      </c>
      <c r="I34" s="24">
        <f>INDEX([1]Portfolio!$E$4:$AO$340,MATCH($C34,[1]Portfolio!$E$4:$E$340,0),MATCH(I$5,[1]Portfolio!$E$4:$AO$4,0))</f>
        <v>12.47</v>
      </c>
      <c r="J34" s="24">
        <f>INDEX([1]Portfolio!$E$4:$AO$340,MATCH($C34,[1]Portfolio!$E$4:$E$340,0),MATCH(J$5,[1]Portfolio!$E$4:$AO$4,0))</f>
        <v>13.23</v>
      </c>
      <c r="K34" s="24">
        <f>INDEX([1]Portfolio!$E$4:$AO$340,MATCH($C34,[1]Portfolio!$E$4:$E$340,0),MATCH(K$5,[1]Portfolio!$E$4:$AO$4,0))</f>
        <v>14.360000000000001</v>
      </c>
      <c r="L34" s="24">
        <f>INDEX([1]Portfolio!$E$4:$AO$340,MATCH($C34,[1]Portfolio!$E$4:$E$340,0),MATCH(L$5,[1]Portfolio!$E$4:$AO$4,0))</f>
        <v>15.049999999999999</v>
      </c>
      <c r="M34" s="24">
        <f>INDEX([1]Portfolio!$E$4:$AO$340,MATCH($C34,[1]Portfolio!$E$4:$E$340,0),MATCH(M$5,[1]Portfolio!$E$4:$AO$4,0))</f>
        <v>15.67</v>
      </c>
      <c r="N34" s="24">
        <f>INDEX([1]Portfolio!$E$4:$AO$340,MATCH($C34,[1]Portfolio!$E$4:$E$340,0),MATCH(N$5,[1]Portfolio!$E$4:$AO$4,0))</f>
        <v>12.58</v>
      </c>
      <c r="O34" s="24">
        <f>INDEX([1]Portfolio!$E$4:$AO$340,MATCH($C34,[1]Portfolio!$E$4:$E$340,0),MATCH(O$5,[1]Portfolio!$E$4:$AO$4,0))</f>
        <v>13.21</v>
      </c>
      <c r="P34" s="24">
        <f>INDEX([1]Portfolio!$E$4:$AO$340,MATCH($C34,[1]Portfolio!$E$4:$E$340,0),MATCH(P$5,[1]Portfolio!$E$4:$AO$4,0))</f>
        <v>13.579999999999998</v>
      </c>
      <c r="Q34" s="24">
        <f>INDEX([1]Portfolio!$E$4:$AO$340,MATCH($C34,[1]Portfolio!$E$4:$E$340,0),MATCH(Q$5,[1]Portfolio!$E$4:$AO$4,0))</f>
        <v>14.899999999999999</v>
      </c>
      <c r="R34" s="24">
        <f>INDEX([1]Portfolio!$E$4:$AO$340,MATCH($C34,[1]Portfolio!$E$4:$E$340,0),MATCH(R$5,[1]Portfolio!$E$4:$AO$4,0))</f>
        <v>14.810000000000002</v>
      </c>
      <c r="S34" s="24">
        <f>INDEX([1]Portfolio!$E$4:$AO$340,MATCH($C34,[1]Portfolio!$E$4:$E$340,0),MATCH(S$5,[1]Portfolio!$E$4:$AO$4,0))</f>
        <v>14.920000000000002</v>
      </c>
      <c r="T34" s="24">
        <f>INDEX([1]Portfolio!$E$4:$AO$340,MATCH($C34,[1]Portfolio!$E$4:$E$340,0),MATCH(T$5,[1]Portfolio!$E$4:$AO$4,0))</f>
        <v>15.990000000000002</v>
      </c>
      <c r="U34" s="24">
        <f>INDEX([1]Portfolio!$E$4:$AO$340,MATCH($C34,[1]Portfolio!$E$4:$E$340,0),MATCH(U$5,[1]Portfolio!$E$4:$AO$4,0))</f>
        <v>16.48</v>
      </c>
      <c r="V34" s="24">
        <f>INDEX([1]Portfolio!$E$4:$AO$340,MATCH($C34,[1]Portfolio!$E$4:$E$340,0),MATCH(V$5,[1]Portfolio!$E$4:$AO$4,0))</f>
        <v>16.61</v>
      </c>
      <c r="W34" s="24">
        <f>INDEX([1]Portfolio!$E$4:$AO$340,MATCH($C34,[1]Portfolio!$E$4:$E$340,0),MATCH(W$5,[1]Portfolio!$E$4:$AO$4,0))</f>
        <v>17.229999999999997</v>
      </c>
      <c r="X34" s="58">
        <f t="shared" si="8"/>
        <v>120.92</v>
      </c>
      <c r="Y34" s="58">
        <f t="shared" si="9"/>
        <v>271.23</v>
      </c>
    </row>
    <row r="35" spans="2:25" ht="16.5" thickBot="1" x14ac:dyDescent="0.3">
      <c r="B35" s="22"/>
      <c r="C35" s="26" t="s">
        <v>33</v>
      </c>
      <c r="D35" s="27">
        <f t="shared" ref="D35:Y35" si="10">SUM(D32:D34)</f>
        <v>78.989999999999995</v>
      </c>
      <c r="E35" s="27">
        <f t="shared" si="10"/>
        <v>90.050000000000011</v>
      </c>
      <c r="F35" s="27">
        <f t="shared" si="10"/>
        <v>98.89</v>
      </c>
      <c r="G35" s="27">
        <f t="shared" si="10"/>
        <v>102.27999999999999</v>
      </c>
      <c r="H35" s="27">
        <f t="shared" si="10"/>
        <v>110.81</v>
      </c>
      <c r="I35" s="27">
        <f t="shared" si="10"/>
        <v>97.05</v>
      </c>
      <c r="J35" s="27">
        <f t="shared" si="10"/>
        <v>101.28000000000002</v>
      </c>
      <c r="K35" s="27">
        <f t="shared" si="10"/>
        <v>108.4</v>
      </c>
      <c r="L35" s="27">
        <f t="shared" si="10"/>
        <v>110.39</v>
      </c>
      <c r="M35" s="27">
        <f t="shared" si="10"/>
        <v>113.89</v>
      </c>
      <c r="N35" s="27">
        <f t="shared" si="10"/>
        <v>92.100000000000009</v>
      </c>
      <c r="O35" s="27">
        <f t="shared" si="10"/>
        <v>93.980000000000018</v>
      </c>
      <c r="P35" s="27">
        <f t="shared" si="10"/>
        <v>98.51</v>
      </c>
      <c r="Q35" s="27">
        <f t="shared" si="10"/>
        <v>99.47999999999999</v>
      </c>
      <c r="R35" s="27">
        <f t="shared" si="10"/>
        <v>96.860000000000014</v>
      </c>
      <c r="S35" s="27">
        <f t="shared" si="10"/>
        <v>94.350000000000009</v>
      </c>
      <c r="T35" s="27">
        <f t="shared" si="10"/>
        <v>92.670000000000016</v>
      </c>
      <c r="U35" s="27">
        <f t="shared" si="10"/>
        <v>92.37</v>
      </c>
      <c r="V35" s="27">
        <f t="shared" si="10"/>
        <v>93.96</v>
      </c>
      <c r="W35" s="27">
        <f t="shared" si="10"/>
        <v>91.56</v>
      </c>
      <c r="X35" s="54">
        <f t="shared" si="10"/>
        <v>1012.0300000000001</v>
      </c>
      <c r="Y35" s="54">
        <f t="shared" si="10"/>
        <v>1957.8700000000001</v>
      </c>
    </row>
    <row r="36" spans="2:25" ht="15.75" x14ac:dyDescent="0.25">
      <c r="B36" s="22"/>
      <c r="C36" s="32" t="s">
        <v>34</v>
      </c>
      <c r="D36" s="24">
        <f>INDEX([1]Portfolio!$E$4:$AO$340,MATCH($C36,[1]Portfolio!$E$4:$E$340,0),MATCH(D$5,[1]Portfolio!$E$4:$AO$4,0))</f>
        <v>0</v>
      </c>
      <c r="E36" s="24">
        <f>INDEX([1]Portfolio!$E$4:$AO$340,MATCH($C36,[1]Portfolio!$E$4:$E$340,0),MATCH(E$5,[1]Portfolio!$E$4:$AO$4,0))</f>
        <v>0</v>
      </c>
      <c r="F36" s="24">
        <f>INDEX([1]Portfolio!$E$4:$AO$340,MATCH($C36,[1]Portfolio!$E$4:$E$340,0),MATCH(F$5,[1]Portfolio!$E$4:$AO$4,0))</f>
        <v>0</v>
      </c>
      <c r="G36" s="24">
        <f>INDEX([1]Portfolio!$E$4:$AO$340,MATCH($C36,[1]Portfolio!$E$4:$E$340,0),MATCH(G$5,[1]Portfolio!$E$4:$AO$4,0))</f>
        <v>0</v>
      </c>
      <c r="H36" s="24">
        <f>INDEX([1]Portfolio!$E$4:$AO$340,MATCH($C36,[1]Portfolio!$E$4:$E$340,0),MATCH(H$5,[1]Portfolio!$E$4:$AO$4,0))</f>
        <v>0</v>
      </c>
      <c r="I36" s="24">
        <f>INDEX([1]Portfolio!$E$4:$AO$340,MATCH($C36,[1]Portfolio!$E$4:$E$340,0),MATCH(I$5,[1]Portfolio!$E$4:$AO$4,0))</f>
        <v>0</v>
      </c>
      <c r="J36" s="24">
        <f>INDEX([1]Portfolio!$E$4:$AO$340,MATCH($C36,[1]Portfolio!$E$4:$E$340,0),MATCH(J$5,[1]Portfolio!$E$4:$AO$4,0))</f>
        <v>0</v>
      </c>
      <c r="K36" s="24">
        <f>INDEX([1]Portfolio!$E$4:$AO$340,MATCH($C36,[1]Portfolio!$E$4:$E$340,0),MATCH(K$5,[1]Portfolio!$E$4:$AO$4,0))</f>
        <v>0</v>
      </c>
      <c r="L36" s="24">
        <f>INDEX([1]Portfolio!$E$4:$AO$340,MATCH($C36,[1]Portfolio!$E$4:$E$340,0),MATCH(L$5,[1]Portfolio!$E$4:$AO$4,0))</f>
        <v>0</v>
      </c>
      <c r="M36" s="24">
        <f>INDEX([1]Portfolio!$E$4:$AO$340,MATCH($C36,[1]Portfolio!$E$4:$E$340,0),MATCH(M$5,[1]Portfolio!$E$4:$AO$4,0))</f>
        <v>0</v>
      </c>
      <c r="N36" s="24">
        <f>INDEX([1]Portfolio!$E$4:$AO$340,MATCH($C36,[1]Portfolio!$E$4:$E$340,0),MATCH(N$5,[1]Portfolio!$E$4:$AO$4,0))</f>
        <v>0</v>
      </c>
      <c r="O36" s="24">
        <f>INDEX([1]Portfolio!$E$4:$AO$340,MATCH($C36,[1]Portfolio!$E$4:$E$340,0),MATCH(O$5,[1]Portfolio!$E$4:$AO$4,0))</f>
        <v>0</v>
      </c>
      <c r="P36" s="24">
        <f>INDEX([1]Portfolio!$E$4:$AO$340,MATCH($C36,[1]Portfolio!$E$4:$E$340,0),MATCH(P$5,[1]Portfolio!$E$4:$AO$4,0))</f>
        <v>0</v>
      </c>
      <c r="Q36" s="24">
        <f>INDEX([1]Portfolio!$E$4:$AO$340,MATCH($C36,[1]Portfolio!$E$4:$E$340,0),MATCH(Q$5,[1]Portfolio!$E$4:$AO$4,0))</f>
        <v>161.077</v>
      </c>
      <c r="R36" s="24">
        <f>INDEX([1]Portfolio!$E$4:$AO$340,MATCH($C36,[1]Portfolio!$E$4:$E$340,0),MATCH(R$5,[1]Portfolio!$E$4:$AO$4,0))</f>
        <v>44.003</v>
      </c>
      <c r="S36" s="24">
        <f>INDEX([1]Portfolio!$E$4:$AO$340,MATCH($C36,[1]Portfolio!$E$4:$E$340,0),MATCH(S$5,[1]Portfolio!$E$4:$AO$4,0))</f>
        <v>109.63200000000001</v>
      </c>
      <c r="T36" s="24">
        <f>INDEX([1]Portfolio!$E$4:$AO$340,MATCH($C36,[1]Portfolio!$E$4:$E$340,0),MATCH(T$5,[1]Portfolio!$E$4:$AO$4,0))</f>
        <v>103.857</v>
      </c>
      <c r="U36" s="24">
        <f>INDEX([1]Portfolio!$E$4:$AO$340,MATCH($C36,[1]Portfolio!$E$4:$E$340,0),MATCH(U$5,[1]Portfolio!$E$4:$AO$4,0))</f>
        <v>267.60399999999998</v>
      </c>
      <c r="V36" s="24">
        <f>INDEX([1]Portfolio!$E$4:$AO$340,MATCH($C36,[1]Portfolio!$E$4:$E$340,0),MATCH(V$5,[1]Portfolio!$E$4:$AO$4,0))</f>
        <v>300</v>
      </c>
      <c r="W36" s="24">
        <f>INDEX([1]Portfolio!$E$4:$AO$340,MATCH($C36,[1]Portfolio!$E$4:$E$340,0),MATCH(W$5,[1]Portfolio!$E$4:$AO$4,0))</f>
        <v>73.626000000000005</v>
      </c>
      <c r="X36" s="59">
        <f>INDEX([1]Portfolio!$E$4:$AO$340,MATCH($C36,[1]Portfolio!$E$4:$E$340,0),MATCH(X$5,[1]Portfolio!$E$4:$AO$4,0))</f>
        <v>0</v>
      </c>
      <c r="Y36" s="51">
        <f>INDEX([1]Portfolio!$E$4:$AO$340,MATCH($C36,[1]Portfolio!$E$4:$E$340,0),MATCH(Y$5,[1]Portfolio!$E$4:$AO$4,0))</f>
        <v>52.98995</v>
      </c>
    </row>
    <row r="37" spans="2:25" x14ac:dyDescent="0.25">
      <c r="B37" s="5" t="s">
        <v>35</v>
      </c>
      <c r="C37" s="6" t="s">
        <v>22</v>
      </c>
      <c r="D37" s="13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5"/>
      <c r="X37" s="6"/>
      <c r="Y37" s="53"/>
    </row>
    <row r="38" spans="2:25" ht="15.75" x14ac:dyDescent="0.25">
      <c r="B38" s="22"/>
      <c r="C38" s="30" t="s">
        <v>51</v>
      </c>
      <c r="D38" s="29">
        <v>0</v>
      </c>
      <c r="E38" s="24">
        <v>7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51">
        <f t="shared" ref="X38" si="11">SUM(D38:M38)</f>
        <v>7</v>
      </c>
      <c r="Y38" s="51">
        <f t="shared" ref="Y38" si="12">SUM(D38:W38)</f>
        <v>7</v>
      </c>
    </row>
    <row r="39" spans="2:25" ht="15.75" x14ac:dyDescent="0.25">
      <c r="B39" s="22"/>
      <c r="C39" s="30" t="s">
        <v>36</v>
      </c>
      <c r="D39" s="29">
        <f>INDEX([1]Portfolio!$E$4:$AO$340,MATCH($C39,[1]Portfolio!$E$4:$E$340,0),MATCH(D$5,[1]Portfolio!$E$4:$AO$4,0))</f>
        <v>0</v>
      </c>
      <c r="E39" s="29">
        <f>INDEX([1]Portfolio!$E$4:$AO$340,MATCH($C39,[1]Portfolio!$E$4:$E$340,0),MATCH(E$5,[1]Portfolio!$E$4:$AO$4,0))</f>
        <v>0</v>
      </c>
      <c r="F39" s="29">
        <f>INDEX([1]Portfolio!$E$4:$AO$340,MATCH($C39,[1]Portfolio!$E$4:$E$340,0),MATCH(F$5,[1]Portfolio!$E$4:$AO$4,0))</f>
        <v>0</v>
      </c>
      <c r="G39" s="29">
        <f>INDEX([1]Portfolio!$E$4:$AO$340,MATCH($C39,[1]Portfolio!$E$4:$E$340,0),MATCH(G$5,[1]Portfolio!$E$4:$AO$4,0))</f>
        <v>0</v>
      </c>
      <c r="H39" s="29">
        <f>INDEX([1]Portfolio!$E$4:$AO$340,MATCH($C39,[1]Portfolio!$E$4:$E$340,0),MATCH(H$5,[1]Portfolio!$E$4:$AO$4,0))</f>
        <v>0</v>
      </c>
      <c r="I39" s="29">
        <f>INDEX([1]Portfolio!$E$4:$AO$340,MATCH($C39,[1]Portfolio!$E$4:$E$340,0),MATCH(I$5,[1]Portfolio!$E$4:$AO$4,0))</f>
        <v>0</v>
      </c>
      <c r="J39" s="29">
        <f>INDEX([1]Portfolio!$E$4:$AO$340,MATCH($C39,[1]Portfolio!$E$4:$E$340,0),MATCH(J$5,[1]Portfolio!$E$4:$AO$4,0))</f>
        <v>0</v>
      </c>
      <c r="K39" s="29">
        <f>INDEX([1]Portfolio!$E$4:$AO$340,MATCH($C39,[1]Portfolio!$E$4:$E$340,0),MATCH(K$5,[1]Portfolio!$E$4:$AO$4,0))</f>
        <v>0</v>
      </c>
      <c r="L39" s="29">
        <f>INDEX([1]Portfolio!$E$4:$AO$340,MATCH($C39,[1]Portfolio!$E$4:$E$340,0),MATCH(L$5,[1]Portfolio!$E$4:$AO$4,0))</f>
        <v>10.55</v>
      </c>
      <c r="M39" s="29">
        <f>INDEX([1]Portfolio!$E$4:$AO$340,MATCH($C39,[1]Portfolio!$E$4:$E$340,0),MATCH(M$5,[1]Portfolio!$E$4:$AO$4,0))</f>
        <v>0</v>
      </c>
      <c r="N39" s="29">
        <f>INDEX([1]Portfolio!$E$4:$AO$340,MATCH($C39,[1]Portfolio!$E$4:$E$340,0),MATCH(N$5,[1]Portfolio!$E$4:$AO$4,0))</f>
        <v>0</v>
      </c>
      <c r="O39" s="29">
        <f>INDEX([1]Portfolio!$E$4:$AO$340,MATCH($C39,[1]Portfolio!$E$4:$E$340,0),MATCH(O$5,[1]Portfolio!$E$4:$AO$4,0))</f>
        <v>10.62</v>
      </c>
      <c r="P39" s="29">
        <f>INDEX([1]Portfolio!$E$4:$AO$340,MATCH($C39,[1]Portfolio!$E$4:$E$340,0),MATCH(P$5,[1]Portfolio!$E$4:$AO$4,0))</f>
        <v>0</v>
      </c>
      <c r="Q39" s="29">
        <f>INDEX([1]Portfolio!$E$4:$AO$340,MATCH($C39,[1]Portfolio!$E$4:$E$340,0),MATCH(Q$5,[1]Portfolio!$E$4:$AO$4,0))</f>
        <v>0</v>
      </c>
      <c r="R39" s="29">
        <f>INDEX([1]Portfolio!$E$4:$AO$340,MATCH($C39,[1]Portfolio!$E$4:$E$340,0),MATCH(R$5,[1]Portfolio!$E$4:$AO$4,0))</f>
        <v>10.6</v>
      </c>
      <c r="S39" s="29">
        <f>INDEX([1]Portfolio!$E$4:$AO$340,MATCH($C39,[1]Portfolio!$E$4:$E$340,0),MATCH(S$5,[1]Portfolio!$E$4:$AO$4,0))</f>
        <v>0</v>
      </c>
      <c r="T39" s="29">
        <f>INDEX([1]Portfolio!$E$4:$AO$340,MATCH($C39,[1]Portfolio!$E$4:$E$340,0),MATCH(T$5,[1]Portfolio!$E$4:$AO$4,0))</f>
        <v>0</v>
      </c>
      <c r="U39" s="29">
        <f>INDEX([1]Portfolio!$E$4:$AO$340,MATCH($C39,[1]Portfolio!$E$4:$E$340,0),MATCH(U$5,[1]Portfolio!$E$4:$AO$4,0))</f>
        <v>0</v>
      </c>
      <c r="V39" s="29">
        <f>INDEX([1]Portfolio!$E$4:$AO$340,MATCH($C39,[1]Portfolio!$E$4:$E$340,0),MATCH(V$5,[1]Portfolio!$E$4:$AO$4,0))</f>
        <v>0</v>
      </c>
      <c r="W39" s="29">
        <f>INDEX([1]Portfolio!$E$4:$AO$340,MATCH($C39,[1]Portfolio!$E$4:$E$340,0),MATCH(W$5,[1]Portfolio!$E$4:$AO$4,0))</f>
        <v>0</v>
      </c>
      <c r="X39" s="55">
        <f t="shared" ref="X39:X40" si="13">SUM(D39:M39)</f>
        <v>10.55</v>
      </c>
      <c r="Y39" s="55">
        <f t="shared" ref="Y39:Y40" si="14">SUM(D39:W39)</f>
        <v>31.770000000000003</v>
      </c>
    </row>
    <row r="40" spans="2:25" ht="16.5" thickBot="1" x14ac:dyDescent="0.3">
      <c r="B40" s="22"/>
      <c r="C40" s="30" t="s">
        <v>37</v>
      </c>
      <c r="D40" s="29">
        <f>INDEX([1]Portfolio!$E$4:$AO$340,MATCH($C40,[1]Portfolio!$E$4:$E$340,0),MATCH(D$5,[1]Portfolio!$E$4:$AO$4,0))</f>
        <v>0</v>
      </c>
      <c r="E40" s="29">
        <f>INDEX([1]Portfolio!$E$4:$AO$340,MATCH($C40,[1]Portfolio!$E$4:$E$340,0),MATCH(E$5,[1]Portfolio!$E$4:$AO$4,0))</f>
        <v>0</v>
      </c>
      <c r="F40" s="29">
        <f>INDEX([1]Portfolio!$E$4:$AO$340,MATCH($C40,[1]Portfolio!$E$4:$E$340,0),MATCH(F$5,[1]Portfolio!$E$4:$AO$4,0))</f>
        <v>0</v>
      </c>
      <c r="G40" s="29">
        <f>INDEX([1]Portfolio!$E$4:$AO$340,MATCH($C40,[1]Portfolio!$E$4:$E$340,0),MATCH(G$5,[1]Portfolio!$E$4:$AO$4,0))</f>
        <v>0</v>
      </c>
      <c r="H40" s="29">
        <f>INDEX([1]Portfolio!$E$4:$AO$340,MATCH($C40,[1]Portfolio!$E$4:$E$340,0),MATCH(H$5,[1]Portfolio!$E$4:$AO$4,0))</f>
        <v>0</v>
      </c>
      <c r="I40" s="29">
        <f>INDEX([1]Portfolio!$E$4:$AO$340,MATCH($C40,[1]Portfolio!$E$4:$E$340,0),MATCH(I$5,[1]Portfolio!$E$4:$AO$4,0))</f>
        <v>0</v>
      </c>
      <c r="J40" s="29">
        <f>INDEX([1]Portfolio!$E$4:$AO$340,MATCH($C40,[1]Portfolio!$E$4:$E$340,0),MATCH(J$5,[1]Portfolio!$E$4:$AO$4,0))</f>
        <v>0</v>
      </c>
      <c r="K40" s="29">
        <f>INDEX([1]Portfolio!$E$4:$AO$340,MATCH($C40,[1]Portfolio!$E$4:$E$340,0),MATCH(K$5,[1]Portfolio!$E$4:$AO$4,0))</f>
        <v>5.0199999999999996</v>
      </c>
      <c r="L40" s="29">
        <f>INDEX([1]Portfolio!$E$4:$AO$340,MATCH($C40,[1]Portfolio!$E$4:$E$340,0),MATCH(L$5,[1]Portfolio!$E$4:$AO$4,0))</f>
        <v>0</v>
      </c>
      <c r="M40" s="29">
        <f>INDEX([1]Portfolio!$E$4:$AO$340,MATCH($C40,[1]Portfolio!$E$4:$E$340,0),MATCH(M$5,[1]Portfolio!$E$4:$AO$4,0))</f>
        <v>0</v>
      </c>
      <c r="N40" s="29">
        <f>INDEX([1]Portfolio!$E$4:$AO$340,MATCH($C40,[1]Portfolio!$E$4:$E$340,0),MATCH(N$5,[1]Portfolio!$E$4:$AO$4,0))</f>
        <v>0</v>
      </c>
      <c r="O40" s="29">
        <f>INDEX([1]Portfolio!$E$4:$AO$340,MATCH($C40,[1]Portfolio!$E$4:$E$340,0),MATCH(O$5,[1]Portfolio!$E$4:$AO$4,0))</f>
        <v>0</v>
      </c>
      <c r="P40" s="29">
        <f>INDEX([1]Portfolio!$E$4:$AO$340,MATCH($C40,[1]Portfolio!$E$4:$E$340,0),MATCH(P$5,[1]Portfolio!$E$4:$AO$4,0))</f>
        <v>0</v>
      </c>
      <c r="Q40" s="29">
        <f>INDEX([1]Portfolio!$E$4:$AO$340,MATCH($C40,[1]Portfolio!$E$4:$E$340,0),MATCH(Q$5,[1]Portfolio!$E$4:$AO$4,0))</f>
        <v>0</v>
      </c>
      <c r="R40" s="29">
        <f>INDEX([1]Portfolio!$E$4:$AO$340,MATCH($C40,[1]Portfolio!$E$4:$E$340,0),MATCH(R$5,[1]Portfolio!$E$4:$AO$4,0))</f>
        <v>0</v>
      </c>
      <c r="S40" s="29">
        <f>INDEX([1]Portfolio!$E$4:$AO$340,MATCH($C40,[1]Portfolio!$E$4:$E$340,0),MATCH(S$5,[1]Portfolio!$E$4:$AO$4,0))</f>
        <v>0</v>
      </c>
      <c r="T40" s="29">
        <f>INDEX([1]Portfolio!$E$4:$AO$340,MATCH($C40,[1]Portfolio!$E$4:$E$340,0),MATCH(T$5,[1]Portfolio!$E$4:$AO$4,0))</f>
        <v>0</v>
      </c>
      <c r="U40" s="29">
        <f>INDEX([1]Portfolio!$E$4:$AO$340,MATCH($C40,[1]Portfolio!$E$4:$E$340,0),MATCH(U$5,[1]Portfolio!$E$4:$AO$4,0))</f>
        <v>0</v>
      </c>
      <c r="V40" s="29">
        <f>INDEX([1]Portfolio!$E$4:$AO$340,MATCH($C40,[1]Portfolio!$E$4:$E$340,0),MATCH(V$5,[1]Portfolio!$E$4:$AO$4,0))</f>
        <v>0</v>
      </c>
      <c r="W40" s="29">
        <f>INDEX([1]Portfolio!$E$4:$AO$340,MATCH($C40,[1]Portfolio!$E$4:$E$340,0),MATCH(W$5,[1]Portfolio!$E$4:$AO$4,0))</f>
        <v>0</v>
      </c>
      <c r="X40" s="55">
        <f t="shared" si="13"/>
        <v>5.0199999999999996</v>
      </c>
      <c r="Y40" s="55">
        <f t="shared" si="14"/>
        <v>5.0199999999999996</v>
      </c>
    </row>
    <row r="41" spans="2:25" ht="16.5" thickBot="1" x14ac:dyDescent="0.3">
      <c r="B41" s="22"/>
      <c r="C41" s="26" t="s">
        <v>38</v>
      </c>
      <c r="D41" s="31">
        <f t="shared" ref="D41:Y41" si="15">SUM(D39:D40)</f>
        <v>0</v>
      </c>
      <c r="E41" s="31">
        <f t="shared" si="15"/>
        <v>0</v>
      </c>
      <c r="F41" s="31">
        <f t="shared" si="15"/>
        <v>0</v>
      </c>
      <c r="G41" s="31">
        <f t="shared" si="15"/>
        <v>0</v>
      </c>
      <c r="H41" s="31">
        <f t="shared" si="15"/>
        <v>0</v>
      </c>
      <c r="I41" s="31">
        <f t="shared" si="15"/>
        <v>0</v>
      </c>
      <c r="J41" s="31">
        <f t="shared" si="15"/>
        <v>0</v>
      </c>
      <c r="K41" s="31">
        <f t="shared" si="15"/>
        <v>5.0199999999999996</v>
      </c>
      <c r="L41" s="31">
        <f t="shared" si="15"/>
        <v>10.55</v>
      </c>
      <c r="M41" s="31">
        <f t="shared" si="15"/>
        <v>0</v>
      </c>
      <c r="N41" s="31">
        <f t="shared" si="15"/>
        <v>0</v>
      </c>
      <c r="O41" s="31">
        <f t="shared" si="15"/>
        <v>10.62</v>
      </c>
      <c r="P41" s="31">
        <f t="shared" si="15"/>
        <v>0</v>
      </c>
      <c r="Q41" s="31">
        <f t="shared" si="15"/>
        <v>0</v>
      </c>
      <c r="R41" s="31">
        <f t="shared" si="15"/>
        <v>10.6</v>
      </c>
      <c r="S41" s="31">
        <f t="shared" si="15"/>
        <v>0</v>
      </c>
      <c r="T41" s="31">
        <f t="shared" si="15"/>
        <v>0</v>
      </c>
      <c r="U41" s="31">
        <f t="shared" si="15"/>
        <v>0</v>
      </c>
      <c r="V41" s="31">
        <f t="shared" si="15"/>
        <v>0</v>
      </c>
      <c r="W41" s="31">
        <f t="shared" si="15"/>
        <v>0</v>
      </c>
      <c r="X41" s="56">
        <f t="shared" si="15"/>
        <v>15.57</v>
      </c>
      <c r="Y41" s="56">
        <f t="shared" si="15"/>
        <v>36.790000000000006</v>
      </c>
    </row>
    <row r="42" spans="2:25" ht="15.75" x14ac:dyDescent="0.25">
      <c r="B42" s="33"/>
      <c r="C42" s="30" t="s">
        <v>39</v>
      </c>
      <c r="D42" s="24">
        <f>INDEX([1]Portfolio!$E$4:$AO$340,MATCH($C42,[1]Portfolio!$E$4:$E$340,0),MATCH(D$5,[1]Portfolio!$E$4:$AO$4,0))</f>
        <v>1.28</v>
      </c>
      <c r="E42" s="24">
        <f>INDEX([1]Portfolio!$E$4:$AO$340,MATCH($C42,[1]Portfolio!$E$4:$E$340,0),MATCH(E$5,[1]Portfolio!$E$4:$AO$4,0))</f>
        <v>1.52</v>
      </c>
      <c r="F42" s="24">
        <f>INDEX([1]Portfolio!$E$4:$AO$340,MATCH($C42,[1]Portfolio!$E$4:$E$340,0),MATCH(F$5,[1]Portfolio!$E$4:$AO$4,0))</f>
        <v>1.75</v>
      </c>
      <c r="G42" s="24">
        <f>INDEX([1]Portfolio!$E$4:$AO$340,MATCH($C42,[1]Portfolio!$E$4:$E$340,0),MATCH(G$5,[1]Portfolio!$E$4:$AO$4,0))</f>
        <v>1.9799999999999998</v>
      </c>
      <c r="H42" s="24">
        <f>INDEX([1]Portfolio!$E$4:$AO$340,MATCH($C42,[1]Portfolio!$E$4:$E$340,0),MATCH(H$5,[1]Portfolio!$E$4:$AO$4,0))</f>
        <v>2.15</v>
      </c>
      <c r="I42" s="24">
        <f>INDEX([1]Portfolio!$E$4:$AO$340,MATCH($C42,[1]Portfolio!$E$4:$E$340,0),MATCH(I$5,[1]Portfolio!$E$4:$AO$4,0))</f>
        <v>1.3699999999999999</v>
      </c>
      <c r="J42" s="24">
        <f>INDEX([1]Portfolio!$E$4:$AO$340,MATCH($C42,[1]Portfolio!$E$4:$E$340,0),MATCH(J$5,[1]Portfolio!$E$4:$AO$4,0))</f>
        <v>1.45</v>
      </c>
      <c r="K42" s="24">
        <f>INDEX([1]Portfolio!$E$4:$AO$340,MATCH($C42,[1]Portfolio!$E$4:$E$340,0),MATCH(K$5,[1]Portfolio!$E$4:$AO$4,0))</f>
        <v>1.51</v>
      </c>
      <c r="L42" s="24">
        <f>INDEX([1]Portfolio!$E$4:$AO$340,MATCH($C42,[1]Portfolio!$E$4:$E$340,0),MATCH(L$5,[1]Portfolio!$E$4:$AO$4,0))</f>
        <v>1.58</v>
      </c>
      <c r="M42" s="24">
        <f>INDEX([1]Portfolio!$E$4:$AO$340,MATCH($C42,[1]Portfolio!$E$4:$E$340,0),MATCH(M$5,[1]Portfolio!$E$4:$AO$4,0))</f>
        <v>1.51</v>
      </c>
      <c r="N42" s="24">
        <f>INDEX([1]Portfolio!$E$4:$AO$340,MATCH($C42,[1]Portfolio!$E$4:$E$340,0),MATCH(N$5,[1]Portfolio!$E$4:$AO$4,0))</f>
        <v>1.3</v>
      </c>
      <c r="O42" s="24">
        <f>INDEX([1]Portfolio!$E$4:$AO$340,MATCH($C42,[1]Portfolio!$E$4:$E$340,0),MATCH(O$5,[1]Portfolio!$E$4:$AO$4,0))</f>
        <v>1.35</v>
      </c>
      <c r="P42" s="24">
        <f>INDEX([1]Portfolio!$E$4:$AO$340,MATCH($C42,[1]Portfolio!$E$4:$E$340,0),MATCH(P$5,[1]Portfolio!$E$4:$AO$4,0))</f>
        <v>1.38</v>
      </c>
      <c r="Q42" s="24">
        <f>INDEX([1]Portfolio!$E$4:$AO$340,MATCH($C42,[1]Portfolio!$E$4:$E$340,0),MATCH(Q$5,[1]Portfolio!$E$4:$AO$4,0))</f>
        <v>1.3699999999999999</v>
      </c>
      <c r="R42" s="24">
        <f>INDEX([1]Portfolio!$E$4:$AO$340,MATCH($C42,[1]Portfolio!$E$4:$E$340,0),MATCH(R$5,[1]Portfolio!$E$4:$AO$4,0))</f>
        <v>1.3699999999999999</v>
      </c>
      <c r="S42" s="24">
        <f>INDEX([1]Portfolio!$E$4:$AO$340,MATCH($C42,[1]Portfolio!$E$4:$E$340,0),MATCH(S$5,[1]Portfolio!$E$4:$AO$4,0))</f>
        <v>1.26</v>
      </c>
      <c r="T42" s="24">
        <f>INDEX([1]Portfolio!$E$4:$AO$340,MATCH($C42,[1]Portfolio!$E$4:$E$340,0),MATCH(T$5,[1]Portfolio!$E$4:$AO$4,0))</f>
        <v>1.26</v>
      </c>
      <c r="U42" s="24">
        <f>INDEX([1]Portfolio!$E$4:$AO$340,MATCH($C42,[1]Portfolio!$E$4:$E$340,0),MATCH(U$5,[1]Portfolio!$E$4:$AO$4,0))</f>
        <v>1.22</v>
      </c>
      <c r="V42" s="24">
        <f>INDEX([1]Portfolio!$E$4:$AO$340,MATCH($C42,[1]Portfolio!$E$4:$E$340,0),MATCH(V$5,[1]Portfolio!$E$4:$AO$4,0))</f>
        <v>1.26</v>
      </c>
      <c r="W42" s="24">
        <f>INDEX([1]Portfolio!$E$4:$AO$340,MATCH($C42,[1]Portfolio!$E$4:$E$340,0),MATCH(W$5,[1]Portfolio!$E$4:$AO$4,0))</f>
        <v>1.21</v>
      </c>
      <c r="X42" s="57">
        <f t="shared" ref="X42:X44" si="16">SUM(D42:M42)</f>
        <v>16.099999999999998</v>
      </c>
      <c r="Y42" s="57">
        <f t="shared" ref="Y42:Y44" si="17">SUM(D42:W42)</f>
        <v>29.080000000000005</v>
      </c>
    </row>
    <row r="43" spans="2:25" ht="15.75" x14ac:dyDescent="0.25">
      <c r="B43" s="22"/>
      <c r="C43" s="30" t="s">
        <v>40</v>
      </c>
      <c r="D43" s="24">
        <f>INDEX([1]Portfolio!$E$4:$AO$340,MATCH($C43,[1]Portfolio!$E$4:$E$340,0),MATCH(D$5,[1]Portfolio!$E$4:$AO$4,0))</f>
        <v>44.1</v>
      </c>
      <c r="E43" s="24">
        <f>INDEX([1]Portfolio!$E$4:$AO$340,MATCH($C43,[1]Portfolio!$E$4:$E$340,0),MATCH(E$5,[1]Portfolio!$E$4:$AO$4,0))</f>
        <v>38.699999999999996</v>
      </c>
      <c r="F43" s="24">
        <f>INDEX([1]Portfolio!$E$4:$AO$340,MATCH($C43,[1]Portfolio!$E$4:$E$340,0),MATCH(F$5,[1]Portfolio!$E$4:$AO$4,0))</f>
        <v>35.5</v>
      </c>
      <c r="G43" s="24">
        <f>INDEX([1]Portfolio!$E$4:$AO$340,MATCH($C43,[1]Portfolio!$E$4:$E$340,0),MATCH(G$5,[1]Portfolio!$E$4:$AO$4,0))</f>
        <v>32.5</v>
      </c>
      <c r="H43" s="24">
        <f>INDEX([1]Portfolio!$E$4:$AO$340,MATCH($C43,[1]Portfolio!$E$4:$E$340,0),MATCH(H$5,[1]Portfolio!$E$4:$AO$4,0))</f>
        <v>29</v>
      </c>
      <c r="I43" s="24">
        <f>INDEX([1]Portfolio!$E$4:$AO$340,MATCH($C43,[1]Portfolio!$E$4:$E$340,0),MATCH(I$5,[1]Portfolio!$E$4:$AO$4,0))</f>
        <v>27.2</v>
      </c>
      <c r="J43" s="24">
        <f>INDEX([1]Portfolio!$E$4:$AO$340,MATCH($C43,[1]Portfolio!$E$4:$E$340,0),MATCH(J$5,[1]Portfolio!$E$4:$AO$4,0))</f>
        <v>24.9</v>
      </c>
      <c r="K43" s="24">
        <f>INDEX([1]Portfolio!$E$4:$AO$340,MATCH($C43,[1]Portfolio!$E$4:$E$340,0),MATCH(K$5,[1]Portfolio!$E$4:$AO$4,0))</f>
        <v>24.500000000000004</v>
      </c>
      <c r="L43" s="24">
        <f>INDEX([1]Portfolio!$E$4:$AO$340,MATCH($C43,[1]Portfolio!$E$4:$E$340,0),MATCH(L$5,[1]Portfolio!$E$4:$AO$4,0))</f>
        <v>23.4</v>
      </c>
      <c r="M43" s="24">
        <f>INDEX([1]Portfolio!$E$4:$AO$340,MATCH($C43,[1]Portfolio!$E$4:$E$340,0),MATCH(M$5,[1]Portfolio!$E$4:$AO$4,0))</f>
        <v>22.799999999999997</v>
      </c>
      <c r="N43" s="24">
        <f>INDEX([1]Portfolio!$E$4:$AO$340,MATCH($C43,[1]Portfolio!$E$4:$E$340,0),MATCH(N$5,[1]Portfolio!$E$4:$AO$4,0))</f>
        <v>20.700000000000003</v>
      </c>
      <c r="O43" s="24">
        <f>INDEX([1]Portfolio!$E$4:$AO$340,MATCH($C43,[1]Portfolio!$E$4:$E$340,0),MATCH(O$5,[1]Portfolio!$E$4:$AO$4,0))</f>
        <v>22.1</v>
      </c>
      <c r="P43" s="24">
        <f>INDEX([1]Portfolio!$E$4:$AO$340,MATCH($C43,[1]Portfolio!$E$4:$E$340,0),MATCH(P$5,[1]Portfolio!$E$4:$AO$4,0))</f>
        <v>21.700000000000003</v>
      </c>
      <c r="Q43" s="24">
        <f>INDEX([1]Portfolio!$E$4:$AO$340,MATCH($C43,[1]Portfolio!$E$4:$E$340,0),MATCH(Q$5,[1]Portfolio!$E$4:$AO$4,0))</f>
        <v>21.700000000000003</v>
      </c>
      <c r="R43" s="24">
        <f>INDEX([1]Portfolio!$E$4:$AO$340,MATCH($C43,[1]Portfolio!$E$4:$E$340,0),MATCH(R$5,[1]Portfolio!$E$4:$AO$4,0))</f>
        <v>21</v>
      </c>
      <c r="S43" s="24">
        <f>INDEX([1]Portfolio!$E$4:$AO$340,MATCH($C43,[1]Portfolio!$E$4:$E$340,0),MATCH(S$5,[1]Portfolio!$E$4:$AO$4,0))</f>
        <v>21</v>
      </c>
      <c r="T43" s="24">
        <f>INDEX([1]Portfolio!$E$4:$AO$340,MATCH($C43,[1]Portfolio!$E$4:$E$340,0),MATCH(T$5,[1]Portfolio!$E$4:$AO$4,0))</f>
        <v>20.2</v>
      </c>
      <c r="U43" s="24">
        <f>INDEX([1]Portfolio!$E$4:$AO$340,MATCH($C43,[1]Portfolio!$E$4:$E$340,0),MATCH(U$5,[1]Portfolio!$E$4:$AO$4,0))</f>
        <v>20.9</v>
      </c>
      <c r="V43" s="24">
        <f>INDEX([1]Portfolio!$E$4:$AO$340,MATCH($C43,[1]Portfolio!$E$4:$E$340,0),MATCH(V$5,[1]Portfolio!$E$4:$AO$4,0))</f>
        <v>19.5</v>
      </c>
      <c r="W43" s="24">
        <f>INDEX([1]Portfolio!$E$4:$AO$340,MATCH($C43,[1]Portfolio!$E$4:$E$340,0),MATCH(W$5,[1]Portfolio!$E$4:$AO$4,0))</f>
        <v>19.5</v>
      </c>
      <c r="X43" s="57">
        <f t="shared" si="16"/>
        <v>302.60000000000002</v>
      </c>
      <c r="Y43" s="57">
        <f t="shared" si="17"/>
        <v>510.9</v>
      </c>
    </row>
    <row r="44" spans="2:25" ht="16.5" thickBot="1" x14ac:dyDescent="0.3">
      <c r="B44" s="22"/>
      <c r="C44" s="30" t="s">
        <v>41</v>
      </c>
      <c r="D44" s="24">
        <f>INDEX([1]Portfolio!$E$4:$AO$340,MATCH($C44,[1]Portfolio!$E$4:$E$340,0),MATCH(D$5,[1]Portfolio!$E$4:$AO$4,0))</f>
        <v>8.35</v>
      </c>
      <c r="E44" s="24">
        <f>INDEX([1]Portfolio!$E$4:$AO$340,MATCH($C44,[1]Portfolio!$E$4:$E$340,0),MATCH(E$5,[1]Portfolio!$E$4:$AO$4,0))</f>
        <v>9.09</v>
      </c>
      <c r="F44" s="24">
        <f>INDEX([1]Portfolio!$E$4:$AO$340,MATCH($C44,[1]Portfolio!$E$4:$E$340,0),MATCH(F$5,[1]Portfolio!$E$4:$AO$4,0))</f>
        <v>9.9799999999999986</v>
      </c>
      <c r="G44" s="24">
        <f>INDEX([1]Portfolio!$E$4:$AO$340,MATCH($C44,[1]Portfolio!$E$4:$E$340,0),MATCH(G$5,[1]Portfolio!$E$4:$AO$4,0))</f>
        <v>9.6399999999999988</v>
      </c>
      <c r="H44" s="24">
        <f>INDEX([1]Portfolio!$E$4:$AO$340,MATCH($C44,[1]Portfolio!$E$4:$E$340,0),MATCH(H$5,[1]Portfolio!$E$4:$AO$4,0))</f>
        <v>10.899999999999995</v>
      </c>
      <c r="I44" s="24">
        <f>INDEX([1]Portfolio!$E$4:$AO$340,MATCH($C44,[1]Portfolio!$E$4:$E$340,0),MATCH(I$5,[1]Portfolio!$E$4:$AO$4,0))</f>
        <v>9.0200000000000014</v>
      </c>
      <c r="J44" s="24">
        <f>INDEX([1]Portfolio!$E$4:$AO$340,MATCH($C44,[1]Portfolio!$E$4:$E$340,0),MATCH(J$5,[1]Portfolio!$E$4:$AO$4,0))</f>
        <v>9.57</v>
      </c>
      <c r="K44" s="24">
        <f>INDEX([1]Portfolio!$E$4:$AO$340,MATCH($C44,[1]Portfolio!$E$4:$E$340,0),MATCH(K$5,[1]Portfolio!$E$4:$AO$4,0))</f>
        <v>9.9600000000000009</v>
      </c>
      <c r="L44" s="24">
        <f>INDEX([1]Portfolio!$E$4:$AO$340,MATCH($C44,[1]Portfolio!$E$4:$E$340,0),MATCH(L$5,[1]Portfolio!$E$4:$AO$4,0))</f>
        <v>10.700000000000005</v>
      </c>
      <c r="M44" s="24">
        <f>INDEX([1]Portfolio!$E$4:$AO$340,MATCH($C44,[1]Portfolio!$E$4:$E$340,0),MATCH(M$5,[1]Portfolio!$E$4:$AO$4,0))</f>
        <v>10.600000000000003</v>
      </c>
      <c r="N44" s="24">
        <f>INDEX([1]Portfolio!$E$4:$AO$340,MATCH($C44,[1]Portfolio!$E$4:$E$340,0),MATCH(N$5,[1]Portfolio!$E$4:$AO$4,0))</f>
        <v>8.7300000000000022</v>
      </c>
      <c r="O44" s="24">
        <f>INDEX([1]Portfolio!$E$4:$AO$340,MATCH($C44,[1]Portfolio!$E$4:$E$340,0),MATCH(O$5,[1]Portfolio!$E$4:$AO$4,0))</f>
        <v>8.66</v>
      </c>
      <c r="P44" s="24">
        <f>INDEX([1]Portfolio!$E$4:$AO$340,MATCH($C44,[1]Portfolio!$E$4:$E$340,0),MATCH(P$5,[1]Portfolio!$E$4:$AO$4,0))</f>
        <v>8.5699999999999985</v>
      </c>
      <c r="Q44" s="24">
        <f>INDEX([1]Portfolio!$E$4:$AO$340,MATCH($C44,[1]Portfolio!$E$4:$E$340,0),MATCH(Q$5,[1]Portfolio!$E$4:$AO$4,0))</f>
        <v>9.1700000000000017</v>
      </c>
      <c r="R44" s="24">
        <f>INDEX([1]Portfolio!$E$4:$AO$340,MATCH($C44,[1]Portfolio!$E$4:$E$340,0),MATCH(R$5,[1]Portfolio!$E$4:$AO$4,0))</f>
        <v>8.8500000000000014</v>
      </c>
      <c r="S44" s="24">
        <f>INDEX([1]Portfolio!$E$4:$AO$340,MATCH($C44,[1]Portfolio!$E$4:$E$340,0),MATCH(S$5,[1]Portfolio!$E$4:$AO$4,0))</f>
        <v>8.01</v>
      </c>
      <c r="T44" s="24">
        <f>INDEX([1]Portfolio!$E$4:$AO$340,MATCH($C44,[1]Portfolio!$E$4:$E$340,0),MATCH(T$5,[1]Portfolio!$E$4:$AO$4,0))</f>
        <v>7.91</v>
      </c>
      <c r="U44" s="24">
        <f>INDEX([1]Portfolio!$E$4:$AO$340,MATCH($C44,[1]Portfolio!$E$4:$E$340,0),MATCH(U$5,[1]Portfolio!$E$4:$AO$4,0))</f>
        <v>7.7899999999999991</v>
      </c>
      <c r="V44" s="24">
        <f>INDEX([1]Portfolio!$E$4:$AO$340,MATCH($C44,[1]Portfolio!$E$4:$E$340,0),MATCH(V$5,[1]Portfolio!$E$4:$AO$4,0))</f>
        <v>7.64</v>
      </c>
      <c r="W44" s="24">
        <f>INDEX([1]Portfolio!$E$4:$AO$340,MATCH($C44,[1]Portfolio!$E$4:$E$340,0),MATCH(W$5,[1]Portfolio!$E$4:$AO$4,0))</f>
        <v>7.4700000000000006</v>
      </c>
      <c r="X44" s="58">
        <f t="shared" si="16"/>
        <v>97.81</v>
      </c>
      <c r="Y44" s="58">
        <f t="shared" si="17"/>
        <v>180.60999999999996</v>
      </c>
    </row>
    <row r="45" spans="2:25" ht="16.5" thickBot="1" x14ac:dyDescent="0.3">
      <c r="B45" s="22"/>
      <c r="C45" s="26" t="s">
        <v>42</v>
      </c>
      <c r="D45" s="27">
        <f t="shared" ref="D45:Y45" si="18">SUM(D42:D44)</f>
        <v>53.730000000000004</v>
      </c>
      <c r="E45" s="27">
        <f t="shared" si="18"/>
        <v>49.31</v>
      </c>
      <c r="F45" s="27">
        <f t="shared" si="18"/>
        <v>47.23</v>
      </c>
      <c r="G45" s="27">
        <f t="shared" si="18"/>
        <v>44.12</v>
      </c>
      <c r="H45" s="27">
        <f t="shared" si="18"/>
        <v>42.05</v>
      </c>
      <c r="I45" s="27">
        <f t="shared" si="18"/>
        <v>37.590000000000003</v>
      </c>
      <c r="J45" s="27">
        <f t="shared" si="18"/>
        <v>35.92</v>
      </c>
      <c r="K45" s="27">
        <f t="shared" si="18"/>
        <v>35.970000000000006</v>
      </c>
      <c r="L45" s="27">
        <f t="shared" si="18"/>
        <v>35.68</v>
      </c>
      <c r="M45" s="27">
        <f t="shared" si="18"/>
        <v>34.910000000000004</v>
      </c>
      <c r="N45" s="27">
        <f t="shared" si="18"/>
        <v>30.730000000000004</v>
      </c>
      <c r="O45" s="27">
        <f t="shared" si="18"/>
        <v>32.11</v>
      </c>
      <c r="P45" s="27">
        <f t="shared" si="18"/>
        <v>31.65</v>
      </c>
      <c r="Q45" s="27">
        <f t="shared" si="18"/>
        <v>32.240000000000009</v>
      </c>
      <c r="R45" s="27">
        <f t="shared" si="18"/>
        <v>31.220000000000002</v>
      </c>
      <c r="S45" s="27">
        <f t="shared" si="18"/>
        <v>30.270000000000003</v>
      </c>
      <c r="T45" s="27">
        <f t="shared" si="18"/>
        <v>29.37</v>
      </c>
      <c r="U45" s="27">
        <f t="shared" si="18"/>
        <v>29.909999999999997</v>
      </c>
      <c r="V45" s="27">
        <f t="shared" si="18"/>
        <v>28.400000000000002</v>
      </c>
      <c r="W45" s="27">
        <f t="shared" si="18"/>
        <v>28.18</v>
      </c>
      <c r="X45" s="54">
        <f t="shared" si="18"/>
        <v>416.51000000000005</v>
      </c>
      <c r="Y45" s="54">
        <f t="shared" si="18"/>
        <v>720.58999999999992</v>
      </c>
    </row>
    <row r="46" spans="2:25" ht="15.75" x14ac:dyDescent="0.25">
      <c r="B46" s="33"/>
      <c r="C46" s="34" t="s">
        <v>43</v>
      </c>
      <c r="D46" s="24">
        <f>INDEX([1]Portfolio!$E$4:$AO$340,MATCH($C46,[1]Portfolio!$E$4:$E$340,0),MATCH(D$5,[1]Portfolio!$E$4:$AO$4,0))</f>
        <v>0</v>
      </c>
      <c r="E46" s="24">
        <f>INDEX([1]Portfolio!$E$4:$AO$340,MATCH($C46,[1]Portfolio!$E$4:$E$340,0),MATCH(E$5,[1]Portfolio!$E$4:$AO$4,0))</f>
        <v>62.228000000000002</v>
      </c>
      <c r="F46" s="24">
        <f>INDEX([1]Portfolio!$E$4:$AO$340,MATCH($C46,[1]Portfolio!$E$4:$E$340,0),MATCH(F$5,[1]Portfolio!$E$4:$AO$4,0))</f>
        <v>29.271999999999998</v>
      </c>
      <c r="G46" s="24">
        <f>INDEX([1]Portfolio!$E$4:$AO$340,MATCH($C46,[1]Portfolio!$E$4:$E$340,0),MATCH(G$5,[1]Portfolio!$E$4:$AO$4,0))</f>
        <v>0</v>
      </c>
      <c r="H46" s="24">
        <f>INDEX([1]Portfolio!$E$4:$AO$340,MATCH($C46,[1]Portfolio!$E$4:$E$340,0),MATCH(H$5,[1]Portfolio!$E$4:$AO$4,0))</f>
        <v>60.164999999999999</v>
      </c>
      <c r="I46" s="24">
        <f>INDEX([1]Portfolio!$E$4:$AO$340,MATCH($C46,[1]Portfolio!$E$4:$E$340,0),MATCH(I$5,[1]Portfolio!$E$4:$AO$4,0))</f>
        <v>103.633</v>
      </c>
      <c r="J46" s="24">
        <f>INDEX([1]Portfolio!$E$4:$AO$340,MATCH($C46,[1]Portfolio!$E$4:$E$340,0),MATCH(J$5,[1]Portfolio!$E$4:$AO$4,0))</f>
        <v>0</v>
      </c>
      <c r="K46" s="24">
        <f>INDEX([1]Portfolio!$E$4:$AO$340,MATCH($C46,[1]Portfolio!$E$4:$E$340,0),MATCH(K$5,[1]Portfolio!$E$4:$AO$4,0))</f>
        <v>0</v>
      </c>
      <c r="L46" s="24">
        <f>INDEX([1]Portfolio!$E$4:$AO$340,MATCH($C46,[1]Portfolio!$E$4:$E$340,0),MATCH(L$5,[1]Portfolio!$E$4:$AO$4,0))</f>
        <v>0</v>
      </c>
      <c r="M46" s="24">
        <f>INDEX([1]Portfolio!$E$4:$AO$340,MATCH($C46,[1]Portfolio!$E$4:$E$340,0),MATCH(M$5,[1]Portfolio!$E$4:$AO$4,0))</f>
        <v>0</v>
      </c>
      <c r="N46" s="24">
        <f>INDEX([1]Portfolio!$E$4:$AO$340,MATCH($C46,[1]Portfolio!$E$4:$E$340,0),MATCH(N$5,[1]Portfolio!$E$4:$AO$4,0))</f>
        <v>0</v>
      </c>
      <c r="O46" s="24">
        <f>INDEX([1]Portfolio!$E$4:$AO$340,MATCH($C46,[1]Portfolio!$E$4:$E$340,0),MATCH(O$5,[1]Portfolio!$E$4:$AO$4,0))</f>
        <v>0</v>
      </c>
      <c r="P46" s="24">
        <f>INDEX([1]Portfolio!$E$4:$AO$340,MATCH($C46,[1]Portfolio!$E$4:$E$340,0),MATCH(P$5,[1]Portfolio!$E$4:$AO$4,0))</f>
        <v>0</v>
      </c>
      <c r="Q46" s="24">
        <f>INDEX([1]Portfolio!$E$4:$AO$340,MATCH($C46,[1]Portfolio!$E$4:$E$340,0),MATCH(Q$5,[1]Portfolio!$E$4:$AO$4,0))</f>
        <v>267.92500000000001</v>
      </c>
      <c r="R46" s="24">
        <f>INDEX([1]Portfolio!$E$4:$AO$340,MATCH($C46,[1]Portfolio!$E$4:$E$340,0),MATCH(R$5,[1]Portfolio!$E$4:$AO$4,0))</f>
        <v>247.53</v>
      </c>
      <c r="S46" s="24">
        <f>INDEX([1]Portfolio!$E$4:$AO$340,MATCH($C46,[1]Portfolio!$E$4:$E$340,0),MATCH(S$5,[1]Portfolio!$E$4:$AO$4,0))</f>
        <v>267.92500000000001</v>
      </c>
      <c r="T46" s="24">
        <f>INDEX([1]Portfolio!$E$4:$AO$340,MATCH($C46,[1]Portfolio!$E$4:$E$340,0),MATCH(T$5,[1]Portfolio!$E$4:$AO$4,0))</f>
        <v>267.92500000000001</v>
      </c>
      <c r="U46" s="24">
        <f>INDEX([1]Portfolio!$E$4:$AO$340,MATCH($C46,[1]Portfolio!$E$4:$E$340,0),MATCH(U$5,[1]Portfolio!$E$4:$AO$4,0))</f>
        <v>267.92500000000001</v>
      </c>
      <c r="V46" s="24">
        <f>INDEX([1]Portfolio!$E$4:$AO$340,MATCH($C46,[1]Portfolio!$E$4:$E$340,0),MATCH(V$5,[1]Portfolio!$E$4:$AO$4,0))</f>
        <v>185.316</v>
      </c>
      <c r="W46" s="24">
        <f>INDEX([1]Portfolio!$E$4:$AO$340,MATCH($C46,[1]Portfolio!$E$4:$E$340,0),MATCH(W$5,[1]Portfolio!$E$4:$AO$4,0))</f>
        <v>137.893</v>
      </c>
      <c r="X46" s="51">
        <f t="shared" ref="X46:X49" si="19">AVERAGE(D46:M46)</f>
        <v>25.529800000000002</v>
      </c>
      <c r="Y46" s="51">
        <f t="shared" ref="Y46:Y49" si="20">AVERAGE(D46:W46)</f>
        <v>94.886849999999995</v>
      </c>
    </row>
    <row r="47" spans="2:25" ht="15.75" x14ac:dyDescent="0.25">
      <c r="B47" s="33"/>
      <c r="C47" s="34" t="s">
        <v>44</v>
      </c>
      <c r="D47" s="24">
        <f>INDEX([1]Portfolio!$E$4:$AO$340,MATCH($C47,[1]Portfolio!$E$4:$E$340,0),MATCH(D$5,[1]Portfolio!$E$4:$AO$4,0))</f>
        <v>400</v>
      </c>
      <c r="E47" s="24">
        <f>INDEX([1]Portfolio!$E$4:$AO$340,MATCH($C47,[1]Portfolio!$E$4:$E$340,0),MATCH(E$5,[1]Portfolio!$E$4:$AO$4,0))</f>
        <v>400</v>
      </c>
      <c r="F47" s="24">
        <f>INDEX([1]Portfolio!$E$4:$AO$340,MATCH($C47,[1]Portfolio!$E$4:$E$340,0),MATCH(F$5,[1]Portfolio!$E$4:$AO$4,0))</f>
        <v>400</v>
      </c>
      <c r="G47" s="24">
        <f>INDEX([1]Portfolio!$E$4:$AO$340,MATCH($C47,[1]Portfolio!$E$4:$E$340,0),MATCH(G$5,[1]Portfolio!$E$4:$AO$4,0))</f>
        <v>400</v>
      </c>
      <c r="H47" s="24">
        <f>INDEX([1]Portfolio!$E$4:$AO$340,MATCH($C47,[1]Portfolio!$E$4:$E$340,0),MATCH(H$5,[1]Portfolio!$E$4:$AO$4,0))</f>
        <v>400</v>
      </c>
      <c r="I47" s="24">
        <f>INDEX([1]Portfolio!$E$4:$AO$340,MATCH($C47,[1]Portfolio!$E$4:$E$340,0),MATCH(I$5,[1]Portfolio!$E$4:$AO$4,0))</f>
        <v>400</v>
      </c>
      <c r="J47" s="24">
        <f>INDEX([1]Portfolio!$E$4:$AO$340,MATCH($C47,[1]Portfolio!$E$4:$E$340,0),MATCH(J$5,[1]Portfolio!$E$4:$AO$4,0))</f>
        <v>400</v>
      </c>
      <c r="K47" s="24">
        <f>INDEX([1]Portfolio!$E$4:$AO$340,MATCH($C47,[1]Portfolio!$E$4:$E$340,0),MATCH(K$5,[1]Portfolio!$E$4:$AO$4,0))</f>
        <v>400</v>
      </c>
      <c r="L47" s="24">
        <f>INDEX([1]Portfolio!$E$4:$AO$340,MATCH($C47,[1]Portfolio!$E$4:$E$340,0),MATCH(L$5,[1]Portfolio!$E$4:$AO$4,0))</f>
        <v>400</v>
      </c>
      <c r="M47" s="24">
        <f>INDEX([1]Portfolio!$E$4:$AO$340,MATCH($C47,[1]Portfolio!$E$4:$E$340,0),MATCH(M$5,[1]Portfolio!$E$4:$AO$4,0))</f>
        <v>400</v>
      </c>
      <c r="N47" s="24">
        <f>INDEX([1]Portfolio!$E$4:$AO$340,MATCH($C47,[1]Portfolio!$E$4:$E$340,0),MATCH(N$5,[1]Portfolio!$E$4:$AO$4,0))</f>
        <v>400</v>
      </c>
      <c r="O47" s="24">
        <f>INDEX([1]Portfolio!$E$4:$AO$340,MATCH($C47,[1]Portfolio!$E$4:$E$340,0),MATCH(O$5,[1]Portfolio!$E$4:$AO$4,0))</f>
        <v>400</v>
      </c>
      <c r="P47" s="24">
        <f>INDEX([1]Portfolio!$E$4:$AO$340,MATCH($C47,[1]Portfolio!$E$4:$E$340,0),MATCH(P$5,[1]Portfolio!$E$4:$AO$4,0))</f>
        <v>400</v>
      </c>
      <c r="Q47" s="24">
        <f>INDEX([1]Portfolio!$E$4:$AO$340,MATCH($C47,[1]Portfolio!$E$4:$E$340,0),MATCH(Q$5,[1]Portfolio!$E$4:$AO$4,0))</f>
        <v>400</v>
      </c>
      <c r="R47" s="24">
        <f>INDEX([1]Portfolio!$E$4:$AO$340,MATCH($C47,[1]Portfolio!$E$4:$E$340,0),MATCH(R$5,[1]Portfolio!$E$4:$AO$4,0))</f>
        <v>400</v>
      </c>
      <c r="S47" s="24">
        <f>INDEX([1]Portfolio!$E$4:$AO$340,MATCH($C47,[1]Portfolio!$E$4:$E$340,0),MATCH(S$5,[1]Portfolio!$E$4:$AO$4,0))</f>
        <v>400</v>
      </c>
      <c r="T47" s="24">
        <f>INDEX([1]Portfolio!$E$4:$AO$340,MATCH($C47,[1]Portfolio!$E$4:$E$340,0),MATCH(T$5,[1]Portfolio!$E$4:$AO$4,0))</f>
        <v>400</v>
      </c>
      <c r="U47" s="24">
        <f>INDEX([1]Portfolio!$E$4:$AO$340,MATCH($C47,[1]Portfolio!$E$4:$E$340,0),MATCH(U$5,[1]Portfolio!$E$4:$AO$4,0))</f>
        <v>400</v>
      </c>
      <c r="V47" s="24">
        <f>INDEX([1]Portfolio!$E$4:$AO$340,MATCH($C47,[1]Portfolio!$E$4:$E$340,0),MATCH(V$5,[1]Portfolio!$E$4:$AO$4,0))</f>
        <v>400</v>
      </c>
      <c r="W47" s="24">
        <f>INDEX([1]Portfolio!$E$4:$AO$340,MATCH($C47,[1]Portfolio!$E$4:$E$340,0),MATCH(W$5,[1]Portfolio!$E$4:$AO$4,0))</f>
        <v>400</v>
      </c>
      <c r="X47" s="51">
        <f t="shared" si="19"/>
        <v>400</v>
      </c>
      <c r="Y47" s="51">
        <f t="shared" si="20"/>
        <v>400</v>
      </c>
    </row>
    <row r="48" spans="2:25" ht="15.75" x14ac:dyDescent="0.25">
      <c r="B48" s="33"/>
      <c r="C48" s="34" t="s">
        <v>45</v>
      </c>
      <c r="D48" s="24">
        <f>INDEX([1]Portfolio!$E$4:$AO$340,MATCH($C48,[1]Portfolio!$E$4:$E$340,0),MATCH(D$5,[1]Portfolio!$E$4:$AO$4,0))</f>
        <v>226.82</v>
      </c>
      <c r="E48" s="24">
        <f>INDEX([1]Portfolio!$E$4:$AO$340,MATCH($C48,[1]Portfolio!$E$4:$E$340,0),MATCH(E$5,[1]Portfolio!$E$4:$AO$4,0))</f>
        <v>375</v>
      </c>
      <c r="F48" s="24">
        <f>INDEX([1]Portfolio!$E$4:$AO$340,MATCH($C48,[1]Portfolio!$E$4:$E$340,0),MATCH(F$5,[1]Portfolio!$E$4:$AO$4,0))</f>
        <v>375</v>
      </c>
      <c r="G48" s="24">
        <f>INDEX([1]Portfolio!$E$4:$AO$340,MATCH($C48,[1]Portfolio!$E$4:$E$340,0),MATCH(G$5,[1]Portfolio!$E$4:$AO$4,0))</f>
        <v>369.80799999999999</v>
      </c>
      <c r="H48" s="24">
        <f>INDEX([1]Portfolio!$E$4:$AO$340,MATCH($C48,[1]Portfolio!$E$4:$E$340,0),MATCH(H$5,[1]Portfolio!$E$4:$AO$4,0))</f>
        <v>375</v>
      </c>
      <c r="I48" s="24">
        <f>INDEX([1]Portfolio!$E$4:$AO$340,MATCH($C48,[1]Portfolio!$E$4:$E$340,0),MATCH(I$5,[1]Portfolio!$E$4:$AO$4,0))</f>
        <v>375</v>
      </c>
      <c r="J48" s="24">
        <f>INDEX([1]Portfolio!$E$4:$AO$340,MATCH($C48,[1]Portfolio!$E$4:$E$340,0),MATCH(J$5,[1]Portfolio!$E$4:$AO$4,0))</f>
        <v>268.673</v>
      </c>
      <c r="K48" s="24">
        <f>INDEX([1]Portfolio!$E$4:$AO$340,MATCH($C48,[1]Portfolio!$E$4:$E$340,0),MATCH(K$5,[1]Portfolio!$E$4:$AO$4,0))</f>
        <v>291.31599999999997</v>
      </c>
      <c r="L48" s="24">
        <f>INDEX([1]Portfolio!$E$4:$AO$340,MATCH($C48,[1]Portfolio!$E$4:$E$340,0),MATCH(L$5,[1]Portfolio!$E$4:$AO$4,0))</f>
        <v>260.59800000000001</v>
      </c>
      <c r="M48" s="24">
        <f>INDEX([1]Portfolio!$E$4:$AO$340,MATCH($C48,[1]Portfolio!$E$4:$E$340,0),MATCH(M$5,[1]Portfolio!$E$4:$AO$4,0))</f>
        <v>254.387</v>
      </c>
      <c r="N48" s="24">
        <f>INDEX([1]Portfolio!$E$4:$AO$340,MATCH($C48,[1]Portfolio!$E$4:$E$340,0),MATCH(N$5,[1]Portfolio!$E$4:$AO$4,0))</f>
        <v>270.51799999999997</v>
      </c>
      <c r="O48" s="24">
        <f>INDEX([1]Portfolio!$E$4:$AO$340,MATCH($C48,[1]Portfolio!$E$4:$E$340,0),MATCH(O$5,[1]Portfolio!$E$4:$AO$4,0))</f>
        <v>291.52199999999999</v>
      </c>
      <c r="P48" s="24">
        <f>INDEX([1]Portfolio!$E$4:$AO$340,MATCH($C48,[1]Portfolio!$E$4:$E$340,0),MATCH(P$5,[1]Portfolio!$E$4:$AO$4,0))</f>
        <v>334.85199999999998</v>
      </c>
      <c r="Q48" s="24">
        <f>INDEX([1]Portfolio!$E$4:$AO$340,MATCH($C48,[1]Portfolio!$E$4:$E$340,0),MATCH(Q$5,[1]Portfolio!$E$4:$AO$4,0))</f>
        <v>375</v>
      </c>
      <c r="R48" s="24">
        <f>INDEX([1]Portfolio!$E$4:$AO$340,MATCH($C48,[1]Portfolio!$E$4:$E$340,0),MATCH(R$5,[1]Portfolio!$E$4:$AO$4,0))</f>
        <v>375</v>
      </c>
      <c r="S48" s="24">
        <f>INDEX([1]Portfolio!$E$4:$AO$340,MATCH($C48,[1]Portfolio!$E$4:$E$340,0),MATCH(S$5,[1]Portfolio!$E$4:$AO$4,0))</f>
        <v>375</v>
      </c>
      <c r="T48" s="24">
        <f>INDEX([1]Portfolio!$E$4:$AO$340,MATCH($C48,[1]Portfolio!$E$4:$E$340,0),MATCH(T$5,[1]Portfolio!$E$4:$AO$4,0))</f>
        <v>375</v>
      </c>
      <c r="U48" s="24">
        <f>INDEX([1]Portfolio!$E$4:$AO$340,MATCH($C48,[1]Portfolio!$E$4:$E$340,0),MATCH(U$5,[1]Portfolio!$E$4:$AO$4,0))</f>
        <v>375</v>
      </c>
      <c r="V48" s="24">
        <f>INDEX([1]Portfolio!$E$4:$AO$340,MATCH($C48,[1]Portfolio!$E$4:$E$340,0),MATCH(V$5,[1]Portfolio!$E$4:$AO$4,0))</f>
        <v>375</v>
      </c>
      <c r="W48" s="24">
        <f>INDEX([1]Portfolio!$E$4:$AO$340,MATCH($C48,[1]Portfolio!$E$4:$E$340,0),MATCH(W$5,[1]Portfolio!$E$4:$AO$4,0))</f>
        <v>375</v>
      </c>
      <c r="X48" s="51">
        <f t="shared" si="19"/>
        <v>317.16019999999992</v>
      </c>
      <c r="Y48" s="51">
        <f t="shared" si="20"/>
        <v>334.67469999999992</v>
      </c>
    </row>
    <row r="49" spans="2:25" ht="16.5" thickBot="1" x14ac:dyDescent="0.3">
      <c r="B49" s="33"/>
      <c r="C49" s="34" t="s">
        <v>46</v>
      </c>
      <c r="D49" s="24">
        <f>INDEX([1]Portfolio!$E$4:$AO$340,MATCH($C49,[1]Portfolio!$E$4:$E$340,0),MATCH(D$5,[1]Portfolio!$E$4:$AO$4,0))</f>
        <v>100</v>
      </c>
      <c r="E49" s="24">
        <f>INDEX([1]Portfolio!$E$4:$AO$340,MATCH($C49,[1]Portfolio!$E$4:$E$340,0),MATCH(E$5,[1]Portfolio!$E$4:$AO$4,0))</f>
        <v>100</v>
      </c>
      <c r="F49" s="24">
        <f>INDEX([1]Portfolio!$E$4:$AO$340,MATCH($C49,[1]Portfolio!$E$4:$E$340,0),MATCH(F$5,[1]Portfolio!$E$4:$AO$4,0))</f>
        <v>100</v>
      </c>
      <c r="G49" s="24">
        <f>INDEX([1]Portfolio!$E$4:$AO$340,MATCH($C49,[1]Portfolio!$E$4:$E$340,0),MATCH(G$5,[1]Portfolio!$E$4:$AO$4,0))</f>
        <v>100</v>
      </c>
      <c r="H49" s="24">
        <f>INDEX([1]Portfolio!$E$4:$AO$340,MATCH($C49,[1]Portfolio!$E$4:$E$340,0),MATCH(H$5,[1]Portfolio!$E$4:$AO$4,0))</f>
        <v>100</v>
      </c>
      <c r="I49" s="24">
        <f>INDEX([1]Portfolio!$E$4:$AO$340,MATCH($C49,[1]Portfolio!$E$4:$E$340,0),MATCH(I$5,[1]Portfolio!$E$4:$AO$4,0))</f>
        <v>100</v>
      </c>
      <c r="J49" s="24">
        <f>INDEX([1]Portfolio!$E$4:$AO$340,MATCH($C49,[1]Portfolio!$E$4:$E$340,0),MATCH(J$5,[1]Portfolio!$E$4:$AO$4,0))</f>
        <v>100</v>
      </c>
      <c r="K49" s="24">
        <f>INDEX([1]Portfolio!$E$4:$AO$340,MATCH($C49,[1]Portfolio!$E$4:$E$340,0),MATCH(K$5,[1]Portfolio!$E$4:$AO$4,0))</f>
        <v>100</v>
      </c>
      <c r="L49" s="24">
        <f>INDEX([1]Portfolio!$E$4:$AO$340,MATCH($C49,[1]Portfolio!$E$4:$E$340,0),MATCH(L$5,[1]Portfolio!$E$4:$AO$4,0))</f>
        <v>100</v>
      </c>
      <c r="M49" s="24">
        <f>INDEX([1]Portfolio!$E$4:$AO$340,MATCH($C49,[1]Portfolio!$E$4:$E$340,0),MATCH(M$5,[1]Portfolio!$E$4:$AO$4,0))</f>
        <v>100</v>
      </c>
      <c r="N49" s="24">
        <f>INDEX([1]Portfolio!$E$4:$AO$340,MATCH($C49,[1]Portfolio!$E$4:$E$340,0),MATCH(N$5,[1]Portfolio!$E$4:$AO$4,0))</f>
        <v>100</v>
      </c>
      <c r="O49" s="24">
        <f>INDEX([1]Portfolio!$E$4:$AO$340,MATCH($C49,[1]Portfolio!$E$4:$E$340,0),MATCH(O$5,[1]Portfolio!$E$4:$AO$4,0))</f>
        <v>100</v>
      </c>
      <c r="P49" s="24">
        <f>INDEX([1]Portfolio!$E$4:$AO$340,MATCH($C49,[1]Portfolio!$E$4:$E$340,0),MATCH(P$5,[1]Portfolio!$E$4:$AO$4,0))</f>
        <v>100</v>
      </c>
      <c r="Q49" s="24">
        <f>INDEX([1]Portfolio!$E$4:$AO$340,MATCH($C49,[1]Portfolio!$E$4:$E$340,0),MATCH(Q$5,[1]Portfolio!$E$4:$AO$4,0))</f>
        <v>100</v>
      </c>
      <c r="R49" s="24">
        <f>INDEX([1]Portfolio!$E$4:$AO$340,MATCH($C49,[1]Portfolio!$E$4:$E$340,0),MATCH(R$5,[1]Portfolio!$E$4:$AO$4,0))</f>
        <v>100</v>
      </c>
      <c r="S49" s="24">
        <f>INDEX([1]Portfolio!$E$4:$AO$340,MATCH($C49,[1]Portfolio!$E$4:$E$340,0),MATCH(S$5,[1]Portfolio!$E$4:$AO$4,0))</f>
        <v>100</v>
      </c>
      <c r="T49" s="24">
        <f>INDEX([1]Portfolio!$E$4:$AO$340,MATCH($C49,[1]Portfolio!$E$4:$E$340,0),MATCH(T$5,[1]Portfolio!$E$4:$AO$4,0))</f>
        <v>100</v>
      </c>
      <c r="U49" s="24">
        <f>INDEX([1]Portfolio!$E$4:$AO$340,MATCH($C49,[1]Portfolio!$E$4:$E$340,0),MATCH(U$5,[1]Portfolio!$E$4:$AO$4,0))</f>
        <v>100</v>
      </c>
      <c r="V49" s="24">
        <f>INDEX([1]Portfolio!$E$4:$AO$340,MATCH($C49,[1]Portfolio!$E$4:$E$340,0),MATCH(V$5,[1]Portfolio!$E$4:$AO$4,0))</f>
        <v>100</v>
      </c>
      <c r="W49" s="24">
        <f>INDEX([1]Portfolio!$E$4:$AO$340,MATCH($C49,[1]Portfolio!$E$4:$E$340,0),MATCH(W$5,[1]Portfolio!$E$4:$AO$4,0))</f>
        <v>100</v>
      </c>
      <c r="X49" s="51">
        <f t="shared" si="19"/>
        <v>100</v>
      </c>
      <c r="Y49" s="51">
        <f t="shared" si="20"/>
        <v>100</v>
      </c>
    </row>
    <row r="50" spans="2:25" ht="17.25" thickTop="1" thickBot="1" x14ac:dyDescent="0.3">
      <c r="B50" s="35"/>
      <c r="C50" s="36" t="s">
        <v>1</v>
      </c>
      <c r="D50" s="42">
        <f t="shared" ref="D50:W50" si="21">SUM(D7:D23)</f>
        <v>-222</v>
      </c>
      <c r="E50" s="42">
        <f t="shared" si="21"/>
        <v>0</v>
      </c>
      <c r="F50" s="42">
        <f t="shared" si="21"/>
        <v>0</v>
      </c>
      <c r="G50" s="42">
        <f t="shared" si="21"/>
        <v>57</v>
      </c>
      <c r="H50" s="42">
        <f t="shared" si="21"/>
        <v>0</v>
      </c>
      <c r="I50" s="42">
        <f t="shared" si="21"/>
        <v>0</v>
      </c>
      <c r="J50" s="42">
        <f t="shared" si="21"/>
        <v>0</v>
      </c>
      <c r="K50" s="42">
        <f t="shared" si="21"/>
        <v>0</v>
      </c>
      <c r="L50" s="42">
        <f t="shared" si="21"/>
        <v>0</v>
      </c>
      <c r="M50" s="42">
        <f t="shared" si="21"/>
        <v>0</v>
      </c>
      <c r="N50" s="42">
        <f t="shared" si="21"/>
        <v>0</v>
      </c>
      <c r="O50" s="42">
        <f t="shared" si="21"/>
        <v>0</v>
      </c>
      <c r="P50" s="42">
        <f t="shared" si="21"/>
        <v>0</v>
      </c>
      <c r="Q50" s="42">
        <f t="shared" si="21"/>
        <v>-762</v>
      </c>
      <c r="R50" s="42">
        <f t="shared" si="21"/>
        <v>0</v>
      </c>
      <c r="S50" s="42">
        <f t="shared" si="21"/>
        <v>-1144</v>
      </c>
      <c r="T50" s="42">
        <f t="shared" si="21"/>
        <v>-77.240000000000009</v>
      </c>
      <c r="U50" s="42">
        <f t="shared" si="21"/>
        <v>0</v>
      </c>
      <c r="V50" s="42">
        <f t="shared" si="21"/>
        <v>-626.5</v>
      </c>
      <c r="W50" s="42">
        <f t="shared" si="21"/>
        <v>0</v>
      </c>
      <c r="X50" s="49"/>
      <c r="Y50" s="49"/>
    </row>
    <row r="51" spans="2:25" ht="16.5" thickTop="1" x14ac:dyDescent="0.25">
      <c r="B51" s="37"/>
      <c r="C51" s="38" t="s">
        <v>47</v>
      </c>
      <c r="D51" s="43">
        <f t="shared" ref="D51:W51" si="22">SUM(D29,D31,D35,D38,D41,D45)</f>
        <v>132.72</v>
      </c>
      <c r="E51" s="43">
        <f t="shared" si="22"/>
        <v>146.36000000000001</v>
      </c>
      <c r="F51" s="43">
        <f t="shared" si="22"/>
        <v>146.12</v>
      </c>
      <c r="G51" s="43">
        <f t="shared" si="22"/>
        <v>146.39999999999998</v>
      </c>
      <c r="H51" s="43">
        <f t="shared" si="22"/>
        <v>152.86000000000001</v>
      </c>
      <c r="I51" s="43">
        <f t="shared" si="22"/>
        <v>134.63999999999999</v>
      </c>
      <c r="J51" s="43">
        <f t="shared" si="22"/>
        <v>137.20000000000002</v>
      </c>
      <c r="K51" s="43">
        <f t="shared" si="22"/>
        <v>149.39000000000001</v>
      </c>
      <c r="L51" s="43">
        <f t="shared" si="22"/>
        <v>156.62</v>
      </c>
      <c r="M51" s="43">
        <f t="shared" si="22"/>
        <v>148.80000000000001</v>
      </c>
      <c r="N51" s="43">
        <f t="shared" si="22"/>
        <v>122.83000000000001</v>
      </c>
      <c r="O51" s="43">
        <f t="shared" si="22"/>
        <v>136.71000000000004</v>
      </c>
      <c r="P51" s="43">
        <f t="shared" si="22"/>
        <v>130.16</v>
      </c>
      <c r="Q51" s="43">
        <f t="shared" si="22"/>
        <v>554.72</v>
      </c>
      <c r="R51" s="43">
        <f t="shared" si="22"/>
        <v>138.68</v>
      </c>
      <c r="S51" s="43">
        <f t="shared" si="22"/>
        <v>1284.02</v>
      </c>
      <c r="T51" s="43">
        <f t="shared" si="22"/>
        <v>122.04000000000002</v>
      </c>
      <c r="U51" s="43">
        <f t="shared" si="22"/>
        <v>122.28</v>
      </c>
      <c r="V51" s="43">
        <f t="shared" si="22"/>
        <v>762.30000000000007</v>
      </c>
      <c r="W51" s="43">
        <f t="shared" si="22"/>
        <v>754.7399999999999</v>
      </c>
      <c r="X51" s="50"/>
      <c r="Y51" s="50"/>
    </row>
    <row r="52" spans="2:25" ht="15.75" x14ac:dyDescent="0.25">
      <c r="B52" s="39"/>
      <c r="C52" s="40" t="s">
        <v>48</v>
      </c>
      <c r="D52" s="44">
        <f t="shared" ref="D52:W52" si="23">SUM(D36,D46:D49)</f>
        <v>726.81999999999994</v>
      </c>
      <c r="E52" s="44">
        <f t="shared" si="23"/>
        <v>937.22800000000007</v>
      </c>
      <c r="F52" s="44">
        <f t="shared" si="23"/>
        <v>904.27199999999993</v>
      </c>
      <c r="G52" s="44">
        <f t="shared" si="23"/>
        <v>869.80799999999999</v>
      </c>
      <c r="H52" s="44">
        <f t="shared" si="23"/>
        <v>935.16499999999996</v>
      </c>
      <c r="I52" s="44">
        <f t="shared" si="23"/>
        <v>978.63300000000004</v>
      </c>
      <c r="J52" s="44">
        <f t="shared" si="23"/>
        <v>768.673</v>
      </c>
      <c r="K52" s="44">
        <f t="shared" si="23"/>
        <v>791.31600000000003</v>
      </c>
      <c r="L52" s="44">
        <f t="shared" si="23"/>
        <v>760.59799999999996</v>
      </c>
      <c r="M52" s="44">
        <f t="shared" si="23"/>
        <v>754.38699999999994</v>
      </c>
      <c r="N52" s="44">
        <f t="shared" si="23"/>
        <v>770.51800000000003</v>
      </c>
      <c r="O52" s="44">
        <f t="shared" si="23"/>
        <v>791.52199999999993</v>
      </c>
      <c r="P52" s="44">
        <f t="shared" si="23"/>
        <v>834.85199999999998</v>
      </c>
      <c r="Q52" s="44">
        <f t="shared" si="23"/>
        <v>1304.002</v>
      </c>
      <c r="R52" s="44">
        <f t="shared" si="23"/>
        <v>1166.5329999999999</v>
      </c>
      <c r="S52" s="44">
        <f t="shared" si="23"/>
        <v>1252.557</v>
      </c>
      <c r="T52" s="44">
        <f t="shared" si="23"/>
        <v>1246.7820000000002</v>
      </c>
      <c r="U52" s="44">
        <f t="shared" si="23"/>
        <v>1410.529</v>
      </c>
      <c r="V52" s="44">
        <f t="shared" si="23"/>
        <v>1360.316</v>
      </c>
      <c r="W52" s="44">
        <f t="shared" si="23"/>
        <v>1086.519</v>
      </c>
      <c r="X52" s="50"/>
      <c r="Y52" s="50"/>
    </row>
    <row r="53" spans="2:25" ht="15.75" x14ac:dyDescent="0.25">
      <c r="B53" s="39"/>
      <c r="C53" s="40" t="s">
        <v>49</v>
      </c>
      <c r="D53" s="44">
        <f t="shared" ref="D53:W53" si="24">SUM(D51:D52)</f>
        <v>859.54</v>
      </c>
      <c r="E53" s="44">
        <f t="shared" si="24"/>
        <v>1083.5880000000002</v>
      </c>
      <c r="F53" s="44">
        <f t="shared" si="24"/>
        <v>1050.3919999999998</v>
      </c>
      <c r="G53" s="44">
        <f t="shared" si="24"/>
        <v>1016.208</v>
      </c>
      <c r="H53" s="44">
        <f t="shared" si="24"/>
        <v>1088.0250000000001</v>
      </c>
      <c r="I53" s="44">
        <f t="shared" si="24"/>
        <v>1113.2730000000001</v>
      </c>
      <c r="J53" s="44">
        <f t="shared" si="24"/>
        <v>905.87300000000005</v>
      </c>
      <c r="K53" s="44">
        <f t="shared" si="24"/>
        <v>940.70600000000002</v>
      </c>
      <c r="L53" s="44">
        <f t="shared" si="24"/>
        <v>917.21799999999996</v>
      </c>
      <c r="M53" s="44">
        <f t="shared" si="24"/>
        <v>903.1869999999999</v>
      </c>
      <c r="N53" s="44">
        <f t="shared" si="24"/>
        <v>893.34800000000007</v>
      </c>
      <c r="O53" s="44">
        <f t="shared" si="24"/>
        <v>928.23199999999997</v>
      </c>
      <c r="P53" s="44">
        <f t="shared" si="24"/>
        <v>965.01199999999994</v>
      </c>
      <c r="Q53" s="44">
        <f t="shared" si="24"/>
        <v>1858.722</v>
      </c>
      <c r="R53" s="44">
        <f t="shared" si="24"/>
        <v>1305.213</v>
      </c>
      <c r="S53" s="44">
        <f t="shared" si="24"/>
        <v>2536.5770000000002</v>
      </c>
      <c r="T53" s="44">
        <f t="shared" si="24"/>
        <v>1368.8220000000001</v>
      </c>
      <c r="U53" s="44">
        <f t="shared" si="24"/>
        <v>1532.809</v>
      </c>
      <c r="V53" s="44">
        <f t="shared" si="24"/>
        <v>2122.616</v>
      </c>
      <c r="W53" s="44">
        <f t="shared" si="24"/>
        <v>1841.259</v>
      </c>
      <c r="X53" s="50"/>
      <c r="Y53" s="50"/>
    </row>
    <row r="54" spans="2:25" ht="15.75" x14ac:dyDescent="0.25">
      <c r="B54" s="39"/>
      <c r="C54" s="41" t="s">
        <v>50</v>
      </c>
      <c r="D54" s="45"/>
      <c r="E54" s="45"/>
      <c r="F54" s="45"/>
      <c r="G54" s="45"/>
      <c r="H54" s="45"/>
      <c r="I54" s="45"/>
      <c r="J54" s="45"/>
      <c r="K54" s="46"/>
      <c r="L54" s="47"/>
      <c r="M54" s="47"/>
      <c r="N54" s="47"/>
      <c r="O54" s="46"/>
      <c r="P54" s="46"/>
      <c r="Q54" s="46"/>
      <c r="R54" s="47"/>
      <c r="S54" s="47"/>
      <c r="T54" s="47"/>
      <c r="U54" s="47"/>
      <c r="V54" s="48"/>
      <c r="W54" s="48"/>
      <c r="X54" s="50"/>
      <c r="Y54" s="50"/>
    </row>
  </sheetData>
  <mergeCells count="1">
    <mergeCell ref="B4:C5"/>
  </mergeCells>
  <conditionalFormatting sqref="B2:C3 B4">
    <cfRule type="expression" dxfId="1" priority="2" stopIfTrue="1">
      <formula>ROUND($G$382,0)&lt;&gt;0</formula>
    </cfRule>
  </conditionalFormatting>
  <conditionalFormatting sqref="C21">
    <cfRule type="containsText" dxfId="0" priority="1" operator="containsText" text="Early">
      <formula>NOT(ISERROR(SEARCH("Early",C21)))</formula>
    </cfRule>
  </conditionalFormatting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Tbl 8.7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2015-03-27T22:45:58Z</dcterms:created>
  <dcterms:modified xsi:type="dcterms:W3CDTF">2015-03-31T18:37:14Z</dcterms:modified>
</cp:coreProperties>
</file>